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C:\10_October\Inflow Forecasts\"/>
    </mc:Choice>
  </mc:AlternateContent>
  <xr:revisionPtr revIDLastSave="0" documentId="8_{9C286906-10BA-47F0-AA00-79B642ACF2AE}" xr6:coauthVersionLast="46" xr6:coauthVersionMax="46" xr10:uidLastSave="{00000000-0000-0000-0000-000000000000}"/>
  <bookViews>
    <workbookView xWindow="-108" yWindow="-108" windowWidth="23256" windowHeight="12576" xr2:uid="{F2557FA6-795B-4798-9BDD-13A812E707F4}"/>
  </bookViews>
  <sheets>
    <sheet name="BlueMesaInflow.Unregulated" sheetId="2" r:id="rId1"/>
    <sheet name="CrystalInflow.Unregulated" sheetId="3" r:id="rId2"/>
    <sheet name="Fontenelle.Inflow" sheetId="4" r:id="rId3"/>
    <sheet name="PowellInflow.Unregulated" sheetId="5" r:id="rId4"/>
    <sheet name="FlamingGorgeInflow.Unregulated" sheetId="6" r:id="rId5"/>
    <sheet name="MorrowPointInflow.Unregulated" sheetId="7" r:id="rId6"/>
    <sheet name="NavajoInflow.ModUnregulated" sheetId="8" r:id="rId7"/>
    <sheet name="TaylorPark.Inflow" sheetId="9" r:id="rId8"/>
    <sheet name="Vallecito.Inflow" sheetId="10" r:id="rId9"/>
    <sheet name="YampaRiverInflow.TotalOutflow" sheetId="11" r:id="rId10"/>
    <sheet name="AnimasRiverTotalOutflow" sheetId="12" r:id="rId11"/>
    <sheet name="GainsCrystalToGJ" sheetId="13" r:id="rId12"/>
    <sheet name="PowellToMeadGainsGrandCanyon" sheetId="14" r:id="rId13"/>
    <sheet name="PowellToMeadGainsAboveHoover" sheetId="15" r:id="rId14"/>
    <sheet name="PowellToMeadGainsAbvLeesFerry" sheetId="16" r:id="rId15"/>
    <sheet name="GainsImpToNIB" sheetId="17" r:id="rId16"/>
    <sheet name="GainsAboveDavis" sheetId="18" r:id="rId17"/>
    <sheet name="GainsPkrToImp" sheetId="19" r:id="rId18"/>
    <sheet name="GainsAboveParker" sheetId="20" r:id="rId19"/>
    <sheet name="DONOTCHANGE" sheetId="21" r:id="rId20"/>
    <sheet name="SacWYTypeDes" sheetId="22" r:id="rId21"/>
  </sheets>
  <externalReferences>
    <externalReference r:id="rId22"/>
  </externalReferences>
  <definedNames>
    <definedName name="ARFN5_IN_1991">AnimasRiverTotalOutflow!$E$4:$E$80</definedName>
    <definedName name="ARFN5_IN_1992">AnimasRiverTotalOutflow!$F$4:$F$80</definedName>
    <definedName name="ARFN5_IN_1993">AnimasRiverTotalOutflow!$G$4:$G$80</definedName>
    <definedName name="ARFN5_IN_1994">AnimasRiverTotalOutflow!$H$4:$H$80</definedName>
    <definedName name="ARFN5_IN_1995">AnimasRiverTotalOutflow!$I$4:$I$80</definedName>
    <definedName name="ARFN5_IN_1996">AnimasRiverTotalOutflow!$J$4:$J$80</definedName>
    <definedName name="ARFN5_IN_1997">AnimasRiverTotalOutflow!$K$4:$K$80</definedName>
    <definedName name="ARFN5_IN_1998">AnimasRiverTotalOutflow!$L$4:$L$80</definedName>
    <definedName name="ARFN5_IN_1999">AnimasRiverTotalOutflow!$M$4:$M$80</definedName>
    <definedName name="ARFN5_IN_2000">AnimasRiverTotalOutflow!$N$4:$N$80</definedName>
    <definedName name="ARFN5_IN_2001">AnimasRiverTotalOutflow!$O$4:$O$80</definedName>
    <definedName name="ARFN5_IN_2002">AnimasRiverTotalOutflow!$P$4:$P$80</definedName>
    <definedName name="ARFN5_IN_2003">AnimasRiverTotalOutflow!$Q$4:$Q$80</definedName>
    <definedName name="ARFN5_IN_2004">AnimasRiverTotalOutflow!$R$4:$R$80</definedName>
    <definedName name="ARFN5_IN_2005">AnimasRiverTotalOutflow!$S$4:$S$80</definedName>
    <definedName name="ARFN5_IN_2006">AnimasRiverTotalOutflow!$T$4:$T$80</definedName>
    <definedName name="ARFN5_IN_2007">AnimasRiverTotalOutflow!$U$4:$U$80</definedName>
    <definedName name="ARFN5_IN_2008">AnimasRiverTotalOutflow!$V$4:$V$80</definedName>
    <definedName name="ARFN5_IN_2009">AnimasRiverTotalOutflow!$W$4:$W$80</definedName>
    <definedName name="ARFN5_IN_2010">AnimasRiverTotalOutflow!$X$4:$X$80</definedName>
    <definedName name="ARFN5_IN_2011">AnimasRiverTotalOutflow!$Y$4:$Y$80</definedName>
    <definedName name="ARFN5_IN_2012">AnimasRiverTotalOutflow!$Z$4:$Z$80</definedName>
    <definedName name="ARFN5_IN_2013">AnimasRiverTotalOutflow!$AA$4:$AA$80</definedName>
    <definedName name="ARFN5_IN_2014">AnimasRiverTotalOutflow!$AB$4:$AB$80</definedName>
    <definedName name="ARFN5_IN_2015">AnimasRiverTotalOutflow!$AC$4:$AC$80</definedName>
    <definedName name="ARFN5_IN_2016">AnimasRiverTotalOutflow!$AD$4:$AD$80</definedName>
    <definedName name="ARFN5_IN_2017">AnimasRiverTotalOutflow!$AE$4:$AE$80</definedName>
    <definedName name="ARFN5_IN_2018">AnimasRiverTotalOutflow!$AF$4:$AF$80</definedName>
    <definedName name="ARFN5_IN_2019">AnimasRiverTotalOutflow!$AG$4:$AG$80</definedName>
    <definedName name="ARFN5_IN_2020">AnimasRiverTotalOutflow!$AH$4:$AH$80</definedName>
    <definedName name="ARFN5_IN_2021">AnimasRiverTotalOutflow!$AS$4:$AS$80</definedName>
    <definedName name="ARFN5_IN_2022">AnimasRiverTotalOutflow!$AT$4:$AT$80</definedName>
    <definedName name="ARFN5_IN_2023">AnimasRiverTotalOutflow!$AU$4:$AU$80</definedName>
    <definedName name="ARFN5_IN_2024">AnimasRiverTotalOutflow!$AV$4:$AV$80</definedName>
    <definedName name="ARFN5_IN_2025">AnimasRiverTotalOutflow!$AW$4:$AW$80</definedName>
    <definedName name="ARFN5_IN_2026">AnimasRiverTotalOutflow!$AX$4:$AX$80</definedName>
    <definedName name="ARFN5_IN_2027">AnimasRiverTotalOutflow!$AY$4:$AY$80</definedName>
    <definedName name="ARFN5_IN_2028">AnimasRiverTotalOutflow!$AZ$4:$AZ$80</definedName>
    <definedName name="ARFN5_IN_2029">AnimasRiverTotalOutflow!$BA$4:$BA$80</definedName>
    <definedName name="ARFN5_IN_Max">AnimasRiverTotalOutflow!$C$4:$C$80</definedName>
    <definedName name="ARFN5_IN_Min">AnimasRiverTotalOutflow!$B$4:$B$80</definedName>
    <definedName name="ARFN5_IN_Most">AnimasRiverTotalOutflow!$D$4:$D$80</definedName>
    <definedName name="ARFN5_IN_TIME">AnimasRiverTotalOutflow!$A$4:$A$80</definedName>
    <definedName name="BlwImpGainsAbvDavis">GainsAboveDavis!$A$4:$A$71</definedName>
    <definedName name="BMESA_IN_1991">BlueMesaInflow.Unregulated!$E$4:$E$80</definedName>
    <definedName name="BMESA_IN_1992">BlueMesaInflow.Unregulated!$F$4:$F$80</definedName>
    <definedName name="BMESA_IN_1993">BlueMesaInflow.Unregulated!$G$4:$G$80</definedName>
    <definedName name="BMESA_IN_1994">BlueMesaInflow.Unregulated!$H$4:$H$80</definedName>
    <definedName name="BMESA_IN_1995">BlueMesaInflow.Unregulated!$I$4:$I$80</definedName>
    <definedName name="BMESA_IN_1996">BlueMesaInflow.Unregulated!$J$4:$J$80</definedName>
    <definedName name="BMESA_IN_1997">BlueMesaInflow.Unregulated!$K$4:$K$80</definedName>
    <definedName name="BMESA_IN_1998">BlueMesaInflow.Unregulated!$L$4:$L$80</definedName>
    <definedName name="BMESA_IN_1999">BlueMesaInflow.Unregulated!$M$4:$M$80</definedName>
    <definedName name="BMESA_IN_2000">BlueMesaInflow.Unregulated!$N$4:$N$80</definedName>
    <definedName name="BMESA_IN_2001">BlueMesaInflow.Unregulated!$O$4:$O$80</definedName>
    <definedName name="BMESA_IN_2002">BlueMesaInflow.Unregulated!$P$4:$P$80</definedName>
    <definedName name="BMESA_IN_2003">BlueMesaInflow.Unregulated!$Q$4:$Q$80</definedName>
    <definedName name="BMESA_IN_2004">BlueMesaInflow.Unregulated!$R$4:$R$80</definedName>
    <definedName name="BMESA_IN_2005">BlueMesaInflow.Unregulated!$S$4:$S$80</definedName>
    <definedName name="BMESA_IN_2006">BlueMesaInflow.Unregulated!$T$4:$T$80</definedName>
    <definedName name="BMESA_IN_2007">BlueMesaInflow.Unregulated!$U$4:$U$80</definedName>
    <definedName name="BMESA_IN_2008">BlueMesaInflow.Unregulated!$V$4:$V$80</definedName>
    <definedName name="BMESA_IN_2009">BlueMesaInflow.Unregulated!$W$4:$W$80</definedName>
    <definedName name="BMESA_IN_2010">BlueMesaInflow.Unregulated!$X$4:$X$80</definedName>
    <definedName name="BMESA_IN_2011">BlueMesaInflow.Unregulated!$Y$4:$Y$80</definedName>
    <definedName name="BMESA_IN_2012">BlueMesaInflow.Unregulated!$Z$4:$Z$80</definedName>
    <definedName name="BMESA_IN_2013">BlueMesaInflow.Unregulated!$AA$4:$AA$80</definedName>
    <definedName name="BMESA_IN_2014">BlueMesaInflow.Unregulated!$AB$4:$AB$80</definedName>
    <definedName name="BMESA_IN_2015">BlueMesaInflow.Unregulated!$AC$4:$AC$80</definedName>
    <definedName name="BMESA_IN_2016">BlueMesaInflow.Unregulated!$AD$4:$AD$80</definedName>
    <definedName name="BMESA_IN_2017">BlueMesaInflow.Unregulated!$AE$4:$AE$80</definedName>
    <definedName name="BMESA_IN_2018">BlueMesaInflow.Unregulated!$AF$4:$AF$80</definedName>
    <definedName name="BMESA_IN_2019">BlueMesaInflow.Unregulated!$AG$4:$AG$80</definedName>
    <definedName name="BMESA_IN_2020">BlueMesaInflow.Unregulated!$AH$4:$AH$80</definedName>
    <definedName name="BMESA_IN_2021">BlueMesaInflow.Unregulated!$AS$4:$AS$80</definedName>
    <definedName name="BMESA_IN_2022">BlueMesaInflow.Unregulated!$AT$4:$AT$80</definedName>
    <definedName name="BMESA_IN_2023">BlueMesaInflow.Unregulated!$AU$4:$AU$80</definedName>
    <definedName name="BMESA_IN_2024">BlueMesaInflow.Unregulated!$AV$4:$AV$80</definedName>
    <definedName name="BMESA_IN_2025">BlueMesaInflow.Unregulated!$AW$4:$AW$80</definedName>
    <definedName name="BMESA_IN_2026">BlueMesaInflow.Unregulated!$AX$4:$AX$80</definedName>
    <definedName name="BMESA_IN_2027">BlueMesaInflow.Unregulated!$AY$4:$AY$80</definedName>
    <definedName name="BMESA_IN_2028">BlueMesaInflow.Unregulated!$AZ$4:$AZ$80</definedName>
    <definedName name="BMESA_IN_2029">BlueMesaInflow.Unregulated!$BA$4:$BA$80</definedName>
    <definedName name="BMESA_IN_Max">BlueMesaInflow.Unregulated!$C$4:$C$80</definedName>
    <definedName name="BMESA_IN_Min">BlueMesaInflow.Unregulated!$B$4:$B$80</definedName>
    <definedName name="BMESA_IN_Most">BlueMesaInflow.Unregulated!$D$4:$D$80</definedName>
    <definedName name="BMESA_IN_TIME">BlueMesaInflow.Unregulated!$A$4:$A$80</definedName>
    <definedName name="CRYST_IN_1991">'CrystalInflow.Unregulated'!$E$4:$E$80</definedName>
    <definedName name="CRYST_IN_1992">'CrystalInflow.Unregulated'!$F$4:$F$80</definedName>
    <definedName name="CRYST_IN_1993">'CrystalInflow.Unregulated'!$G$4:$G$80</definedName>
    <definedName name="CRYST_IN_1994">'CrystalInflow.Unregulated'!$H$4:$H$80</definedName>
    <definedName name="CRYST_IN_1995">'CrystalInflow.Unregulated'!$I$4:$I$80</definedName>
    <definedName name="CRYST_IN_1996">'CrystalInflow.Unregulated'!$J$4:$J$80</definedName>
    <definedName name="CRYST_IN_1997">'CrystalInflow.Unregulated'!$K$4:$K$80</definedName>
    <definedName name="CRYST_IN_1998">'CrystalInflow.Unregulated'!$L$4:$L$80</definedName>
    <definedName name="CRYST_IN_1999">'CrystalInflow.Unregulated'!$M$4:$M$80</definedName>
    <definedName name="CRYST_IN_2000">'CrystalInflow.Unregulated'!$N$4:$N$80</definedName>
    <definedName name="CRYST_IN_2001">'CrystalInflow.Unregulated'!$O$4:$O$80</definedName>
    <definedName name="CRYST_IN_2002">'CrystalInflow.Unregulated'!$P$4:$P$80</definedName>
    <definedName name="CRYST_IN_2003">'CrystalInflow.Unregulated'!$Q$4:$Q$80</definedName>
    <definedName name="CRYST_IN_2004">'CrystalInflow.Unregulated'!$R$4:$R$80</definedName>
    <definedName name="CRYST_IN_2005">'CrystalInflow.Unregulated'!$S$4:$S$80</definedName>
    <definedName name="CRYST_IN_2006">'CrystalInflow.Unregulated'!$T$4:$T$80</definedName>
    <definedName name="CRYST_IN_2007">'CrystalInflow.Unregulated'!$U$4:$U$80</definedName>
    <definedName name="CRYST_IN_2008">'CrystalInflow.Unregulated'!$V$4:$V$80</definedName>
    <definedName name="CRYST_IN_2009">'CrystalInflow.Unregulated'!$W$4:$W$80</definedName>
    <definedName name="CRYST_IN_2010">'CrystalInflow.Unregulated'!$X$4:$X$80</definedName>
    <definedName name="CRYST_IN_2011">'CrystalInflow.Unregulated'!$Y$4:$Y$80</definedName>
    <definedName name="CRYST_IN_2012">'CrystalInflow.Unregulated'!$Z$4:$Z$80</definedName>
    <definedName name="CRYST_IN_2013">'CrystalInflow.Unregulated'!$AA$4:$AA$80</definedName>
    <definedName name="CRYST_IN_2014">'CrystalInflow.Unregulated'!$AB$4:$AB$80</definedName>
    <definedName name="CRYST_IN_2015">'CrystalInflow.Unregulated'!$AC$4:$AC$80</definedName>
    <definedName name="CRYST_IN_2016">'CrystalInflow.Unregulated'!$AD$4:$AD$80</definedName>
    <definedName name="CRYST_IN_2017">'CrystalInflow.Unregulated'!$AE$4:$AE$80</definedName>
    <definedName name="CRYST_IN_2018">'CrystalInflow.Unregulated'!$AF$4:$AF$80</definedName>
    <definedName name="CRYST_IN_2019">'CrystalInflow.Unregulated'!$AG$4:$AG$80</definedName>
    <definedName name="CRYST_IN_2020">'CrystalInflow.Unregulated'!$AH$4:$AH$80</definedName>
    <definedName name="CRYST_IN_2021">'CrystalInflow.Unregulated'!$AS$4:$AS$80</definedName>
    <definedName name="CRYST_IN_2022">'CrystalInflow.Unregulated'!$AT$4:$AT$80</definedName>
    <definedName name="CRYST_IN_2023">'CrystalInflow.Unregulated'!$AU$4:$AU$80</definedName>
    <definedName name="CRYST_IN_2024">'CrystalInflow.Unregulated'!$AV$4:$AV$80</definedName>
    <definedName name="CRYST_IN_2025">'CrystalInflow.Unregulated'!$AW$4:$AW$80</definedName>
    <definedName name="CRYST_IN_2026">'CrystalInflow.Unregulated'!$AX$4:$AX$80</definedName>
    <definedName name="CRYST_IN_2027">'CrystalInflow.Unregulated'!$AY$4:$AY$80</definedName>
    <definedName name="CRYST_IN_2028">'CrystalInflow.Unregulated'!$AZ$4:$AZ$80</definedName>
    <definedName name="CRYST_IN_2029">'CrystalInflow.Unregulated'!$BA$4:$BA$80</definedName>
    <definedName name="CRYST_IN_Max">'CrystalInflow.Unregulated'!$C$4:$C$80</definedName>
    <definedName name="CRYST_IN_Min">'CrystalInflow.Unregulated'!$B$4:$B$80</definedName>
    <definedName name="CRYST_IN_Most">'CrystalInflow.Unregulated'!$D$4:$D$80</definedName>
    <definedName name="CRYST_IN_TIME">'CrystalInflow.Unregulated'!$A$4:$A$80</definedName>
    <definedName name="Duration">[1]RunInformation!$L$3:$L$52</definedName>
    <definedName name="DvsToPkr_In_1991">GainsAboveParker!$E$4:$E$71</definedName>
    <definedName name="DvsToPkr_In_1992">GainsAboveParker!$F$4:$F$71</definedName>
    <definedName name="DvsToPkr_In_1993">GainsAboveParker!$G$4:$G$71</definedName>
    <definedName name="DvsToPkr_In_1994">GainsAboveParker!$H$4:$H$71</definedName>
    <definedName name="DvsToPkr_In_1995">GainsAboveParker!$I$4:$I$71</definedName>
    <definedName name="DvsToPkr_In_1996">GainsAboveParker!$J$4:$J$71</definedName>
    <definedName name="DvsToPkr_In_1997">GainsAboveParker!$K$4:$K$71</definedName>
    <definedName name="DvsToPkr_In_1998">GainsAboveParker!$L$4:$L$71</definedName>
    <definedName name="DvsToPkr_In_1999">GainsAboveParker!$M$4:$M$71</definedName>
    <definedName name="DvsToPkr_In_2000">GainsAboveParker!$N$4:$N$71</definedName>
    <definedName name="DvsToPkr_In_2001">GainsAboveParker!$O$4:$O$71</definedName>
    <definedName name="DvsToPkr_In_2002">GainsAboveParker!$P$4:$P$71</definedName>
    <definedName name="DvsToPkr_In_2003">GainsAboveParker!$Q$4:$Q$71</definedName>
    <definedName name="DvsToPkr_In_2004">GainsAboveParker!$R$4:$R$71</definedName>
    <definedName name="DvsToPkr_In_2005">GainsAboveParker!$S$4:$S$71</definedName>
    <definedName name="DvsToPkr_In_2006">GainsAboveParker!$T$4:$T$71</definedName>
    <definedName name="DvsToPkr_In_2007">GainsAboveParker!$U$4:$U$71</definedName>
    <definedName name="DvsToPkr_In_2008">GainsAboveParker!$V$4:$V$71</definedName>
    <definedName name="DvsToPkr_In_2009">GainsAboveParker!$W$4:$W$71</definedName>
    <definedName name="DvsToPkr_In_2010">GainsAboveParker!$X$4:$X$71</definedName>
    <definedName name="DvsToPkr_In_2011">GainsAboveParker!$Y$4:$Y$71</definedName>
    <definedName name="DvsToPkr_In_2012">GainsAboveParker!$Z$4:$Z$71</definedName>
    <definedName name="DvsToPkr_In_2013">GainsAboveParker!$AA$4:$AA$71</definedName>
    <definedName name="DvsToPkr_In_2014">GainsAboveParker!$AB$4:$AB$71</definedName>
    <definedName name="DvsToPkr_In_2015">GainsAboveParker!$AC$4:$AC$71</definedName>
    <definedName name="DvsToPkr_In_2016">GainsAboveParker!$AD$4:$AD$71</definedName>
    <definedName name="DvsToPkr_In_2017">GainsAboveParker!$AE$4:AD$71</definedName>
    <definedName name="DvsToPkr_In_2018">GainsAboveParker!$AF$4:$AF$71</definedName>
    <definedName name="DvsToPkr_In_2019">GainsAboveParker!$AG$4:$AG$71</definedName>
    <definedName name="DvsToPkr_In_2020">GainsAboveParker!$AH$4:$AH$71</definedName>
    <definedName name="DvsToPkr_In_Max">GainsAboveParker!$C$4:$C$71</definedName>
    <definedName name="DvsToPkr_In_Min">GainsAboveParker!$B$4:$B$71</definedName>
    <definedName name="DvsToPkr_In_Most">GainsAboveParker!$D$4:$D$71</definedName>
    <definedName name="DvsToPkr_In_Time">GainsAboveParker!$A$4:$A$71</definedName>
    <definedName name="FGORG_IN_1991">FlamingGorgeInflow.Unregulated!$E$4:$E$80</definedName>
    <definedName name="FGORG_IN_1992">FlamingGorgeInflow.Unregulated!$F$4:$F$80</definedName>
    <definedName name="FGORG_IN_1993">FlamingGorgeInflow.Unregulated!$G$4:$G$80</definedName>
    <definedName name="FGORG_IN_1994">FlamingGorgeInflow.Unregulated!$H$4:$H$80</definedName>
    <definedName name="FGORG_IN_1995">FlamingGorgeInflow.Unregulated!$I$4:$I$80</definedName>
    <definedName name="FGORG_IN_1996">FlamingGorgeInflow.Unregulated!$J$4:$J$80</definedName>
    <definedName name="FGORG_IN_1997">FlamingGorgeInflow.Unregulated!$K$4:$K$80</definedName>
    <definedName name="FGORG_IN_1998">FlamingGorgeInflow.Unregulated!$L$4:$L$80</definedName>
    <definedName name="FGORG_IN_1999">FlamingGorgeInflow.Unregulated!$M$4:$M$80</definedName>
    <definedName name="FGORG_IN_2000">FlamingGorgeInflow.Unregulated!$N$4:$N$80</definedName>
    <definedName name="FGORG_IN_2001">FlamingGorgeInflow.Unregulated!$O$4:$O$80</definedName>
    <definedName name="FGORG_IN_2002">FlamingGorgeInflow.Unregulated!$P$4:$P$80</definedName>
    <definedName name="FGORG_IN_2003">FlamingGorgeInflow.Unregulated!$Q$4:$Q$80</definedName>
    <definedName name="FGORG_IN_2004">FlamingGorgeInflow.Unregulated!$R$4:$R$80</definedName>
    <definedName name="FGORG_IN_2005">FlamingGorgeInflow.Unregulated!$S$4:$S$80</definedName>
    <definedName name="FGORG_IN_2006">FlamingGorgeInflow.Unregulated!$T$4:$T$80</definedName>
    <definedName name="FGORG_IN_2007">FlamingGorgeInflow.Unregulated!$U$4:$U$80</definedName>
    <definedName name="FGORG_IN_2008">FlamingGorgeInflow.Unregulated!$V$4:$V$80</definedName>
    <definedName name="FGORG_IN_2009">FlamingGorgeInflow.Unregulated!$W$4:$W$80</definedName>
    <definedName name="FGORG_IN_2010">FlamingGorgeInflow.Unregulated!$X$4:$X$80</definedName>
    <definedName name="FGORG_IN_2011">FlamingGorgeInflow.Unregulated!$Y$4:$Y$80</definedName>
    <definedName name="FGORG_IN_2012">FlamingGorgeInflow.Unregulated!$Z$4:$Z$80</definedName>
    <definedName name="FGORG_IN_2013">FlamingGorgeInflow.Unregulated!$AA$4:$AA$80</definedName>
    <definedName name="FGORG_IN_2014">FlamingGorgeInflow.Unregulated!$AB$4:$AB$80</definedName>
    <definedName name="FGORG_IN_2015">FlamingGorgeInflow.Unregulated!$AC$4:$AC$80</definedName>
    <definedName name="FGORG_IN_2016">FlamingGorgeInflow.Unregulated!$AD$4:$AD$80</definedName>
    <definedName name="FGORG_IN_2017">FlamingGorgeInflow.Unregulated!$AE$4:$AE$80</definedName>
    <definedName name="FGORG_IN_2018">FlamingGorgeInflow.Unregulated!$AF$4:$AF$80</definedName>
    <definedName name="FGORG_IN_2019">FlamingGorgeInflow.Unregulated!$AG$4:$AG$80</definedName>
    <definedName name="FGORG_IN_2020">FlamingGorgeInflow.Unregulated!$AH$4:$AH$80</definedName>
    <definedName name="FGORG_IN_2021">FlamingGorgeInflow.Unregulated!$AS$4:$AS$80</definedName>
    <definedName name="FGORG_IN_2022">FlamingGorgeInflow.Unregulated!$AT$4:$AT$80</definedName>
    <definedName name="FGORG_IN_2023">FlamingGorgeInflow.Unregulated!$AU$4:$AU$80</definedName>
    <definedName name="FGORG_IN_2024">FlamingGorgeInflow.Unregulated!$AV$4:$AV$80</definedName>
    <definedName name="FGORG_IN_2025">FlamingGorgeInflow.Unregulated!$AW$4:$AW$80</definedName>
    <definedName name="FGORG_IN_2026">FlamingGorgeInflow.Unregulated!$AX$4:$AX$80</definedName>
    <definedName name="FGORG_IN_2027">FlamingGorgeInflow.Unregulated!$AY$4:$AY$80</definedName>
    <definedName name="FGORG_IN_2028">FlamingGorgeInflow.Unregulated!$AZ$4:$AZ$80</definedName>
    <definedName name="FGORG_IN_2029">FlamingGorgeInflow.Unregulated!$BA$4:$BA$80</definedName>
    <definedName name="FGORG_IN_Max">FlamingGorgeInflow.Unregulated!$C$4:$C$80</definedName>
    <definedName name="FGORG_IN_Min">FlamingGorgeInflow.Unregulated!$B$4:$B$80</definedName>
    <definedName name="FGORG_IN_Most">FlamingGorgeInflow.Unregulated!$D$4:$D$80</definedName>
    <definedName name="FGORG_IN_TIME">FlamingGorgeInflow.Unregulated!$A$4:$A$80</definedName>
    <definedName name="FONTE_IN_1991">Fontenelle.Inflow!$E$4:$E$80</definedName>
    <definedName name="FONTE_IN_1992">Fontenelle.Inflow!$F$4:$F$80</definedName>
    <definedName name="FONTE_IN_1993">Fontenelle.Inflow!$G$4:$G$80</definedName>
    <definedName name="FONTE_IN_1994">Fontenelle.Inflow!$H$4:$H$80</definedName>
    <definedName name="FONTE_IN_1995">Fontenelle.Inflow!$I$4:$I$80</definedName>
    <definedName name="FONTE_IN_1996">Fontenelle.Inflow!$J$4:$J$80</definedName>
    <definedName name="FONTE_IN_1997">Fontenelle.Inflow!$K$4:$K$80</definedName>
    <definedName name="FONTE_IN_1998">Fontenelle.Inflow!$L$4:$L$80</definedName>
    <definedName name="FONTE_IN_1999">Fontenelle.Inflow!$M$4:$M$80</definedName>
    <definedName name="FONTE_IN_2000">Fontenelle.Inflow!$N$4:$N$80</definedName>
    <definedName name="FONTE_IN_2001">Fontenelle.Inflow!$O$4:$O$80</definedName>
    <definedName name="FONTE_IN_2002">Fontenelle.Inflow!$P$4:$P$80</definedName>
    <definedName name="FONTE_IN_2003">Fontenelle.Inflow!$Q$4:$Q$80</definedName>
    <definedName name="FONTE_IN_2004">Fontenelle.Inflow!$R$4:$R$80</definedName>
    <definedName name="FONTE_IN_2005">Fontenelle.Inflow!$S$4:$S$80</definedName>
    <definedName name="FONTE_IN_2006">Fontenelle.Inflow!$T$4:$T$80</definedName>
    <definedName name="FONTE_IN_2007">Fontenelle.Inflow!$U$4:$U$80</definedName>
    <definedName name="FONTE_IN_2008">Fontenelle.Inflow!$V$4:$V$80</definedName>
    <definedName name="FONTE_IN_2009">Fontenelle.Inflow!$W$4:$W$80</definedName>
    <definedName name="FONTE_IN_2010">Fontenelle.Inflow!$X$4:$X$80</definedName>
    <definedName name="FONTE_IN_2011">Fontenelle.Inflow!$Y$4:$YI$80</definedName>
    <definedName name="FONTE_IN_2012">Fontenelle.Inflow!$Z$4:$Z$80</definedName>
    <definedName name="FONTE_IN_2013">Fontenelle.Inflow!$AA$4:$AA$80</definedName>
    <definedName name="FONTE_IN_2014">Fontenelle.Inflow!$AB$4:$AB$80</definedName>
    <definedName name="FONTE_IN_2015">Fontenelle.Inflow!$AC$4:$AC$80</definedName>
    <definedName name="FONTE_IN_2016">Fontenelle.Inflow!$AD$4:$AD$80</definedName>
    <definedName name="FONTE_IN_2017">Fontenelle.Inflow!$AE$4:$AE$80</definedName>
    <definedName name="FONTE_IN_2018">Fontenelle.Inflow!$AF$4:$AF$80</definedName>
    <definedName name="FONTE_IN_2019">Fontenelle.Inflow!$AG$4:$AG$80</definedName>
    <definedName name="FONTE_IN_2020">Fontenelle.Inflow!$AH$4:$AH$80</definedName>
    <definedName name="FONTE_IN_2021">Fontenelle.Inflow!$AS$4:$AS$80</definedName>
    <definedName name="FONTE_IN_2022">Fontenelle.Inflow!$AT$4:$AT$80</definedName>
    <definedName name="FONTE_IN_2023">Fontenelle.Inflow!$AU$4:$AU$80</definedName>
    <definedName name="FONTE_IN_2024">Fontenelle.Inflow!$AV$4:$AV$80</definedName>
    <definedName name="FONTE_IN_2025">Fontenelle.Inflow!$AW$4:$AW$80</definedName>
    <definedName name="FONTE_IN_2026">Fontenelle.Inflow!$AX$4:$AX$80</definedName>
    <definedName name="FONTE_IN_2027">Fontenelle.Inflow!$AY$4:$AY$80</definedName>
    <definedName name="FONTE_IN_2028">Fontenelle.Inflow!$AZ$4:$AZ$80</definedName>
    <definedName name="FONTE_IN_2029">Fontenelle.Inflow!$BA$4:$BA$80</definedName>
    <definedName name="FONTE_IN_Max">Fontenelle.Inflow!$C$4:$C$80</definedName>
    <definedName name="FONTE_IN_Min">Fontenelle.Inflow!$B$4:$B$80</definedName>
    <definedName name="FONTE_IN_Most">Fontenelle.Inflow!$D$4:$D$80</definedName>
    <definedName name="FONTE_IN_TIME">Fontenelle.Inflow!$A$4:$A$80</definedName>
    <definedName name="HvrToDvs_In_1991">GainsAboveDavis!$E$4:$E$71</definedName>
    <definedName name="HvrToDvs_In_1992">GainsAboveDavis!$F$4:$F$71</definedName>
    <definedName name="HvrToDvs_In_1993">GainsAboveDavis!$G$4:$G$71</definedName>
    <definedName name="HvrToDvs_In_1994">GainsAboveDavis!$H$4:$H$71</definedName>
    <definedName name="HvrToDvs_In_1995">GainsAboveDavis!$I$4:$I$71</definedName>
    <definedName name="HvrToDvs_In_1996">GainsAboveDavis!$J$4:$J$71</definedName>
    <definedName name="HvrToDvs_In_1997">GainsAboveDavis!$K$4:$K$71</definedName>
    <definedName name="HvrToDvs_In_1998">GainsAboveDavis!$L$4:$L$71</definedName>
    <definedName name="HvrToDvs_In_1999">GainsAboveDavis!$M$4:$M$71</definedName>
    <definedName name="HvrToDvs_In_2000">GainsAboveDavis!$N$4:$N$71</definedName>
    <definedName name="HvrToDvs_In_2001">GainsAboveDavis!$O$4:$O$71</definedName>
    <definedName name="HvrToDvs_In_2002">GainsAboveDavis!$P$4:$P$71</definedName>
    <definedName name="HvrToDvs_In_2003">GainsAboveDavis!$Q$4:$Q$71</definedName>
    <definedName name="HvrToDvs_In_2004">GainsAboveDavis!$R$4:$R$71</definedName>
    <definedName name="HvrToDvs_In_2005">GainsAboveDavis!$S$4:$S$71</definedName>
    <definedName name="HvrToDvs_In_2006">GainsAboveDavis!$T$4:$T$71</definedName>
    <definedName name="HvrToDvs_In_2007">GainsAboveDavis!$U$4:$U$71</definedName>
    <definedName name="HvrToDvs_In_2008">GainsAboveDavis!$V$4:$V$71</definedName>
    <definedName name="HvrToDvs_In_2009">GainsAboveDavis!$W$4:$W$71</definedName>
    <definedName name="HvrToDvs_In_2010">GainsAboveDavis!$X$4:$X$71</definedName>
    <definedName name="HvrToDvs_In_2011">GainsAboveDavis!$Y$4:$Y$71</definedName>
    <definedName name="HvrToDvs_In_2012">GainsAboveDavis!$Z$4:$Z$71</definedName>
    <definedName name="HvrToDvs_In_2013">GainsAboveDavis!$AA$4:$AA$71</definedName>
    <definedName name="HvrToDvs_In_2014">GainsAboveDavis!$AB$4:$AB$71</definedName>
    <definedName name="HvrToDvs_In_2015">GainsAboveDavis!$AC$4:$AC$71</definedName>
    <definedName name="HvrToDvs_In_2016">GainsAboveDavis!$AD$4:$AD$71</definedName>
    <definedName name="HvrToDvs_In_2017">GainsAboveDavis!$AE$4:$AE$71</definedName>
    <definedName name="HvrToDvs_In_2018">GainsAboveDavis!$AF$4:$AF$71</definedName>
    <definedName name="HvrToDvs_In_2019">GainsAboveDavis!$AG$4:$AG$71</definedName>
    <definedName name="HvrToDvs_In_2020">GainsAboveDavis!$AH$4:$AH$71</definedName>
    <definedName name="HvrToDvs_In_Max">GainsAboveDavis!$C$4:$C$71</definedName>
    <definedName name="HvrToDvs_In_Min">GainsAboveDavis!$B$4:$B$71</definedName>
    <definedName name="HvrToDvs_In_Most">GainsAboveDavis!$D$4:$D$71</definedName>
    <definedName name="HvrToDvs_In_Time">GainsAboveDavis!$A$4:$A$71</definedName>
    <definedName name="ImpToMex_In_1991">GainsImpToNIB!$E$4:$E$71</definedName>
    <definedName name="ImpToMex_In_1992">GainsImpToNIB!$F$4:$F$71</definedName>
    <definedName name="ImpToMex_In_1993">GainsImpToNIB!$G$4:$G$71</definedName>
    <definedName name="ImpToMex_In_1994">GainsImpToNIB!$H$4:$H$71</definedName>
    <definedName name="ImpToMex_In_1995">GainsImpToNIB!$I$4:$I$71</definedName>
    <definedName name="ImpToMex_In_1996">GainsImpToNIB!$J$4:$J$71</definedName>
    <definedName name="ImpToMex_In_1997">GainsImpToNIB!$K$4:$K$71</definedName>
    <definedName name="ImpToMex_In_1998">GainsImpToNIB!$L$4:$L$71</definedName>
    <definedName name="ImpToMex_In_1999">GainsImpToNIB!$M$4:$M$71</definedName>
    <definedName name="ImpToMex_In_2000">GainsImpToNIB!$N$4:$N$71</definedName>
    <definedName name="ImpToMex_In_2001">GainsImpToNIB!$O$4:$O$71</definedName>
    <definedName name="ImpToMex_In_2002">GainsImpToNIB!$P$4:$P$71</definedName>
    <definedName name="ImpToMex_In_2003">GainsImpToNIB!$Q$4:$Q$71</definedName>
    <definedName name="ImpToMex_In_2004">GainsImpToNIB!$R$4:$R$71</definedName>
    <definedName name="ImpToMex_In_2005">GainsImpToNIB!$S$4:$S$71</definedName>
    <definedName name="ImpToMex_In_2006">GainsImpToNIB!$T$4:$T$71</definedName>
    <definedName name="ImpToMex_In_2007">GainsImpToNIB!$U$4:$U$71</definedName>
    <definedName name="ImpToMex_In_2008">GainsImpToNIB!$V$4:$V$71</definedName>
    <definedName name="ImpToMex_In_2009">GainsImpToNIB!$W$4:$W$71</definedName>
    <definedName name="ImpToMex_In_2010">GainsImpToNIB!$X$4:$X$71</definedName>
    <definedName name="ImpToMex_In_2011">GainsImpToNIB!$Y$4:$Y$71</definedName>
    <definedName name="ImpToMex_In_2012">GainsImpToNIB!$Z$4:$Z$71</definedName>
    <definedName name="ImpToMex_In_2013">GainsImpToNIB!$AA$4:$AA$71</definedName>
    <definedName name="ImpToMex_In_2014">GainsImpToNIB!$AB$4:$AB$71</definedName>
    <definedName name="ImpToMex_In_2015">GainsImpToNIB!$AC$4:$AC$71</definedName>
    <definedName name="ImpToMex_In_2016">GainsImpToNIB!$AD$4:$AD$71</definedName>
    <definedName name="ImpToMex_In_2017">GainsImpToNIB!$AE$4:$AE$71</definedName>
    <definedName name="ImpToMex_In_2018">GainsImpToNIB!$AF$4:$AF$71</definedName>
    <definedName name="ImpToMex_In_2019">GainsImpToNIB!$AG$4:$AG$71</definedName>
    <definedName name="ImpToMex_In_2020">GainsImpToNIB!$AH$4:$AH$71</definedName>
    <definedName name="ImpToMex_In_Max">GainsImpToNIB!$C$4:$C$71</definedName>
    <definedName name="ImpToMex_In_Min">GainsImpToNIB!$B$4:$B$71</definedName>
    <definedName name="ImpToMex_In_Most">GainsImpToNIB!$D$4:$D$71</definedName>
    <definedName name="ImpToMex_In_Time">GainsImpToNIB!$A$4:$A$71</definedName>
    <definedName name="MPOIN_IN_1991">MorrowPointInflow.Unregulated!$E$4:$E$80</definedName>
    <definedName name="MPOIN_IN_1992">MorrowPointInflow.Unregulated!$F$4:$F$80</definedName>
    <definedName name="MPOIN_IN_1993">MorrowPointInflow.Unregulated!$G$4:$G$80</definedName>
    <definedName name="MPOIN_IN_1994">MorrowPointInflow.Unregulated!$H$4:$H$80</definedName>
    <definedName name="MPOIN_IN_1995">MorrowPointInflow.Unregulated!$I$4:$I$80</definedName>
    <definedName name="MPOIN_IN_1996">MorrowPointInflow.Unregulated!$J$4:$J$80</definedName>
    <definedName name="MPOIN_IN_1997">MorrowPointInflow.Unregulated!$K$4:$K$80</definedName>
    <definedName name="MPOIN_IN_1998">MorrowPointInflow.Unregulated!$L$4:$L$80</definedName>
    <definedName name="MPOIN_IN_1999">MorrowPointInflow.Unregulated!$M$4:$M$80</definedName>
    <definedName name="MPOIN_IN_2000">MorrowPointInflow.Unregulated!$N$4:$N$80</definedName>
    <definedName name="MPOIN_IN_2001">MorrowPointInflow.Unregulated!$O$4:$O$80</definedName>
    <definedName name="MPOIN_IN_2002">MorrowPointInflow.Unregulated!$P$4:$P$80</definedName>
    <definedName name="MPOIN_IN_2003">MorrowPointInflow.Unregulated!$Q$4:$Q$80</definedName>
    <definedName name="MPOIN_IN_2004">MorrowPointInflow.Unregulated!$R$4:$R$80</definedName>
    <definedName name="MPOIN_IN_2005">MorrowPointInflow.Unregulated!$S$4:$S$80</definedName>
    <definedName name="MPOIN_IN_2006">MorrowPointInflow.Unregulated!$T$4:$T$80</definedName>
    <definedName name="MPOIN_IN_2007">MorrowPointInflow.Unregulated!$U$4:$U$80</definedName>
    <definedName name="MPOIN_IN_2008">MorrowPointInflow.Unregulated!$V$4:$V$80</definedName>
    <definedName name="MPOIN_IN_2009">MorrowPointInflow.Unregulated!$W$4:$W$80</definedName>
    <definedName name="MPOIN_IN_2010">MorrowPointInflow.Unregulated!$X$4:$X$80</definedName>
    <definedName name="MPOIN_IN_2011">MorrowPointInflow.Unregulated!$Y$4:$Y$80</definedName>
    <definedName name="MPOIN_IN_2012">MorrowPointInflow.Unregulated!$Z$4:$Z$80</definedName>
    <definedName name="MPOIN_IN_2013">MorrowPointInflow.Unregulated!$AA$4:$AA$80</definedName>
    <definedName name="MPOIN_IN_2014">MorrowPointInflow.Unregulated!$AB$4:$AB$80</definedName>
    <definedName name="MPOIN_IN_2015">MorrowPointInflow.Unregulated!$AC$4:$AC$80</definedName>
    <definedName name="MPOIN_IN_2016">MorrowPointInflow.Unregulated!$AD$4:$AD80</definedName>
    <definedName name="MPOIN_IN_2017">MorrowPointInflow.Unregulated!$AE$4:$AE$80</definedName>
    <definedName name="MPOIN_IN_2018">MorrowPointInflow.Unregulated!$AF$4:$AF$80</definedName>
    <definedName name="MPOIN_IN_2019">MorrowPointInflow.Unregulated!$AG$4:$AG$80</definedName>
    <definedName name="MPOIN_IN_2020">MorrowPointInflow.Unregulated!$AH$4:$AH$80</definedName>
    <definedName name="MPOIN_IN_2021">MorrowPointInflow.Unregulated!$AS$4:$AS$80</definedName>
    <definedName name="MPOIN_IN_2022">MorrowPointInflow.Unregulated!$AT$4:$AT$80</definedName>
    <definedName name="MPOIN_IN_2023">MorrowPointInflow.Unregulated!$AU$4:$AU$80</definedName>
    <definedName name="MPOIN_IN_2024">MorrowPointInflow.Unregulated!$AV$4:$AV$80</definedName>
    <definedName name="MPOIN_IN_2025">MorrowPointInflow.Unregulated!$AW$4:$AW$80</definedName>
    <definedName name="MPOIN_IN_2026">MorrowPointInflow.Unregulated!$AX$4:$AX$80</definedName>
    <definedName name="MPOIN_IN_2027">MorrowPointInflow.Unregulated!$AY$4:$AY$80</definedName>
    <definedName name="MPOIN_IN_2028">MorrowPointInflow.Unregulated!$AZ$4:$AZ$80</definedName>
    <definedName name="MPOIN_IN_2029">MorrowPointInflow.Unregulated!$BA$4:$BA$80</definedName>
    <definedName name="MPOIN_IN_Max">MorrowPointInflow.Unregulated!$C$4:$C$80</definedName>
    <definedName name="MPOIN_IN_Min">MorrowPointInflow.Unregulated!$B$4:$B$80</definedName>
    <definedName name="MPOIN_IN_Most">MorrowPointInflow.Unregulated!$D$4:$D$80</definedName>
    <definedName name="MPOIN_IN_TIME">MorrowPointInflow.Unregulated!$A$4:$A$80</definedName>
    <definedName name="NAVAJ_IN_1991">NavajoInflow.ModUnregulated!$E$4:$E$80</definedName>
    <definedName name="NAVAJ_IN_1992">NavajoInflow.ModUnregulated!$F$4:$F$80</definedName>
    <definedName name="NAVAJ_IN_1993">NavajoInflow.ModUnregulated!$G$4:$G$80</definedName>
    <definedName name="NAVAJ_IN_1994">NavajoInflow.ModUnregulated!$H$4:$H$80</definedName>
    <definedName name="NAVAJ_IN_1995">NavajoInflow.ModUnregulated!$I$4:$I$80</definedName>
    <definedName name="NAVAJ_IN_1996">NavajoInflow.ModUnregulated!$J$4:$J$80</definedName>
    <definedName name="NAVAJ_IN_1997">NavajoInflow.ModUnregulated!$K$4:$K$80</definedName>
    <definedName name="NAVAJ_IN_1998">NavajoInflow.ModUnregulated!$L$4:$L$80</definedName>
    <definedName name="NAVAJ_IN_1999">NavajoInflow.ModUnregulated!$M$4:$M$80</definedName>
    <definedName name="NAVAJ_IN_2000">NavajoInflow.ModUnregulated!$N$4:$N$80</definedName>
    <definedName name="NAVAJ_IN_2001">NavajoInflow.ModUnregulated!$O$4:$O$80</definedName>
    <definedName name="NAVAJ_IN_2002">NavajoInflow.ModUnregulated!$P$4:$P$80</definedName>
    <definedName name="NAVAJ_IN_2003">NavajoInflow.ModUnregulated!$Q$4:$Q$80</definedName>
    <definedName name="NAVAJ_IN_2004">NavajoInflow.ModUnregulated!$R$4:$R$80</definedName>
    <definedName name="NAVAJ_IN_2005">NavajoInflow.ModUnregulated!$S$4:$S$80</definedName>
    <definedName name="NAVAJ_IN_2006">NavajoInflow.ModUnregulated!$T$4:$T$80</definedName>
    <definedName name="NAVAJ_IN_2007">NavajoInflow.ModUnregulated!$U$4:$U$80</definedName>
    <definedName name="NAVAJ_IN_2008">NavajoInflow.ModUnregulated!$V$4:$V$80</definedName>
    <definedName name="NAVAJ_IN_2009">NavajoInflow.ModUnregulated!$W$4:$W$80</definedName>
    <definedName name="NAVAJ_IN_2010">NavajoInflow.ModUnregulated!$X$4:$X$80</definedName>
    <definedName name="NAVAJ_IN_2011">NavajoInflow.ModUnregulated!$Y$4:$Y$80</definedName>
    <definedName name="NAVAJ_IN_2012">NavajoInflow.ModUnregulated!$Z$4:$Z$80</definedName>
    <definedName name="NAVAJ_IN_2013">NavajoInflow.ModUnregulated!$AA$4:$AA$80</definedName>
    <definedName name="NAVAJ_IN_2014">NavajoInflow.ModUnregulated!$AB$4:$AB$80</definedName>
    <definedName name="NAVAJ_IN_2015">NavajoInflow.ModUnregulated!$AC$4:$AC$80</definedName>
    <definedName name="NAVAJ_IN_2016">NavajoInflow.ModUnregulated!$AD$4:$AD$80</definedName>
    <definedName name="NAVAJ_IN_2017">NavajoInflow.ModUnregulated!$AE$4:$AE$80</definedName>
    <definedName name="NAVAJ_IN_2018">NavajoInflow.ModUnregulated!$AF$4:$AF$80</definedName>
    <definedName name="NAVAJ_IN_2019">NavajoInflow.ModUnregulated!$AG$4:$AG$80</definedName>
    <definedName name="NAVAJ_IN_2020">NavajoInflow.ModUnregulated!$AH$4:$AH$80</definedName>
    <definedName name="NAVAJ_IN_2021">NavajoInflow.ModUnregulated!$AS$4:$AS$80</definedName>
    <definedName name="NAVAJ_IN_2022">NavajoInflow.ModUnregulated!$AT$4:$AT$80</definedName>
    <definedName name="NAVAJ_IN_2023">NavajoInflow.ModUnregulated!$AU$4:$AU$80</definedName>
    <definedName name="NAVAJ_IN_2024">NavajoInflow.ModUnregulated!$AV$4:$AV$80</definedName>
    <definedName name="NAVAJ_IN_2025">NavajoInflow.ModUnregulated!$AW$4:$AW$80</definedName>
    <definedName name="NAVAJ_IN_2026">NavajoInflow.ModUnregulated!$AX$4:$AX$80</definedName>
    <definedName name="NAVAJ_IN_2027">NavajoInflow.ModUnregulated!$AY$4:$AY$80</definedName>
    <definedName name="NAVAJ_IN_2028">NavajoInflow.ModUnregulated!$AZ$4:$AZ$80</definedName>
    <definedName name="NAVAJ_IN_2029">NavajoInflow.ModUnregulated!$BA$4:$BA$80</definedName>
    <definedName name="NAVAJ_IN_Max">NavajoInflow.ModUnregulated!$C$4:$C$80</definedName>
    <definedName name="NAVAJ_IN_Min">NavajoInflow.ModUnregulated!$B$4:$B$80</definedName>
    <definedName name="NAVAJ_IN_Most">NavajoInflow.ModUnregulated!$D$4:$D$80</definedName>
    <definedName name="NAVAJ_IN_TIME">NavajoInflow.ModUnregulated!$A$4:$A$80</definedName>
    <definedName name="NFTOF_IN_1991">GainsCrystalToGJ!$E$4:$E$80</definedName>
    <definedName name="NFTOF_IN_1992">GainsCrystalToGJ!$F$4:$F$80</definedName>
    <definedName name="NFTOF_IN_1993">GainsCrystalToGJ!$G$4:$G$80</definedName>
    <definedName name="NFTOF_IN_1994">GainsCrystalToGJ!$H$4:$H$80</definedName>
    <definedName name="NFTOF_IN_1995">GainsCrystalToGJ!$I$4:$I$80</definedName>
    <definedName name="NFTOF_IN_1996">GainsCrystalToGJ!$J$4:$J$80</definedName>
    <definedName name="NFTOF_IN_1997">GainsCrystalToGJ!$K$4:$K$80</definedName>
    <definedName name="NFTOF_IN_1998">GainsCrystalToGJ!$L$4:$L$80</definedName>
    <definedName name="NFTOF_IN_1999">GainsCrystalToGJ!$M$4:$M$80</definedName>
    <definedName name="NFTOF_IN_2000">GainsCrystalToGJ!$N$4:$N$80</definedName>
    <definedName name="NFTOF_IN_2001">GainsCrystalToGJ!$O$4:$O$80</definedName>
    <definedName name="NFTOF_IN_2002">GainsCrystalToGJ!$P$4:$P$80</definedName>
    <definedName name="NFTOF_IN_2003">GainsCrystalToGJ!$Q$4:$Q$80</definedName>
    <definedName name="NFTOF_IN_2004">GainsCrystalToGJ!$R$4:$R$80</definedName>
    <definedName name="NFTOF_IN_2005">GainsCrystalToGJ!$S$4:$S$80</definedName>
    <definedName name="NFTOF_IN_2006">GainsCrystalToGJ!$T$4:$T$80</definedName>
    <definedName name="NFTOF_IN_2007">GainsCrystalToGJ!$U$4:$U$80</definedName>
    <definedName name="NFTOF_IN_2008">GainsCrystalToGJ!$V$4:$V$80</definedName>
    <definedName name="NFTOF_IN_2009">GainsCrystalToGJ!$W$4:$W$80</definedName>
    <definedName name="NFTOF_IN_2010">GainsCrystalToGJ!$X$4:$X$80</definedName>
    <definedName name="NFTOF_IN_2011">GainsCrystalToGJ!$Y$4:$Y$80</definedName>
    <definedName name="NFTOF_IN_2012">GainsCrystalToGJ!$Z$4:$Z$80</definedName>
    <definedName name="NFTOF_IN_2013">GainsCrystalToGJ!$AA$4:$AA$80</definedName>
    <definedName name="NFTOF_IN_2014">GainsCrystalToGJ!$AB$4:$AB$80</definedName>
    <definedName name="NFTOF_IN_2015">GainsCrystalToGJ!$AC$4:$AC$80</definedName>
    <definedName name="NFTOF_IN_2016">GainsCrystalToGJ!$AD$4:$AD$80</definedName>
    <definedName name="NFTOF_IN_2017">GainsCrystalToGJ!$AE$4:$AE$80</definedName>
    <definedName name="NFTOF_IN_2018">GainsCrystalToGJ!$F$4:$F$80</definedName>
    <definedName name="NFTOF_IN_2019">GainsCrystalToGJ!$AG$4:$AG$80</definedName>
    <definedName name="NFTOF_IN_2020">GainsCrystalToGJ!$AH$4:$AH$80</definedName>
    <definedName name="NFTOF_IN_2021">GainsCrystalToGJ!$AS$4:$AS$80</definedName>
    <definedName name="NFTOF_IN_2022">GainsCrystalToGJ!$AT$4:$AT$80</definedName>
    <definedName name="NFTOF_IN_2023">GainsCrystalToGJ!$AU$4:$AU$80</definedName>
    <definedName name="NFTOF_IN_2024">GainsCrystalToGJ!$AV$4:$AV$80</definedName>
    <definedName name="NFTOF_IN_2025">GainsCrystalToGJ!$AW$4:$AW$80</definedName>
    <definedName name="NFTOF_IN_2026">GainsCrystalToGJ!$AX$4:$AX$80</definedName>
    <definedName name="NFTOF_IN_2027">GainsCrystalToGJ!$AY$4:$AY$80</definedName>
    <definedName name="NFTOF_IN_2028">GainsCrystalToGJ!$AZ$4:$AZ$80</definedName>
    <definedName name="NFTOF_IN_2029">GainsCrystalToGJ!$BA$4:$BA$80</definedName>
    <definedName name="NFTOF_IN_Max">GainsCrystalToGJ!$C$4:$C$80</definedName>
    <definedName name="NFTOF_IN_Min">GainsCrystalToGJ!$B$4:$B$80</definedName>
    <definedName name="NFTOF_IN_Most">GainsCrystalToGJ!$D$4:$D$80</definedName>
    <definedName name="NFTOF_IN_Time">GainsCrystalToGJ!$A$4:$A$80</definedName>
    <definedName name="NodeID">[1]RunInformation!$B$3:$B$21</definedName>
    <definedName name="PkrToImp_In_1991">GainsPkrToImp!$E$4:$E$71</definedName>
    <definedName name="PkrToImp_In_1992">GainsPkrToImp!$F$4:$F$71</definedName>
    <definedName name="PkrToImp_In_1993">GainsPkrToImp!$G$4:$G$71</definedName>
    <definedName name="PkrToImp_In_1994">GainsPkrToImp!$H$4:$H$71</definedName>
    <definedName name="PkrToImp_In_1995">GainsPkrToImp!$I$4:$I$71</definedName>
    <definedName name="PkrToImp_In_1996">GainsPkrToImp!$J$4:$J$71</definedName>
    <definedName name="PkrToImp_In_1997">GainsPkrToImp!$K$4:$K$71</definedName>
    <definedName name="PkrToImp_In_1998">GainsPkrToImp!$L$4:$L$71</definedName>
    <definedName name="PkrToImp_In_1999">GainsPkrToImp!$M$4:$M$71</definedName>
    <definedName name="PkrToImp_In_2000">GainsPkrToImp!$N$4:$N$71</definedName>
    <definedName name="PkrToImp_In_2001">GainsPkrToImp!$O$4:$O$71</definedName>
    <definedName name="PkrToImp_In_2002">GainsPkrToImp!$P$4:$P$71</definedName>
    <definedName name="PkrToImp_In_2003">GainsPkrToImp!$Q$4:$Q$71</definedName>
    <definedName name="PkrToImp_In_2004">GainsPkrToImp!$R$4:$R$71</definedName>
    <definedName name="PkrToImp_In_2005">GainsPkrToImp!$S$4:$S$71</definedName>
    <definedName name="PkrToImp_In_2006">GainsPkrToImp!$T$4:$T$71</definedName>
    <definedName name="PkrToImp_In_2007">GainsPkrToImp!$U$4:$U$71</definedName>
    <definedName name="PkrToImp_In_2008">GainsPkrToImp!$V$4:$V$71</definedName>
    <definedName name="PkrToImp_In_2009">GainsPkrToImp!$W$4:$W$71</definedName>
    <definedName name="PkrToImp_In_2010">GainsPkrToImp!$X$4:$X$71</definedName>
    <definedName name="PkrToImp_In_2011">GainsPkrToImp!$Y$4:$Y$71</definedName>
    <definedName name="PkrToImp_In_2012">GainsPkrToImp!$Z$4:$Z$71</definedName>
    <definedName name="PkrToImp_In_2013">GainsPkrToImp!$AA$4:$AA$71</definedName>
    <definedName name="PkrToImp_In_2014">GainsPkrToImp!$AB$4:$AB$71</definedName>
    <definedName name="PkrToImp_In_2015">GainsPkrToImp!$AC$4:$AC$71</definedName>
    <definedName name="PkrToImp_In_2016">GainsPkrToImp!$AD$4:$AD$71</definedName>
    <definedName name="PkrToImp_In_2017">GainsPkrToImp!$AE$4:$AE$71</definedName>
    <definedName name="PkrToImp_In_2018">GainsPkrToImp!$AE$4:$AE$71</definedName>
    <definedName name="PkrToImp_In_2019">GainsPkrToImp!$AG$4:$AG$71</definedName>
    <definedName name="PkrToImp_In_2020">GainsPkrToImp!$AH$4:$AH$71</definedName>
    <definedName name="PkrToImp_In_Max">GainsPkrToImp!$C$4:$C$71</definedName>
    <definedName name="PkrToImp_In_Min">GainsPkrToImp!$B$4:$B$71</definedName>
    <definedName name="PkrToImp_In_Most">GainsPkrToImp!$D$4:$D$71</definedName>
    <definedName name="PkrToImp_In_Time">GainsPkrToImp!$A$4:$A$71</definedName>
    <definedName name="POWEL_IN_1991">PowellInflow.Unregulated!$E$4:$E$80</definedName>
    <definedName name="POWEL_IN_1992">PowellInflow.Unregulated!$F$4:$F$80</definedName>
    <definedName name="POWEL_IN_1993">PowellInflow.Unregulated!$G$4:$G$80</definedName>
    <definedName name="POWEL_IN_1994">PowellInflow.Unregulated!$H$4:$H$80</definedName>
    <definedName name="POWEL_IN_1995">PowellInflow.Unregulated!$I$4:$I$80</definedName>
    <definedName name="POWEL_IN_1996">PowellInflow.Unregulated!$J$4:$J$80</definedName>
    <definedName name="POWEL_IN_1997">PowellInflow.Unregulated!$K$4:$K$80</definedName>
    <definedName name="POWEL_IN_1998">PowellInflow.Unregulated!$L$4:$L$80</definedName>
    <definedName name="POWEL_IN_1999">PowellInflow.Unregulated!$M$4:$M$80</definedName>
    <definedName name="POWEL_IN_2000">PowellInflow.Unregulated!$N$4:$N$80</definedName>
    <definedName name="POWEL_IN_2001">PowellInflow.Unregulated!$O$4:$O$80</definedName>
    <definedName name="POWEL_IN_2002">PowellInflow.Unregulated!$P$4:$P$80</definedName>
    <definedName name="POWEL_IN_2003">PowellInflow.Unregulated!$Q$4:$Q$80</definedName>
    <definedName name="POWEL_IN_2004">PowellInflow.Unregulated!$R$4:$R$80</definedName>
    <definedName name="POWEL_IN_2005">PowellInflow.Unregulated!$S$4:$S$80</definedName>
    <definedName name="POWEL_IN_2006">PowellInflow.Unregulated!$T$4:$T$80</definedName>
    <definedName name="POWEL_IN_2007">PowellInflow.Unregulated!$U$4:$U$80</definedName>
    <definedName name="POWEL_IN_2008">PowellInflow.Unregulated!$V$4:$V$80</definedName>
    <definedName name="POWEL_IN_2009">PowellInflow.Unregulated!$W$4:$W$80</definedName>
    <definedName name="POWEL_IN_2010">PowellInflow.Unregulated!$X$4:$X$80</definedName>
    <definedName name="POWEL_IN_2011">PowellInflow.Unregulated!$Y$4:$Y$80</definedName>
    <definedName name="POWEL_IN_2012">PowellInflow.Unregulated!$Z$4:$Z$80</definedName>
    <definedName name="POWEL_IN_2013">PowellInflow.Unregulated!$AA$4:$AA$80</definedName>
    <definedName name="POWEL_IN_2014">PowellInflow.Unregulated!$AB$4:$AB$80</definedName>
    <definedName name="POWEL_IN_2015">PowellInflow.Unregulated!$AC$4:$AC$80</definedName>
    <definedName name="POWEL_IN_2016">PowellInflow.Unregulated!$AD$4:$AD$80</definedName>
    <definedName name="POWEL_IN_2017">PowellInflow.Unregulated!$AE$4:$AE$80</definedName>
    <definedName name="POWEL_IN_2018">PowellInflow.Unregulated!$AF$4:$AF$80</definedName>
    <definedName name="POWEL_IN_2019">PowellInflow.Unregulated!$AG$4:$AG$80</definedName>
    <definedName name="POWEL_IN_2020">PowellInflow.Unregulated!$AH$4:$AH$80</definedName>
    <definedName name="POWEL_IN_2021">PowellInflow.Unregulated!$AS$4:$AS$80</definedName>
    <definedName name="POWEL_IN_2022">PowellInflow.Unregulated!$AT$4:$AT$80</definedName>
    <definedName name="POWEL_IN_2023">PowellInflow.Unregulated!$AU$4:$AU$80</definedName>
    <definedName name="POWEL_IN_2024">PowellInflow.Unregulated!$AV$4:$AV$80</definedName>
    <definedName name="POWEL_IN_2025">PowellInflow.Unregulated!$AW$4:$AW$80</definedName>
    <definedName name="POWEL_IN_2026">PowellInflow.Unregulated!$AX$4:$AX$80</definedName>
    <definedName name="POWEL_IN_2027">PowellInflow.Unregulated!$AY$4:$AY$80</definedName>
    <definedName name="POWEL_IN_2028">PowellInflow.Unregulated!$AZ$4:$AZ$80</definedName>
    <definedName name="POWEL_IN_2029">PowellInflow.Unregulated!$BA$4:$BA$80</definedName>
    <definedName name="POWEL_IN_Max">PowellInflow.Unregulated!$C$4:$C$80</definedName>
    <definedName name="POWEL_IN_Min">PowellInflow.Unregulated!$B$4:$B$80</definedName>
    <definedName name="POWEL_IN_Most">PowellInflow.Unregulated!$D$4:$D$80</definedName>
    <definedName name="POWEL_IN_TIME">PowellInflow.Unregulated!$A$4:$A$80</definedName>
    <definedName name="PTMGAL_IN_1991">PowellToMeadGainsAbvLeesFerry!$E$4:$E$71</definedName>
    <definedName name="PTMGAL_IN_1992">PowellToMeadGainsAbvLeesFerry!$F$4:$F$71</definedName>
    <definedName name="PTMGAL_IN_1993">PowellToMeadGainsAbvLeesFerry!$G$4:$G$71</definedName>
    <definedName name="PTMGAL_IN_1994">PowellToMeadGainsAbvLeesFerry!$H$4:$H$71</definedName>
    <definedName name="PTMGAL_IN_1995">PowellToMeadGainsAbvLeesFerry!$I$4:$I$71</definedName>
    <definedName name="PTMGAL_IN_1996">PowellToMeadGainsAbvLeesFerry!$J$4:$J$71</definedName>
    <definedName name="PTMGAL_IN_1997">PowellToMeadGainsAbvLeesFerry!$K$4:$K$71</definedName>
    <definedName name="PTMGAL_IN_1998">PowellToMeadGainsAbvLeesFerry!$L$4:$L$71</definedName>
    <definedName name="PTMGAL_IN_1999">PowellToMeadGainsAbvLeesFerry!$M$4:$M$71</definedName>
    <definedName name="PTMGAL_IN_2000">PowellToMeadGainsAbvLeesFerry!$N$4:$N$71</definedName>
    <definedName name="PTMGAL_IN_2001">PowellToMeadGainsAbvLeesFerry!$O$4:$O$71</definedName>
    <definedName name="PTMGAL_IN_2002">PowellToMeadGainsAbvLeesFerry!$P$4:$P$71</definedName>
    <definedName name="PTMGAL_IN_2003">PowellToMeadGainsAbvLeesFerry!$Q$4:$Q$71</definedName>
    <definedName name="PTMGAL_IN_2004">PowellToMeadGainsAbvLeesFerry!$R$4:$R$71</definedName>
    <definedName name="PTMGAL_IN_2005">PowellToMeadGainsAbvLeesFerry!$S$4:$S$71</definedName>
    <definedName name="PTMGAL_IN_2006">PowellToMeadGainsAbvLeesFerry!$T$4:$T$71</definedName>
    <definedName name="PTMGAL_IN_2007">PowellToMeadGainsAbvLeesFerry!$U$4:$U$71</definedName>
    <definedName name="PTMGAL_IN_2008">PowellToMeadGainsAbvLeesFerry!$V$4:$V$71</definedName>
    <definedName name="PTMGAL_IN_2009">PowellToMeadGainsAbvLeesFerry!$W$4:$W$71</definedName>
    <definedName name="PTMGAL_IN_2010">PowellToMeadGainsAbvLeesFerry!$X$4:$X$71</definedName>
    <definedName name="PTMGAL_IN_2011">PowellToMeadGainsAbvLeesFerry!$Y$4:$Y$71</definedName>
    <definedName name="PTMGAL_IN_2012">PowellToMeadGainsAbvLeesFerry!$Z$4:$Z$71</definedName>
    <definedName name="PTMGAL_IN_2013">PowellToMeadGainsAbvLeesFerry!$AA$4:$AA$71</definedName>
    <definedName name="PTMGAL_IN_2014">PowellToMeadGainsAbvLeesFerry!$AB$4:$AB$71</definedName>
    <definedName name="PTMGAL_IN_2015">PowellToMeadGainsAbvLeesFerry!$AC$4:$AC$71</definedName>
    <definedName name="PTMGAL_IN_2016">PowellToMeadGainsAbvLeesFerry!$AD$4:$AD$71</definedName>
    <definedName name="PTMGAL_IN_2017">PowellToMeadGainsAbvLeesFerry!$AE$4:$AE$71</definedName>
    <definedName name="PTMGAL_IN_2018">PowellToMeadGainsAbvLeesFerry!$AF$4:$AF$71</definedName>
    <definedName name="PTMGAL_IN_2019">PowellToMeadGainsAbvLeesFerry!$AG$4:$AG$71</definedName>
    <definedName name="PTMGAL_IN_2020">PowellToMeadGainsAbvLeesFerry!$AH$4:$AH$71</definedName>
    <definedName name="PTMGAL_IN_2021">PowellToMeadGainsAbvLeesFerry!$AS$4:$AS$71</definedName>
    <definedName name="PTMGAL_IN_2022">PowellToMeadGainsAbvLeesFerry!$AT$4:$AT$71</definedName>
    <definedName name="PTMGAL_IN_2023">PowellToMeadGainsAbvLeesFerry!$AU$4:$AU$71</definedName>
    <definedName name="PTMGAL_IN_2024">PowellToMeadGainsAbvLeesFerry!$AV$4:$AV$71</definedName>
    <definedName name="PTMGAL_IN_2025">PowellToMeadGainsAbvLeesFerry!$AW$4:$AW$71</definedName>
    <definedName name="PTMGAL_IN_2026">PowellToMeadGainsAbvLeesFerry!$AX$4:$AX$71</definedName>
    <definedName name="PTMGAL_IN_2027">PowellToMeadGainsAbvLeesFerry!$AY$4:$AY$71</definedName>
    <definedName name="PTMGAL_IN_2028">PowellToMeadGainsAbvLeesFerry!$AZ$4:$AZ$71</definedName>
    <definedName name="PTMGAL_IN_2029">PowellToMeadGainsAbvLeesFerry!$BA$4:$BA$71</definedName>
    <definedName name="PTMGAL_IN_Max">PowellToMeadGainsAbvLeesFerry!$C$4:$C$71</definedName>
    <definedName name="PTMGAL_IN_Min">PowellToMeadGainsAbvLeesFerry!$B$4:$B$71</definedName>
    <definedName name="PTMGAL_IN_Most">PowellToMeadGainsAbvLeesFerry!$D$4:$D$71</definedName>
    <definedName name="PTMGAL_IN_Time">PowellToMeadGainsAbvLeesFerry!$A$4:$A$71</definedName>
    <definedName name="PTMGC_IN_1991">PowellToMeadGainsGrandCanyon!$E$4:$E$71</definedName>
    <definedName name="PTMGC_IN_1992">PowellToMeadGainsGrandCanyon!$F$4:$F$71</definedName>
    <definedName name="PTMGC_IN_1993">PowellToMeadGainsGrandCanyon!$G$4:$G$71</definedName>
    <definedName name="PTMGC_IN_1994">PowellToMeadGainsGrandCanyon!$H$4:$H$71</definedName>
    <definedName name="PTMGC_IN_1995">PowellToMeadGainsGrandCanyon!$I$4:$I$71</definedName>
    <definedName name="PTMGC_IN_1996">PowellToMeadGainsGrandCanyon!$J$4:$J$71</definedName>
    <definedName name="PTMGC_IN_1997">PowellToMeadGainsGrandCanyon!$K$4:$K$71</definedName>
    <definedName name="PTMGC_IN_1998">PowellToMeadGainsGrandCanyon!$L$4:$L$71</definedName>
    <definedName name="PTMGC_IN_1999">PowellToMeadGainsGrandCanyon!$M$4:$M$71</definedName>
    <definedName name="PTMGC_IN_2000">PowellToMeadGainsGrandCanyon!$N$4:$N$71</definedName>
    <definedName name="PTMGC_IN_2001">PowellToMeadGainsGrandCanyon!$O$4:$O$71</definedName>
    <definedName name="PTMGC_IN_2002">PowellToMeadGainsGrandCanyon!$P$4:$P$71</definedName>
    <definedName name="PTMGC_IN_2003">PowellToMeadGainsGrandCanyon!$Q$4:$Q$71</definedName>
    <definedName name="PTMGC_IN_2004">PowellToMeadGainsGrandCanyon!$R$4:$R$71</definedName>
    <definedName name="PTMGC_IN_2005">PowellToMeadGainsGrandCanyon!$S$4:$S$71</definedName>
    <definedName name="PTMGC_IN_2006">PowellToMeadGainsGrandCanyon!$T$4:$T$71</definedName>
    <definedName name="PTMGC_IN_2007">PowellToMeadGainsGrandCanyon!$U$4:$U$71</definedName>
    <definedName name="PTMGC_IN_2008">PowellToMeadGainsGrandCanyon!$V$4:$V$71</definedName>
    <definedName name="PTMGC_IN_2009">PowellToMeadGainsGrandCanyon!$W$4:$W$71</definedName>
    <definedName name="PTMGC_IN_2010">PowellToMeadGainsGrandCanyon!$X$4:$X$71</definedName>
    <definedName name="PTMGC_IN_2011">PowellToMeadGainsGrandCanyon!$Y$4:$Y$71</definedName>
    <definedName name="PTMGC_IN_2012">PowellToMeadGainsGrandCanyon!$Z$4:$Z$71</definedName>
    <definedName name="PTMGC_IN_2013">PowellToMeadGainsGrandCanyon!$AA$4:$AA$71</definedName>
    <definedName name="PTMGC_IN_2014">PowellToMeadGainsGrandCanyon!$AB$4:$AB$71</definedName>
    <definedName name="PTMGC_IN_2015">PowellToMeadGainsGrandCanyon!$AC$4:$AC$71</definedName>
    <definedName name="PTMGC_IN_2016">PowellToMeadGainsGrandCanyon!$AD$4:$AD$71</definedName>
    <definedName name="PTMGC_IN_2017">PowellToMeadGainsGrandCanyon!$AE$4:$AE$71</definedName>
    <definedName name="PTMGC_IN_2018">PowellToMeadGainsGrandCanyon!$AF$4:$AF$71</definedName>
    <definedName name="PTMGC_IN_2019">PowellToMeadGainsGrandCanyon!$AG$4:$AG$71</definedName>
    <definedName name="PTMGC_IN_2020">PowellToMeadGainsGrandCanyon!$AH$4:$AH$71</definedName>
    <definedName name="PTMGC_IN_2021">PowellToMeadGainsGrandCanyon!$AS$4:$AS$71</definedName>
    <definedName name="PTMGC_IN_2022">PowellToMeadGainsGrandCanyon!$AT$4:$AT$71</definedName>
    <definedName name="PTMGC_IN_2023">PowellToMeadGainsGrandCanyon!$AU$4:$AU$71</definedName>
    <definedName name="PTMGC_IN_2024">PowellToMeadGainsGrandCanyon!$AV$4:$AV$71</definedName>
    <definedName name="PTMGC_IN_2025">PowellToMeadGainsGrandCanyon!$AW$4:$AW$71</definedName>
    <definedName name="PTMGC_IN_2026">PowellToMeadGainsGrandCanyon!$AX$4:$AX$71</definedName>
    <definedName name="PTMGC_IN_2027">PowellToMeadGainsGrandCanyon!$AY$4:$AY$71</definedName>
    <definedName name="PTMGC_IN_2028">PowellToMeadGainsGrandCanyon!$AZ$4:$AZ$71</definedName>
    <definedName name="PTMGC_IN_2029">PowellToMeadGainsGrandCanyon!$BA$4:$BA$71</definedName>
    <definedName name="PTMGC_IN_Max">PowellToMeadGainsGrandCanyon!$C$4:$C$71</definedName>
    <definedName name="PTMGC_IN_Min">PowellToMeadGainsGrandCanyon!$B$4:$B$71</definedName>
    <definedName name="PTMGC_IN_Most">PowellToMeadGainsGrandCanyon!$D$4:$D$71</definedName>
    <definedName name="PTMGC_IN_Time">PowellToMeadGainsGrandCanyon!$A$4:$A$71</definedName>
    <definedName name="PTMGH_IN_1991">PowellToMeadGainsAboveHoover!$E$4:$E$71</definedName>
    <definedName name="PTMGH_IN_1992">PowellToMeadGainsAboveHoover!$F$4:$F$71</definedName>
    <definedName name="PTMGH_IN_1993">PowellToMeadGainsAboveHoover!$G$4:$G$71</definedName>
    <definedName name="PTMGH_IN_1994">PowellToMeadGainsAboveHoover!$H$4:$H$71</definedName>
    <definedName name="PTMGH_IN_1995">PowellToMeadGainsAboveHoover!$I$4:$I$71</definedName>
    <definedName name="PTMGH_IN_1996">PowellToMeadGainsAboveHoover!$J$4:$J$71</definedName>
    <definedName name="PTMGH_IN_1997">PowellToMeadGainsAboveHoover!$K$4:$K$71</definedName>
    <definedName name="PTMGH_IN_1998">PowellToMeadGainsAboveHoover!$L$4:$L$71</definedName>
    <definedName name="PTMGH_IN_1999">PowellToMeadGainsAboveHoover!$M$4:$M$71</definedName>
    <definedName name="PTMGH_IN_2000">PowellToMeadGainsAboveHoover!$N$4:$N$71</definedName>
    <definedName name="PTMGH_IN_2001">PowellToMeadGainsAboveHoover!$O$4:$O$71</definedName>
    <definedName name="PTMGH_IN_2002">PowellToMeadGainsAboveHoover!$P$4:$P$71</definedName>
    <definedName name="PTMGH_IN_2003">PowellToMeadGainsAboveHoover!$Q$4:$Q$71</definedName>
    <definedName name="PTMGH_IN_2004">PowellToMeadGainsAboveHoover!$R$4:$R$71</definedName>
    <definedName name="PTMGH_IN_2005">PowellToMeadGainsAboveHoover!$S$4:$S$71</definedName>
    <definedName name="PTMGH_IN_2006">PowellToMeadGainsAboveHoover!$T$4:$T$71</definedName>
    <definedName name="PTMGH_IN_2007">PowellToMeadGainsAboveHoover!$U$4:$U$71</definedName>
    <definedName name="PTMGH_IN_2008">PowellToMeadGainsAboveHoover!$V$4:$V$71</definedName>
    <definedName name="PTMGH_IN_2009">PowellToMeadGainsAboveHoover!$W$4:$W$71</definedName>
    <definedName name="PTMGH_IN_2010">PowellToMeadGainsAboveHoover!$X$4:$X$71</definedName>
    <definedName name="PTMGH_IN_2011">PowellToMeadGainsAboveHoover!$Y$4:$Y$71</definedName>
    <definedName name="PTMGH_IN_2012">PowellToMeadGainsAboveHoover!$Z$4:$Z$71</definedName>
    <definedName name="PTMGH_IN_2013">PowellToMeadGainsAboveHoover!$AA$4:$AA$71</definedName>
    <definedName name="PTMGH_IN_2014">PowellToMeadGainsAboveHoover!$AB$4:$AB$71</definedName>
    <definedName name="PTMGH_IN_2015">PowellToMeadGainsAboveHoover!$AC$4:$AC$71</definedName>
    <definedName name="PTMGH_IN_2016">PowellToMeadGainsAboveHoover!$AD$4:$AD$71</definedName>
    <definedName name="PTMGH_IN_2017">PowellToMeadGainsAboveHoover!$AE$4:$AE$71</definedName>
    <definedName name="PTMGH_IN_2018">PowellToMeadGainsAboveHoover!$AF$4:$AF$71</definedName>
    <definedName name="PTMGH_IN_2019">PowellToMeadGainsAboveHoover!$AG$4:$AG$71</definedName>
    <definedName name="PTMGH_IN_2020">PowellToMeadGainsAboveHoover!$AH$4:$AH$71</definedName>
    <definedName name="PTMGH_IN_2021">PowellToMeadGainsAboveHoover!$AS$4:$AS$71</definedName>
    <definedName name="PTMGH_IN_2022">PowellToMeadGainsAboveHoover!$AT$4:$AT$71</definedName>
    <definedName name="PTMGH_IN_2023">PowellToMeadGainsAboveHoover!$AU$4:$AU$71</definedName>
    <definedName name="PTMGH_IN_2024">PowellToMeadGainsAboveHoover!$AV$4:$AV$71</definedName>
    <definedName name="PTMGH_IN_2025">PowellToMeadGainsAboveHoover!$AW$4:$AW$71</definedName>
    <definedName name="PTMGH_IN_2026">PowellToMeadGainsAboveHoover!$AX$4:$AX$71</definedName>
    <definedName name="PTMGH_IN_2027">PowellToMeadGainsAboveHoover!$AY$4:$AY$71</definedName>
    <definedName name="PTMGH_IN_2028">PowellToMeadGainsAboveHoover!$AZ$4:$AZ$71</definedName>
    <definedName name="PTMGH_IN_2029">PowellToMeadGainsAboveHoover!$BA$4:$BA$71</definedName>
    <definedName name="PTMGH_IN_Max">PowellToMeadGainsAboveHoover!$C$4:$C$71</definedName>
    <definedName name="PTMGH_IN_Min">PowellToMeadGainsAboveHoover!$B$4:$B$71</definedName>
    <definedName name="PTMGH_IN_Most">PowellToMeadGainsAboveHoover!$D$4:$D$71</definedName>
    <definedName name="PTMGH_IN_Time">PowellToMeadGainsAboveHoover!$A$4:$A$71</definedName>
    <definedName name="RangeName">[1]RunInformation!$D$3:$D$21</definedName>
    <definedName name="SheetName">[1]RunInformation!$C$3:$C$21</definedName>
    <definedName name="StartYear">[1]RunInformation!$K$3:$K$52</definedName>
    <definedName name="TimestepID">[1]RunInformation!$I$3:$I$52</definedName>
    <definedName name="TPARK_IN_1991">TaylorPark.Inflow!$E$4:$E$80</definedName>
    <definedName name="TPARK_IN_1992">TaylorPark.Inflow!$F$4:$F$80</definedName>
    <definedName name="TPARK_IN_1993">TaylorPark.Inflow!$G$4:$G$80</definedName>
    <definedName name="TPARK_IN_1994">TaylorPark.Inflow!$H$4:$H$80</definedName>
    <definedName name="TPARK_IN_1995">TaylorPark.Inflow!$I$4:$I$80</definedName>
    <definedName name="TPARK_IN_1996">TaylorPark.Inflow!$J$4:$J$80</definedName>
    <definedName name="TPARK_IN_1997">TaylorPark.Inflow!$K$4:$K$80</definedName>
    <definedName name="TPARK_IN_1998">TaylorPark.Inflow!$L$4:$L$80</definedName>
    <definedName name="TPARK_IN_1999">TaylorPark.Inflow!$M$4:$M$80</definedName>
    <definedName name="TPARK_IN_2000">TaylorPark.Inflow!$N$4:$N$80</definedName>
    <definedName name="TPARK_IN_2001">TaylorPark.Inflow!$O$4:$O$80</definedName>
    <definedName name="TPARK_IN_2002">TaylorPark.Inflow!$P$4:$P$80</definedName>
    <definedName name="TPARK_IN_2003">TaylorPark.Inflow!$Q$4:$Q$80</definedName>
    <definedName name="TPARK_IN_2004">TaylorPark.Inflow!$R$4:$R$80</definedName>
    <definedName name="TPARK_IN_2005">TaylorPark.Inflow!$S$4:$S$80</definedName>
    <definedName name="TPARK_IN_2006">TaylorPark.Inflow!$T$4:$T$80</definedName>
    <definedName name="TPARK_IN_2007">TaylorPark.Inflow!$U$4:$U$80</definedName>
    <definedName name="TPARK_IN_2008">TaylorPark.Inflow!$V$4:$V$80</definedName>
    <definedName name="TPARK_IN_2009">TaylorPark.Inflow!$W$4:$W$80</definedName>
    <definedName name="TPARK_IN_2010">TaylorPark.Inflow!$X$4:$X$80</definedName>
    <definedName name="TPARK_IN_2011">TaylorPark.Inflow!$Y$4:$Y$80</definedName>
    <definedName name="TPARK_IN_2012">TaylorPark.Inflow!$Z$4:$Z$80</definedName>
    <definedName name="TPARK_IN_2013">TaylorPark.Inflow!$AA$4:$AA$80</definedName>
    <definedName name="TPARK_IN_2014">TaylorPark.Inflow!$AB$4:$AB$80</definedName>
    <definedName name="TPARK_IN_2015">TaylorPark.Inflow!$AC$4:$AC$80</definedName>
    <definedName name="TPARK_IN_2016">TaylorPark.Inflow!$AD$4:$AD$80</definedName>
    <definedName name="TPARK_IN_2017">TaylorPark.Inflow!$AE$4:$AE$80</definedName>
    <definedName name="TPARK_IN_2018">TaylorPark.Inflow!$AF$4:$AF$80</definedName>
    <definedName name="TPARK_IN_2019">TaylorPark.Inflow!$AG$4:$AG$80</definedName>
    <definedName name="TPARK_IN_2020">TaylorPark.Inflow!$AH$4:$AH$80</definedName>
    <definedName name="TPARK_IN_2021">TaylorPark.Inflow!$AS$4:$AS$80</definedName>
    <definedName name="TPARK_IN_2022">TaylorPark.Inflow!$AT$4:$AT$80</definedName>
    <definedName name="TPARK_IN_2023">TaylorPark.Inflow!$AU$4:$AU$80</definedName>
    <definedName name="TPARK_IN_2024">TaylorPark.Inflow!$AV$4:$AV$80</definedName>
    <definedName name="TPARK_IN_2025">TaylorPark.Inflow!$AW$4:$AW$80</definedName>
    <definedName name="TPARK_IN_2026">TaylorPark.Inflow!$AX$4:$AX$80</definedName>
    <definedName name="TPARK_IN_2027">TaylorPark.Inflow!$AY$4:$AY$80</definedName>
    <definedName name="TPARK_IN_2028">TaylorPark.Inflow!$AZ$4:$AZ$80</definedName>
    <definedName name="TPARK_IN_2029">TaylorPark.Inflow!$BA$4:$BA$80</definedName>
    <definedName name="TPARK_IN_Max">TaylorPark.Inflow!$C$4:$C$80</definedName>
    <definedName name="TPARK_IN_Min">TaylorPark.Inflow!$B$4:$B$80</definedName>
    <definedName name="TPARK_IN_Most">TaylorPark.Inflow!$D$4:$D$80</definedName>
    <definedName name="TPARK_IN_TIME">TaylorPark.Inflow!$A$4:$A$80</definedName>
    <definedName name="VALLE_IN_1991">Vallecito.Inflow!$E$4:$E$80</definedName>
    <definedName name="VALLE_IN_1992">Vallecito.Inflow!$F$4:$F$80</definedName>
    <definedName name="VALLE_IN_1993">Vallecito.Inflow!$G$4:$G$80</definedName>
    <definedName name="VALLE_IN_1994">Vallecito.Inflow!$H$4:$H$80</definedName>
    <definedName name="VALLE_IN_1995">Vallecito.Inflow!$I$4:$I$80</definedName>
    <definedName name="VALLE_IN_1996">Vallecito.Inflow!$J$4:$J$80</definedName>
    <definedName name="VALLE_IN_1997">Vallecito.Inflow!$K$4:$K$80</definedName>
    <definedName name="VALLE_IN_1998">Vallecito.Inflow!$L$4:$L$80</definedName>
    <definedName name="VALLE_IN_1999">Vallecito.Inflow!$M$4:$M$80</definedName>
    <definedName name="VALLE_IN_2000">Vallecito.Inflow!$N$4:$N$80</definedName>
    <definedName name="VALLE_IN_2001">Vallecito.Inflow!$O$4:$O$80</definedName>
    <definedName name="VALLE_IN_2002">Vallecito.Inflow!$P$4:$P$80</definedName>
    <definedName name="VALLE_IN_2003">Vallecito.Inflow!$Q$4:$Q$80</definedName>
    <definedName name="VALLE_IN_2004">Vallecito.Inflow!$R$4:$R$80</definedName>
    <definedName name="VALLE_IN_2005">Vallecito.Inflow!$S$4:$S$80</definedName>
    <definedName name="VALLE_IN_2006">Vallecito.Inflow!$T$4:$T$80</definedName>
    <definedName name="VALLE_IN_2007">Vallecito.Inflow!$U$4:$U$80</definedName>
    <definedName name="VALLE_IN_2008">Vallecito.Inflow!$V$4:$V$80</definedName>
    <definedName name="VALLE_IN_2009">Vallecito.Inflow!$W$4:$W$80</definedName>
    <definedName name="VALLE_IN_2010">Vallecito.Inflow!$X$4:$X$80</definedName>
    <definedName name="VALLE_IN_2011">Vallecito.Inflow!$Y$4:$Y$80</definedName>
    <definedName name="VALLE_IN_2012">Vallecito.Inflow!$Z$4:$Z$80</definedName>
    <definedName name="VALLE_IN_2013">Vallecito.Inflow!$AA$4:$AA$80</definedName>
    <definedName name="VALLE_IN_2014">Vallecito.Inflow!$AB$4:$AB$80</definedName>
    <definedName name="VALLE_IN_2015">Vallecito.Inflow!$AC$4:$AC$80</definedName>
    <definedName name="VALLE_IN_2016">Vallecito.Inflow!$AD$4:$AD$80</definedName>
    <definedName name="VALLE_IN_2017">Vallecito.Inflow!$AE$4:$AE$80</definedName>
    <definedName name="VALLE_IN_2018">Vallecito.Inflow!$AF$4:$AF$80</definedName>
    <definedName name="VALLE_IN_2019">Vallecito.Inflow!$AG$4:$AG$80</definedName>
    <definedName name="VALLE_IN_2020">Vallecito.Inflow!$AH$4:$AH$80</definedName>
    <definedName name="VALLE_IN_2021">Vallecito.Inflow!$AS$4:$AS$80</definedName>
    <definedName name="VALLE_IN_2022">Vallecito.Inflow!$AT$4:$AT$80</definedName>
    <definedName name="VALLE_IN_2023">Vallecito.Inflow!$AU$4:$AU$80</definedName>
    <definedName name="VALLE_IN_2024">Vallecito.Inflow!$AV$4:$AV$80</definedName>
    <definedName name="VALLE_IN_2025">Vallecito.Inflow!$AW$4:$AW$80</definedName>
    <definedName name="VALLE_IN_2026">Vallecito.Inflow!$AX$4:$AX$80</definedName>
    <definedName name="VALLE_IN_2027">Vallecito.Inflow!$AY$4:$AY$80</definedName>
    <definedName name="VALLE_IN_2028">Vallecito.Inflow!$AZ$4:$AZ$80</definedName>
    <definedName name="VALLE_IN_2029">Vallecito.Inflow!$BA$4:$BA$80</definedName>
    <definedName name="VALLE_IN_Max">Vallecito.Inflow!$C$4:$C$80</definedName>
    <definedName name="VALLE_IN_Min">Vallecito.Inflow!$B$4:$B$80</definedName>
    <definedName name="VALLE_IN_Most">Vallecito.Inflow!$D$4:$D$80</definedName>
    <definedName name="VALLE_IN_TIME">Vallecito.Inflow!$A$4:$A$80</definedName>
    <definedName name="YRITO_IN_1991">YampaRiverInflow.TotalOutflow!$E$4:$E$80</definedName>
    <definedName name="YRITO_IN_1992">YampaRiverInflow.TotalOutflow!$F$4:$F$80</definedName>
    <definedName name="YRITO_IN_1993">YampaRiverInflow.TotalOutflow!$G$4:$G$80</definedName>
    <definedName name="YRITO_IN_1994">YampaRiverInflow.TotalOutflow!$H$4:$H$80</definedName>
    <definedName name="YRITO_IN_1995">YampaRiverInflow.TotalOutflow!$I$4:$I$80</definedName>
    <definedName name="YRITO_IN_1996">YampaRiverInflow.TotalOutflow!$J$4:$J$80</definedName>
    <definedName name="YRITO_IN_1997">YampaRiverInflow.TotalOutflow!$K$4:$K$80</definedName>
    <definedName name="YRITO_IN_1998">YampaRiverInflow.TotalOutflow!$L$4:$L$80</definedName>
    <definedName name="YRITO_IN_1999">YampaRiverInflow.TotalOutflow!$M$4:$M$80</definedName>
    <definedName name="YRITO_IN_2000">YampaRiverInflow.TotalOutflow!$N$4:$N$80</definedName>
    <definedName name="YRITO_IN_2001">YampaRiverInflow.TotalOutflow!$O$4:$O$80</definedName>
    <definedName name="YRITO_IN_2002">YampaRiverInflow.TotalOutflow!$P$4:$P$80</definedName>
    <definedName name="YRITO_IN_2003">YampaRiverInflow.TotalOutflow!$Q$4:$Q$80</definedName>
    <definedName name="YRITO_IN_2004">YampaRiverInflow.TotalOutflow!$R$4:$R$80</definedName>
    <definedName name="YRITO_IN_2005">YampaRiverInflow.TotalOutflow!$S$4:$S$80</definedName>
    <definedName name="YRITO_IN_2006">YampaRiverInflow.TotalOutflow!$T$4:$T$80</definedName>
    <definedName name="YRITO_IN_2007">YampaRiverInflow.TotalOutflow!$U$4:$U$80</definedName>
    <definedName name="YRITO_IN_2008">YampaRiverInflow.TotalOutflow!$V$4:$V$80</definedName>
    <definedName name="YRITO_IN_2009">YampaRiverInflow.TotalOutflow!$W$4:$W$80</definedName>
    <definedName name="YRITO_IN_2010">YampaRiverInflow.TotalOutflow!$X$4:$X$80</definedName>
    <definedName name="YRITO_IN_2011">YampaRiverInflow.TotalOutflow!$Y$4:$Y$80</definedName>
    <definedName name="YRITO_IN_2012">YampaRiverInflow.TotalOutflow!$Z$4:$Z$80</definedName>
    <definedName name="YRITO_IN_2013">YampaRiverInflow.TotalOutflow!$AA$4:$AA$80</definedName>
    <definedName name="YRITO_IN_2014">YampaRiverInflow.TotalOutflow!$AB$4:$AB$80</definedName>
    <definedName name="YRITO_IN_2015">YampaRiverInflow.TotalOutflow!$AC$4:$AC$80</definedName>
    <definedName name="YRITO_IN_2016">YampaRiverInflow.TotalOutflow!$AD$4:$AD$80</definedName>
    <definedName name="YRITO_IN_2017">YampaRiverInflow.TotalOutflow!$AE$4:$AE$80</definedName>
    <definedName name="YRITO_IN_2018">YampaRiverInflow.TotalOutflow!$AF$4:$AF$80</definedName>
    <definedName name="YRITO_IN_2019">YampaRiverInflow.TotalOutflow!$AG$4:$AG$80</definedName>
    <definedName name="YRITO_IN_2020">YampaRiverInflow.TotalOutflow!$AH$4:$AH$80</definedName>
    <definedName name="YRITO_IN_2021">YampaRiverInflow.TotalOutflow!$AS$4:$AS$80</definedName>
    <definedName name="YRITO_IN_2022">YampaRiverInflow.TotalOutflow!$AT$4:$AT$80</definedName>
    <definedName name="YRITO_IN_2023">YampaRiverInflow.TotalOutflow!$AU$4:$AU$80</definedName>
    <definedName name="YRITO_IN_2024">YampaRiverInflow.TotalOutflow!$AV$4:$AV$80</definedName>
    <definedName name="YRITO_IN_2025">YampaRiverInflow.TotalOutflow!$AW$4:$AW$80</definedName>
    <definedName name="YRITO_IN_2026">YampaRiverInflow.TotalOutflow!$AX$4:$AX$80</definedName>
    <definedName name="YRITO_IN_2027">YampaRiverInflow.TotalOutflow!$AY$4:$AY$80</definedName>
    <definedName name="YRITO_IN_2028">YampaRiverInflow.TotalOutflow!$AZ$4:$AZ$80</definedName>
    <definedName name="YRITO_IN_2029">YampaRiverInflow.TotalOutflow!$BA$4:$BA$80</definedName>
    <definedName name="YRITO_IN_Max" localSheetId="10">AnimasRiverTotalOutflow!$C$4:$C$80</definedName>
    <definedName name="YRITO_IN_Max">YampaRiverInflow.TotalOutflow!$C$4:$C$80</definedName>
    <definedName name="YRITO_IN_Min" localSheetId="10">AnimasRiverTotalOutflow!$B$4:$B$80</definedName>
    <definedName name="YRITO_IN_Min">YampaRiverInflow.TotalOutflow!$B$4:$B$80</definedName>
    <definedName name="YRITO_IN_Most" localSheetId="10">AnimasRiverTotalOutflow!$D$4:$D$80</definedName>
    <definedName name="YRITO_IN_Most">YampaRiverInflow.TotalOutflow!$D$4:$D$80</definedName>
    <definedName name="YRITO_IN_TIME">YampaRiverInflow.TotalOutflow!$A$4:$A$80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4" i="22" l="1"/>
  <c r="A5" i="22" s="1"/>
  <c r="A6" i="22" s="1"/>
  <c r="A7" i="22" s="1"/>
  <c r="A8" i="22" s="1"/>
  <c r="A9" i="22" s="1"/>
  <c r="A80" i="21"/>
  <c r="A79" i="21"/>
  <c r="A78" i="21"/>
  <c r="A77" i="21"/>
  <c r="A76" i="21"/>
  <c r="A75" i="21"/>
  <c r="A74" i="21"/>
  <c r="A73" i="21"/>
  <c r="A72" i="21"/>
  <c r="A71" i="21"/>
  <c r="A70" i="21"/>
  <c r="A69" i="21"/>
  <c r="A68" i="21"/>
  <c r="A67" i="21"/>
  <c r="A66" i="21"/>
  <c r="A65" i="21"/>
  <c r="A64" i="21"/>
  <c r="A63" i="21"/>
  <c r="A62" i="21"/>
  <c r="A61" i="21"/>
  <c r="A60" i="21"/>
  <c r="A59" i="21"/>
  <c r="A58" i="21"/>
  <c r="A57" i="21"/>
  <c r="A56" i="21"/>
  <c r="A55" i="21"/>
  <c r="A54" i="21"/>
  <c r="A53" i="21"/>
  <c r="A52" i="21"/>
  <c r="A51" i="21"/>
  <c r="A50" i="21"/>
  <c r="A49" i="21"/>
  <c r="A48" i="21"/>
  <c r="A47" i="21"/>
  <c r="A46" i="21"/>
  <c r="A45" i="21"/>
  <c r="A44" i="21"/>
  <c r="A43" i="21"/>
  <c r="A42" i="21"/>
  <c r="A41" i="21"/>
  <c r="A40" i="21"/>
  <c r="A39" i="21"/>
  <c r="A38" i="21"/>
  <c r="A37" i="21"/>
  <c r="A36" i="21"/>
  <c r="A35" i="21"/>
  <c r="A34" i="21"/>
  <c r="A33" i="21"/>
  <c r="A32" i="21"/>
  <c r="A31" i="21"/>
  <c r="A30" i="21"/>
  <c r="A29" i="21"/>
  <c r="A28" i="21"/>
  <c r="A27" i="21"/>
  <c r="A26" i="21"/>
  <c r="A25" i="21"/>
  <c r="A24" i="21"/>
  <c r="A23" i="21"/>
  <c r="A22" i="21"/>
  <c r="A21" i="21"/>
  <c r="A20" i="21"/>
  <c r="A19" i="21"/>
  <c r="A18" i="21"/>
  <c r="A17" i="21"/>
  <c r="A16" i="21"/>
  <c r="A15" i="21"/>
  <c r="A14" i="21"/>
  <c r="A13" i="21"/>
  <c r="A12" i="21"/>
  <c r="A11" i="21"/>
  <c r="A10" i="21"/>
  <c r="A9" i="21"/>
  <c r="A8" i="21"/>
  <c r="A7" i="21"/>
  <c r="A6" i="21"/>
  <c r="A5" i="21"/>
  <c r="A4" i="21"/>
  <c r="A63" i="20"/>
  <c r="A62" i="20"/>
  <c r="A61" i="20"/>
  <c r="A60" i="20"/>
  <c r="A59" i="20"/>
  <c r="A58" i="20"/>
  <c r="A57" i="20"/>
  <c r="A56" i="20"/>
  <c r="A55" i="20"/>
  <c r="A54" i="20"/>
  <c r="A53" i="20"/>
  <c r="A52" i="20"/>
  <c r="A51" i="20"/>
  <c r="A50" i="20"/>
  <c r="A49" i="20"/>
  <c r="A48" i="20"/>
  <c r="A47" i="20"/>
  <c r="A46" i="20"/>
  <c r="A45" i="20"/>
  <c r="A44" i="20"/>
  <c r="A43" i="20"/>
  <c r="A42" i="20"/>
  <c r="A41" i="20"/>
  <c r="A40" i="20"/>
  <c r="A39" i="20"/>
  <c r="A38" i="20"/>
  <c r="A37" i="20"/>
  <c r="A36" i="20"/>
  <c r="A35" i="20"/>
  <c r="A34" i="20"/>
  <c r="A33" i="20"/>
  <c r="A32" i="20"/>
  <c r="A31" i="20"/>
  <c r="A30" i="20"/>
  <c r="A29" i="20"/>
  <c r="A28" i="20"/>
  <c r="A27" i="20"/>
  <c r="A26" i="20"/>
  <c r="A25" i="20"/>
  <c r="A24" i="20"/>
  <c r="A23" i="20"/>
  <c r="A22" i="20"/>
  <c r="A21" i="20"/>
  <c r="A20" i="20"/>
  <c r="A19" i="20"/>
  <c r="A18" i="20"/>
  <c r="A17" i="20"/>
  <c r="A16" i="20"/>
  <c r="A15" i="20"/>
  <c r="A14" i="20"/>
  <c r="A13" i="20"/>
  <c r="A12" i="20"/>
  <c r="A11" i="20"/>
  <c r="A10" i="20"/>
  <c r="A9" i="20"/>
  <c r="A8" i="20"/>
  <c r="A7" i="20"/>
  <c r="A6" i="20"/>
  <c r="A5" i="20"/>
  <c r="A4" i="20"/>
  <c r="A3" i="20"/>
  <c r="A63" i="19"/>
  <c r="A62" i="19"/>
  <c r="A61" i="19"/>
  <c r="A60" i="19"/>
  <c r="A59" i="19"/>
  <c r="A58" i="19"/>
  <c r="A57" i="19"/>
  <c r="A56" i="19"/>
  <c r="A55" i="19"/>
  <c r="A54" i="19"/>
  <c r="A53" i="19"/>
  <c r="A52" i="19"/>
  <c r="A51" i="19"/>
  <c r="A50" i="19"/>
  <c r="A49" i="19"/>
  <c r="A48" i="19"/>
  <c r="A47" i="19"/>
  <c r="A46" i="19"/>
  <c r="A45" i="19"/>
  <c r="A44" i="19"/>
  <c r="A43" i="19"/>
  <c r="A42" i="19"/>
  <c r="A41" i="19"/>
  <c r="A40" i="19"/>
  <c r="A39" i="19"/>
  <c r="A38" i="19"/>
  <c r="A37" i="19"/>
  <c r="A36" i="19"/>
  <c r="A35" i="19"/>
  <c r="A34" i="19"/>
  <c r="A33" i="19"/>
  <c r="A32" i="19"/>
  <c r="A31" i="19"/>
  <c r="A30" i="19"/>
  <c r="A29" i="19"/>
  <c r="A28" i="19"/>
  <c r="A27" i="19"/>
  <c r="A26" i="19"/>
  <c r="A25" i="19"/>
  <c r="A24" i="19"/>
  <c r="A23" i="19"/>
  <c r="A22" i="19"/>
  <c r="A21" i="19"/>
  <c r="A20" i="19"/>
  <c r="A19" i="19"/>
  <c r="A18" i="19"/>
  <c r="A17" i="19"/>
  <c r="A16" i="19"/>
  <c r="A15" i="19"/>
  <c r="A14" i="19"/>
  <c r="A13" i="19"/>
  <c r="A12" i="19"/>
  <c r="A11" i="19"/>
  <c r="A10" i="19"/>
  <c r="A9" i="19"/>
  <c r="A8" i="19"/>
  <c r="A7" i="19"/>
  <c r="A6" i="19"/>
  <c r="A5" i="19"/>
  <c r="A4" i="19"/>
  <c r="A3" i="19"/>
  <c r="A63" i="18"/>
  <c r="A62" i="18"/>
  <c r="A61" i="18"/>
  <c r="A60" i="18"/>
  <c r="A59" i="18"/>
  <c r="A58" i="18"/>
  <c r="A57" i="18"/>
  <c r="A56" i="18"/>
  <c r="A55" i="18"/>
  <c r="A54" i="18"/>
  <c r="A53" i="18"/>
  <c r="A52" i="18"/>
  <c r="A51" i="18"/>
  <c r="A50" i="18"/>
  <c r="A49" i="18"/>
  <c r="A48" i="18"/>
  <c r="A47" i="18"/>
  <c r="A46" i="18"/>
  <c r="A45" i="18"/>
  <c r="A44" i="18"/>
  <c r="A43" i="18"/>
  <c r="A42" i="18"/>
  <c r="A41" i="18"/>
  <c r="A40" i="18"/>
  <c r="A39" i="18"/>
  <c r="A38" i="18"/>
  <c r="A37" i="18"/>
  <c r="A36" i="18"/>
  <c r="A35" i="18"/>
  <c r="A34" i="18"/>
  <c r="A33" i="18"/>
  <c r="A32" i="18"/>
  <c r="A31" i="18"/>
  <c r="A30" i="18"/>
  <c r="A29" i="18"/>
  <c r="A28" i="18"/>
  <c r="A27" i="18"/>
  <c r="A26" i="18"/>
  <c r="A25" i="18"/>
  <c r="A24" i="18"/>
  <c r="A23" i="18"/>
  <c r="A22" i="18"/>
  <c r="A21" i="18"/>
  <c r="A20" i="18"/>
  <c r="A19" i="18"/>
  <c r="A18" i="18"/>
  <c r="A17" i="18"/>
  <c r="A16" i="18"/>
  <c r="A15" i="18"/>
  <c r="A14" i="18"/>
  <c r="A13" i="18"/>
  <c r="A12" i="18"/>
  <c r="A11" i="18"/>
  <c r="A10" i="18"/>
  <c r="A9" i="18"/>
  <c r="A8" i="18"/>
  <c r="A7" i="18"/>
  <c r="A6" i="18"/>
  <c r="A5" i="18"/>
  <c r="A4" i="18"/>
  <c r="A3" i="18"/>
  <c r="A63" i="17"/>
  <c r="A62" i="17"/>
  <c r="A61" i="17"/>
  <c r="A60" i="17"/>
  <c r="A59" i="17"/>
  <c r="A58" i="17"/>
  <c r="A57" i="17"/>
  <c r="A56" i="17"/>
  <c r="A55" i="17"/>
  <c r="A54" i="17"/>
  <c r="A53" i="17"/>
  <c r="A52" i="17"/>
  <c r="A51" i="17"/>
  <c r="A50" i="17"/>
  <c r="A49" i="17"/>
  <c r="A48" i="17"/>
  <c r="A47" i="17"/>
  <c r="A46" i="17"/>
  <c r="A45" i="17"/>
  <c r="A44" i="17"/>
  <c r="A43" i="17"/>
  <c r="A42" i="17"/>
  <c r="A41" i="17"/>
  <c r="A40" i="17"/>
  <c r="A39" i="17"/>
  <c r="A38" i="17"/>
  <c r="A37" i="17"/>
  <c r="A36" i="17"/>
  <c r="A35" i="17"/>
  <c r="A34" i="17"/>
  <c r="A33" i="17"/>
  <c r="A32" i="17"/>
  <c r="A31" i="17"/>
  <c r="A30" i="17"/>
  <c r="A29" i="17"/>
  <c r="A28" i="17"/>
  <c r="A27" i="17"/>
  <c r="A26" i="17"/>
  <c r="A25" i="17"/>
  <c r="A24" i="17"/>
  <c r="A23" i="17"/>
  <c r="A22" i="17"/>
  <c r="A21" i="17"/>
  <c r="A20" i="17"/>
  <c r="A19" i="17"/>
  <c r="A18" i="17"/>
  <c r="A17" i="17"/>
  <c r="A16" i="17"/>
  <c r="A15" i="17"/>
  <c r="A14" i="17"/>
  <c r="A13" i="17"/>
  <c r="A12" i="17"/>
  <c r="A11" i="17"/>
  <c r="A10" i="17"/>
  <c r="A9" i="17"/>
  <c r="A8" i="17"/>
  <c r="A7" i="17"/>
  <c r="A6" i="17"/>
  <c r="A5" i="17"/>
  <c r="A4" i="17"/>
  <c r="A3" i="17"/>
  <c r="A63" i="16"/>
  <c r="A62" i="16"/>
  <c r="A61" i="16"/>
  <c r="A60" i="16"/>
  <c r="A59" i="16"/>
  <c r="A58" i="16"/>
  <c r="A57" i="16"/>
  <c r="A56" i="16"/>
  <c r="A55" i="16"/>
  <c r="A54" i="16"/>
  <c r="A53" i="16"/>
  <c r="A52" i="16"/>
  <c r="A51" i="16"/>
  <c r="A50" i="16"/>
  <c r="A49" i="16"/>
  <c r="A48" i="16"/>
  <c r="A47" i="16"/>
  <c r="A46" i="16"/>
  <c r="A45" i="16"/>
  <c r="A44" i="16"/>
  <c r="A43" i="16"/>
  <c r="A42" i="16"/>
  <c r="A41" i="16"/>
  <c r="A40" i="16"/>
  <c r="A39" i="16"/>
  <c r="A38" i="16"/>
  <c r="A37" i="16"/>
  <c r="A36" i="16"/>
  <c r="A35" i="16"/>
  <c r="A34" i="16"/>
  <c r="A33" i="16"/>
  <c r="A32" i="16"/>
  <c r="A31" i="16"/>
  <c r="A30" i="16"/>
  <c r="A29" i="16"/>
  <c r="A28" i="16"/>
  <c r="A27" i="16"/>
  <c r="A26" i="16"/>
  <c r="A25" i="16"/>
  <c r="A24" i="16"/>
  <c r="A23" i="16"/>
  <c r="A22" i="16"/>
  <c r="A21" i="16"/>
  <c r="A20" i="16"/>
  <c r="A19" i="16"/>
  <c r="A18" i="16"/>
  <c r="A17" i="16"/>
  <c r="A16" i="16"/>
  <c r="A15" i="16"/>
  <c r="A14" i="16"/>
  <c r="A13" i="16"/>
  <c r="A12" i="16"/>
  <c r="A11" i="16"/>
  <c r="A10" i="16"/>
  <c r="A9" i="16"/>
  <c r="A8" i="16"/>
  <c r="A7" i="16"/>
  <c r="A6" i="16"/>
  <c r="A5" i="16"/>
  <c r="A4" i="16"/>
  <c r="A3" i="16"/>
  <c r="A63" i="15"/>
  <c r="A62" i="15"/>
  <c r="A61" i="15"/>
  <c r="A60" i="15"/>
  <c r="A59" i="15"/>
  <c r="A58" i="15"/>
  <c r="A57" i="15"/>
  <c r="A56" i="15"/>
  <c r="A55" i="15"/>
  <c r="A54" i="15"/>
  <c r="A53" i="15"/>
  <c r="A52" i="15"/>
  <c r="A51" i="15"/>
  <c r="A50" i="15"/>
  <c r="A49" i="15"/>
  <c r="A48" i="15"/>
  <c r="A47" i="15"/>
  <c r="A46" i="15"/>
  <c r="A45" i="15"/>
  <c r="A44" i="15"/>
  <c r="A43" i="15"/>
  <c r="A42" i="15"/>
  <c r="A41" i="15"/>
  <c r="A40" i="15"/>
  <c r="A39" i="15"/>
  <c r="A38" i="15"/>
  <c r="A37" i="15"/>
  <c r="A36" i="15"/>
  <c r="A35" i="15"/>
  <c r="A34" i="15"/>
  <c r="A33" i="15"/>
  <c r="A32" i="15"/>
  <c r="A31" i="15"/>
  <c r="A30" i="15"/>
  <c r="A29" i="15"/>
  <c r="A28" i="15"/>
  <c r="A27" i="15"/>
  <c r="A26" i="15"/>
  <c r="A25" i="15"/>
  <c r="A24" i="15"/>
  <c r="A23" i="15"/>
  <c r="A22" i="15"/>
  <c r="A21" i="15"/>
  <c r="A20" i="15"/>
  <c r="A19" i="15"/>
  <c r="A18" i="15"/>
  <c r="A17" i="15"/>
  <c r="A16" i="15"/>
  <c r="A15" i="15"/>
  <c r="A14" i="15"/>
  <c r="A13" i="15"/>
  <c r="A12" i="15"/>
  <c r="A11" i="15"/>
  <c r="A10" i="15"/>
  <c r="A9" i="15"/>
  <c r="A8" i="15"/>
  <c r="A7" i="15"/>
  <c r="A6" i="15"/>
  <c r="A5" i="15"/>
  <c r="A4" i="15"/>
  <c r="A63" i="14"/>
  <c r="A62" i="14"/>
  <c r="A61" i="14"/>
  <c r="A60" i="14"/>
  <c r="A59" i="14"/>
  <c r="A58" i="14"/>
  <c r="A57" i="14"/>
  <c r="A56" i="14"/>
  <c r="A55" i="14"/>
  <c r="A54" i="14"/>
  <c r="A53" i="14"/>
  <c r="A52" i="14"/>
  <c r="A51" i="14"/>
  <c r="A50" i="14"/>
  <c r="A49" i="14"/>
  <c r="A48" i="14"/>
  <c r="A47" i="14"/>
  <c r="A46" i="14"/>
  <c r="A45" i="14"/>
  <c r="A44" i="14"/>
  <c r="A43" i="14"/>
  <c r="A42" i="14"/>
  <c r="A41" i="14"/>
  <c r="A40" i="14"/>
  <c r="A39" i="14"/>
  <c r="A38" i="14"/>
  <c r="A37" i="14"/>
  <c r="A36" i="14"/>
  <c r="A35" i="14"/>
  <c r="A34" i="14"/>
  <c r="A33" i="14"/>
  <c r="A32" i="14"/>
  <c r="A31" i="14"/>
  <c r="A30" i="14"/>
  <c r="A29" i="14"/>
  <c r="A28" i="14"/>
  <c r="A27" i="14"/>
  <c r="A26" i="14"/>
  <c r="A25" i="14"/>
  <c r="A24" i="14"/>
  <c r="A23" i="14"/>
  <c r="A22" i="14"/>
  <c r="A21" i="14"/>
  <c r="A20" i="14"/>
  <c r="A19" i="14"/>
  <c r="A18" i="14"/>
  <c r="A17" i="14"/>
  <c r="A16" i="14"/>
  <c r="A15" i="14"/>
  <c r="A14" i="14"/>
  <c r="A13" i="14"/>
  <c r="A12" i="14"/>
  <c r="A11" i="14"/>
  <c r="A10" i="14"/>
  <c r="A9" i="14"/>
  <c r="A8" i="14"/>
  <c r="A7" i="14"/>
  <c r="A6" i="14"/>
  <c r="A5" i="14"/>
  <c r="A4" i="14"/>
  <c r="A3" i="1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Shane</author>
  </authors>
  <commentList>
    <comment ref="B4" authorId="0" shapeId="0" xr:uid="{6060B09E-7D3C-4EFE-AD42-40D6EB304988}">
      <text>
        <r>
          <rPr>
            <b/>
            <sz val="8"/>
            <color indexed="81"/>
            <rFont val="Tahoma"/>
            <family val="2"/>
          </rPr>
          <t>Shane:</t>
        </r>
        <r>
          <rPr>
            <sz val="8"/>
            <color indexed="81"/>
            <rFont val="Tahoma"/>
            <family val="2"/>
          </rPr>
          <t xml:space="preserve">
The Min, Max and Most for the YampaRiverInflow. TotalOutflow are hard coded into the sheet. The update forecasts button on the Update Data form does not delete these columns as it does in the other sheets.  This is because there is no HDB output for the min, max and most values for the Yampa River Inflow as of 6/28/2012.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Tony</author>
  </authors>
  <commentList>
    <comment ref="B4" authorId="0" shapeId="0" xr:uid="{9A4B56A1-5757-4CDF-8FF2-7DFC575893C6}">
      <text>
        <r>
          <rPr>
            <b/>
            <sz val="9"/>
            <color indexed="81"/>
            <rFont val="Tahoma"/>
            <family val="2"/>
          </rPr>
          <t>Tony:</t>
        </r>
        <r>
          <rPr>
            <sz val="9"/>
            <color indexed="81"/>
            <rFont val="Tahoma"/>
            <family val="2"/>
          </rPr>
          <t xml:space="preserve">
The Min, Max and Most for the PowellToMead.Total Local Inflow. Inflow are hard coded into the sheet. The update forecasts button on the Update Data form does not delete these columns as it does in the other sheets.  This is because there is no HDB output for the min, max and most values for the Powell To Mead Local Inflows as of 9/13/2012.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Shane</author>
  </authors>
  <commentList>
    <comment ref="B4" authorId="0" shapeId="0" xr:uid="{933868A8-D780-420F-8E49-E3E1D4CF6CD3}">
      <text>
        <r>
          <rPr>
            <b/>
            <sz val="8"/>
            <color indexed="81"/>
            <rFont val="Tahoma"/>
            <family val="2"/>
          </rPr>
          <t>Shane:</t>
        </r>
        <r>
          <rPr>
            <sz val="8"/>
            <color indexed="81"/>
            <rFont val="Tahoma"/>
            <family val="2"/>
          </rPr>
          <t xml:space="preserve">
The Min, Max and Most for the AnimasRiverInflow. TotalOutflow are hard coded into the sheet. The update forecasts button on the Update Data form does not delete these columns as it does in the other sheets.  This is because there is no HDB output for the min, max and most values for the Animas River Inflow as of 10/4/2012.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N, where the assumed HDB Animas River Inflow Total Outflow min max and most code to invoke the queries, needs to be turned back on
In the HDBDatatoSheets Sub, the for loop iterations need to go from up to 13. 
This should make the Animas Inflow sheet work similarly to the other sheets in this workbook.
TP 10/4/20122 tony@precisionwre.com</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Shane</author>
  </authors>
  <commentList>
    <comment ref="B4" authorId="0" shapeId="0" xr:uid="{922C451C-CCCB-4FA7-9891-EAFFD984CAB4}">
      <text>
        <r>
          <rPr>
            <b/>
            <sz val="8"/>
            <color indexed="81"/>
            <rFont val="Tahoma"/>
            <family val="2"/>
          </rPr>
          <t>Shane:</t>
        </r>
        <r>
          <rPr>
            <sz val="8"/>
            <color indexed="81"/>
            <rFont val="Tahoma"/>
            <family val="2"/>
          </rPr>
          <t xml:space="preserve">
The Min, Max and Most for the AnimasRiverInflow. TotalOutflow are hard coded into the sheet. The update forecasts button on the Update Data form does not delete these columns as it does in the other sheets.  This is because there is no HDB output for the min, max and most values for the Animas River Inflow as of 10/4/2012.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N, where the assumed HDB Animas River Inflow Total Outflow min max and most code to invoke the queries, needs to be turned back on
In the HDBDatatoSheets Sub, the for loop iterations need to go from up to 13. 
This should make the Animas Inflow sheet work similarly to the other sheets in this workbook.
TP 10/4/20122 tony@precisionwre.com</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Tony</author>
  </authors>
  <commentList>
    <comment ref="B4" authorId="0" shapeId="0" xr:uid="{4062A4D7-8875-4FF4-BCC0-4BC8C0100D53}">
      <text>
        <r>
          <rPr>
            <b/>
            <sz val="9"/>
            <color indexed="81"/>
            <rFont val="Tahoma"/>
            <family val="2"/>
          </rPr>
          <t>Tony:</t>
        </r>
        <r>
          <rPr>
            <sz val="9"/>
            <color indexed="81"/>
            <rFont val="Tahoma"/>
            <family val="2"/>
          </rPr>
          <t xml:space="preserve">
The Min, Max and Most for the PowellToMead.Total Local Inflow. Inflow are hard coded into the sheet. The update forecasts button on the Update Data form does not delete these columns as it does in the other sheets.  This is because there is no HDB output for the min, max and most values for the Powell To Mead Local Inflows as of 9/13/2012.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Tony</author>
  </authors>
  <commentList>
    <comment ref="B4" authorId="0" shapeId="0" xr:uid="{9F8A3038-D0A0-4499-BEC5-FEBBE896FE28}">
      <text>
        <r>
          <rPr>
            <b/>
            <sz val="9"/>
            <color indexed="81"/>
            <rFont val="Tahoma"/>
            <family val="2"/>
          </rPr>
          <t>Tony:</t>
        </r>
        <r>
          <rPr>
            <sz val="9"/>
            <color indexed="81"/>
            <rFont val="Tahoma"/>
            <family val="2"/>
          </rPr>
          <t xml:space="preserve">
The Min, Max and Most for the PowellToMead.Total Local Inflow. Inflow are hard coded into the sheet. The update forecasts button on the Update Data form does not delete these columns as it does in the other sheets.  This is because there is no HDB output for the min, max and most values for the Powell To Mead Local Inflows as of 9/13/2012.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Tony</author>
  </authors>
  <commentList>
    <comment ref="B4" authorId="0" shapeId="0" xr:uid="{FE59BEEA-0860-467B-AD0C-D7801E16F3D8}">
      <text>
        <r>
          <rPr>
            <b/>
            <sz val="9"/>
            <color indexed="81"/>
            <rFont val="Tahoma"/>
            <family val="2"/>
          </rPr>
          <t>Tony:</t>
        </r>
        <r>
          <rPr>
            <sz val="9"/>
            <color indexed="81"/>
            <rFont val="Tahoma"/>
            <family val="2"/>
          </rPr>
          <t xml:space="preserve">
The Min, Max and Most for the PowellToMead.Total Local Inflow. Inflow are hard coded into the sheet. The update forecasts button on the Update Data form does not delete these columns as it does in the other sheets.  This is because there is no HDB output for the min, max and most values for the Powell To Mead Local Inflows as of 9/13/2012.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Tony</author>
  </authors>
  <commentList>
    <comment ref="B4" authorId="0" shapeId="0" xr:uid="{B2DE26A4-54B9-4407-B5A2-51F0C3672E0D}">
      <text>
        <r>
          <rPr>
            <b/>
            <sz val="9"/>
            <color indexed="81"/>
            <rFont val="Tahoma"/>
            <family val="2"/>
          </rPr>
          <t>Tony:</t>
        </r>
        <r>
          <rPr>
            <sz val="9"/>
            <color indexed="81"/>
            <rFont val="Tahoma"/>
            <family val="2"/>
          </rPr>
          <t xml:space="preserve">
The Min, Max and Most for the PowellToMead.Total Local Inflow. Inflow are hard coded into the sheet. The update forecasts button on the Update Data form does not delete these columns as it does in the other sheets.  This is because there is no HDB output for the min, max and most values for the Powell To Mead Local Inflows as of 9/13/2012.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Tony</author>
  </authors>
  <commentList>
    <comment ref="B4" authorId="0" shapeId="0" xr:uid="{7481074B-2017-405E-93E8-82FF6C2EF9CC}">
      <text>
        <r>
          <rPr>
            <b/>
            <sz val="9"/>
            <color indexed="81"/>
            <rFont val="Tahoma"/>
            <family val="2"/>
          </rPr>
          <t>Tony:</t>
        </r>
        <r>
          <rPr>
            <sz val="9"/>
            <color indexed="81"/>
            <rFont val="Tahoma"/>
            <family val="2"/>
          </rPr>
          <t xml:space="preserve">
The Min, Max and Most for the PowellToMead.Total Local Inflow. Inflow are hard coded into the sheet. The update forecasts button on the Update Data form does not delete these columns as it does in the other sheets.  This is because there is no HDB output for the min, max and most values for the Powell To Mead Local Inflows as of 9/13/2012.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Tony</author>
  </authors>
  <commentList>
    <comment ref="B4" authorId="0" shapeId="0" xr:uid="{D7B7CF77-486E-4A98-9D35-6CBA4D8EC610}">
      <text>
        <r>
          <rPr>
            <b/>
            <sz val="9"/>
            <color indexed="81"/>
            <rFont val="Tahoma"/>
            <family val="2"/>
          </rPr>
          <t>Tony:</t>
        </r>
        <r>
          <rPr>
            <sz val="9"/>
            <color indexed="81"/>
            <rFont val="Tahoma"/>
            <family val="2"/>
          </rPr>
          <t xml:space="preserve">
The Min, Max and Most for the PowellToMead.Total Local Inflow. Inflow are hard coded into the sheet. The update forecasts button on the Update Data form does not delete these columns as it does in the other sheets.  This is because there is no HDB output for the min, max and most values for the Powell To Mead Local Inflows as of 9/13/2012.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sharedStrings.xml><?xml version="1.0" encoding="utf-8"?>
<sst xmlns="http://schemas.openxmlformats.org/spreadsheetml/2006/main" count="789" uniqueCount="69">
  <si>
    <t>Min</t>
  </si>
  <si>
    <t>Max</t>
  </si>
  <si>
    <t>Most</t>
  </si>
  <si>
    <t>Trace1</t>
  </si>
  <si>
    <t>Trace2</t>
  </si>
  <si>
    <t>Trace3</t>
  </si>
  <si>
    <t>Trace4</t>
  </si>
  <si>
    <t>Trace5</t>
  </si>
  <si>
    <t>Trace6</t>
  </si>
  <si>
    <t>Trace7</t>
  </si>
  <si>
    <t>Trace8</t>
  </si>
  <si>
    <t>Trace9</t>
  </si>
  <si>
    <t>Trace10</t>
  </si>
  <si>
    <t>Trace11</t>
  </si>
  <si>
    <t>Trace12</t>
  </si>
  <si>
    <t>Trace13</t>
  </si>
  <si>
    <t>Trace14</t>
  </si>
  <si>
    <t>Trace15</t>
  </si>
  <si>
    <t>Trace16</t>
  </si>
  <si>
    <t>Trace17</t>
  </si>
  <si>
    <t>Trace18</t>
  </si>
  <si>
    <t>Trace19</t>
  </si>
  <si>
    <t>Trace20</t>
  </si>
  <si>
    <t>Trace21</t>
  </si>
  <si>
    <t>Trace22</t>
  </si>
  <si>
    <t>Trace23</t>
  </si>
  <si>
    <t>Trace24</t>
  </si>
  <si>
    <t>Trace25</t>
  </si>
  <si>
    <t>Trace26</t>
  </si>
  <si>
    <t>Trace27</t>
  </si>
  <si>
    <t>Trace28</t>
  </si>
  <si>
    <t>Trace29</t>
  </si>
  <si>
    <t>Trace30</t>
  </si>
  <si>
    <t>Trace31</t>
  </si>
  <si>
    <t>Trace32</t>
  </si>
  <si>
    <t>Trace33</t>
  </si>
  <si>
    <t>MPOIN_IN_</t>
  </si>
  <si>
    <t>Gains Crystal to Grand Junction</t>
  </si>
  <si>
    <t>ImpToMex_In</t>
  </si>
  <si>
    <t>HvrToDvs_In</t>
  </si>
  <si>
    <t>PkrToImp_In</t>
  </si>
  <si>
    <t>DvsToPkr_In</t>
  </si>
  <si>
    <t>Determination of Deterministic or Ensemble run for lower basin demads.  These values should never change</t>
  </si>
  <si>
    <t>Trace34</t>
  </si>
  <si>
    <t>Trace35</t>
  </si>
  <si>
    <t>Trace36</t>
  </si>
  <si>
    <t>Trace37</t>
  </si>
  <si>
    <t>Trace38</t>
  </si>
  <si>
    <t>Trace39</t>
  </si>
  <si>
    <t>Trace40</t>
  </si>
  <si>
    <t>Trace41</t>
  </si>
  <si>
    <t>Trace42</t>
  </si>
  <si>
    <t>Trace43</t>
  </si>
  <si>
    <t>Trace44</t>
  </si>
  <si>
    <t>Trace45</t>
  </si>
  <si>
    <t>Trace46</t>
  </si>
  <si>
    <t>Trace47</t>
  </si>
  <si>
    <t>Trace48</t>
  </si>
  <si>
    <t>Trace49</t>
  </si>
  <si>
    <t>Trace50</t>
  </si>
  <si>
    <t>Trace51</t>
  </si>
  <si>
    <t>Trace52</t>
  </si>
  <si>
    <t>Trace53</t>
  </si>
  <si>
    <t>Trace54</t>
  </si>
  <si>
    <t>Trace55</t>
  </si>
  <si>
    <t>Trace56</t>
  </si>
  <si>
    <t>Trace57</t>
  </si>
  <si>
    <t>Trace58</t>
  </si>
  <si>
    <t>Make Sure correct 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</si>
</sst>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mmm\-yy;@"/>
  </numFmts>
  <fonts count="8" x14ac:knownFonts="1">
    <font>
      <sz val="11"/>
      <color theme="1"/>
      <name val="Calibri"/>
      <family val="2"/>
      <scheme val="minor"/>
    </font>
    <font>
      <sz val="11"/>
      <color rgb="FFFF0000"/>
      <name val="Calibri"/>
      <family val="2"/>
      <scheme val="minor"/>
    </font>
    <font>
      <b/>
      <sz val="11"/>
      <color theme="1"/>
      <name val="Calibri"/>
      <family val="2"/>
      <scheme val="minor"/>
    </font>
    <font>
      <sz val="11"/>
      <name val="Calibri"/>
      <family val="2"/>
      <scheme val="minor"/>
    </font>
    <font>
      <b/>
      <sz val="8"/>
      <color indexed="81"/>
      <name val="Tahoma"/>
      <family val="2"/>
    </font>
    <font>
      <sz val="8"/>
      <color indexed="81"/>
      <name val="Tahoma"/>
      <family val="2"/>
    </font>
    <font>
      <b/>
      <sz val="9"/>
      <color indexed="81"/>
      <name val="Tahoma"/>
      <family val="2"/>
    </font>
    <font>
      <sz val="9"/>
      <color indexed="81"/>
      <name val="Tahoma"/>
      <family val="2"/>
    </font>
  </fonts>
  <fills count="19">
    <fill>
      <patternFill patternType="none"/>
    </fill>
    <fill>
      <patternFill patternType="gray125"/>
    </fill>
    <fill>
      <patternFill patternType="solid">
        <fgColor theme="8"/>
        <bgColor indexed="64"/>
      </patternFill>
    </fill>
    <fill>
      <patternFill patternType="solid">
        <fgColor rgb="FFD9D9D9"/>
        <bgColor indexed="64"/>
      </patternFill>
    </fill>
    <fill>
      <patternFill patternType="solid">
        <fgColor rgb="FFFFFFB3"/>
        <bgColor indexed="64"/>
      </patternFill>
    </fill>
    <fill>
      <patternFill patternType="solid">
        <fgColor rgb="FFBEBADA"/>
        <bgColor indexed="64"/>
      </patternFill>
    </fill>
    <fill>
      <patternFill patternType="solid">
        <fgColor rgb="FFFB8072"/>
        <bgColor indexed="64"/>
      </patternFill>
    </fill>
    <fill>
      <patternFill patternType="solid">
        <fgColor rgb="FF80B1D3"/>
        <bgColor indexed="64"/>
      </patternFill>
    </fill>
    <fill>
      <patternFill patternType="solid">
        <fgColor rgb="FFFCCDE5"/>
        <bgColor indexed="64"/>
      </patternFill>
    </fill>
    <fill>
      <patternFill patternType="solid">
        <fgColor rgb="FFBC80BD"/>
        <bgColor indexed="64"/>
      </patternFill>
    </fill>
    <fill>
      <patternFill patternType="solid">
        <fgColor rgb="FFCCEBC5"/>
        <bgColor indexed="64"/>
      </patternFill>
    </fill>
    <fill>
      <patternFill patternType="solid">
        <fgColor rgb="FFFABF8F"/>
        <bgColor indexed="64"/>
      </patternFill>
    </fill>
    <fill>
      <patternFill patternType="solid">
        <fgColor rgb="FF76933C"/>
        <bgColor indexed="64"/>
      </patternFill>
    </fill>
    <fill>
      <patternFill patternType="solid">
        <fgColor theme="0" tint="-0.14999847407452621"/>
        <bgColor indexed="64"/>
      </patternFill>
    </fill>
    <fill>
      <patternFill patternType="solid">
        <fgColor rgb="FFE66CD5"/>
        <bgColor indexed="64"/>
      </patternFill>
    </fill>
    <fill>
      <patternFill patternType="solid">
        <fgColor theme="8" tint="0.39997558519241921"/>
        <bgColor indexed="64"/>
      </patternFill>
    </fill>
    <fill>
      <patternFill patternType="solid">
        <fgColor rgb="FFFF0000"/>
        <bgColor indexed="64"/>
      </patternFill>
    </fill>
    <fill>
      <patternFill patternType="solid">
        <fgColor rgb="FFFDE9D9"/>
        <bgColor indexed="64"/>
      </patternFill>
    </fill>
    <fill>
      <patternFill patternType="solid">
        <fgColor theme="5" tint="0.59999389629810485"/>
        <bgColor indexed="64"/>
      </patternFill>
    </fill>
  </fills>
  <borders count="12">
    <border>
      <left/>
      <right/>
      <top/>
      <bottom/>
      <diagonal/>
    </border>
    <border>
      <left/>
      <right style="thin">
        <color indexed="64"/>
      </right>
      <top/>
      <bottom/>
      <diagonal/>
    </border>
    <border>
      <left/>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s>
  <cellStyleXfs count="1">
    <xf numFmtId="0" fontId="0" fillId="0" borderId="0"/>
  </cellStyleXfs>
  <cellXfs count="146">
    <xf numFmtId="0" fontId="0" fillId="0" borderId="0" xfId="0"/>
    <xf numFmtId="164" fontId="2" fillId="2" borderId="1" xfId="0" applyNumberFormat="1" applyFont="1" applyFill="1" applyBorder="1" applyAlignment="1">
      <alignment horizontal="center"/>
    </xf>
    <xf numFmtId="0" fontId="2" fillId="2" borderId="0" xfId="0" applyFont="1" applyFill="1" applyAlignment="1">
      <alignment horizontal="center"/>
    </xf>
    <xf numFmtId="0" fontId="2" fillId="0" borderId="0" xfId="0" applyFont="1" applyAlignment="1">
      <alignment horizontal="center"/>
    </xf>
    <xf numFmtId="0" fontId="0" fillId="0" borderId="0" xfId="0" applyAlignment="1">
      <alignment horizontal="center"/>
    </xf>
    <xf numFmtId="0" fontId="2" fillId="2" borderId="0" xfId="0" applyFont="1" applyFill="1" applyAlignment="1">
      <alignment horizontal="center"/>
    </xf>
    <xf numFmtId="0" fontId="2" fillId="2" borderId="2" xfId="0" applyFont="1" applyFill="1" applyBorder="1" applyAlignment="1">
      <alignment horizontal="center"/>
    </xf>
    <xf numFmtId="164" fontId="2" fillId="2" borderId="3" xfId="0" applyNumberFormat="1" applyFont="1" applyFill="1" applyBorder="1" applyAlignment="1">
      <alignment horizontal="center"/>
    </xf>
    <xf numFmtId="0" fontId="0" fillId="3" borderId="0" xfId="0" applyFill="1"/>
    <xf numFmtId="0" fontId="0" fillId="3" borderId="4" xfId="0" applyFill="1" applyBorder="1"/>
    <xf numFmtId="164" fontId="2" fillId="2" borderId="5" xfId="0" applyNumberFormat="1" applyFont="1" applyFill="1" applyBorder="1" applyAlignment="1">
      <alignment horizontal="center"/>
    </xf>
    <xf numFmtId="0" fontId="0" fillId="3" borderId="1" xfId="0" applyFill="1" applyBorder="1"/>
    <xf numFmtId="2" fontId="0" fillId="3" borderId="0" xfId="0" applyNumberFormat="1" applyFill="1" applyAlignment="1">
      <alignment horizontal="center"/>
    </xf>
    <xf numFmtId="0" fontId="0" fillId="3" borderId="0" xfId="0" applyFill="1" applyAlignment="1">
      <alignment horizontal="center"/>
    </xf>
    <xf numFmtId="0" fontId="0" fillId="3" borderId="1" xfId="0" applyFill="1" applyBorder="1" applyAlignment="1">
      <alignment horizontal="center"/>
    </xf>
    <xf numFmtId="0" fontId="0" fillId="3" borderId="6" xfId="0" applyFill="1" applyBorder="1" applyAlignment="1">
      <alignment horizontal="center"/>
    </xf>
    <xf numFmtId="2" fontId="0" fillId="0" borderId="0" xfId="0" applyNumberFormat="1"/>
    <xf numFmtId="164" fontId="2" fillId="2" borderId="0" xfId="0" applyNumberFormat="1" applyFont="1" applyFill="1" applyAlignment="1">
      <alignment horizontal="center"/>
    </xf>
    <xf numFmtId="0" fontId="2" fillId="3" borderId="6" xfId="0" applyFont="1" applyFill="1" applyBorder="1" applyAlignment="1">
      <alignment horizontal="center"/>
    </xf>
    <xf numFmtId="0" fontId="2" fillId="3" borderId="0" xfId="0" applyFont="1" applyFill="1" applyAlignment="1">
      <alignment horizontal="center"/>
    </xf>
    <xf numFmtId="0" fontId="2" fillId="3" borderId="1" xfId="0" applyFont="1" applyFill="1" applyBorder="1" applyAlignment="1">
      <alignment horizontal="center"/>
    </xf>
    <xf numFmtId="164" fontId="2" fillId="0" borderId="0" xfId="0" applyNumberFormat="1" applyFont="1" applyAlignment="1">
      <alignment horizontal="center"/>
    </xf>
    <xf numFmtId="0" fontId="2" fillId="0" borderId="1" xfId="0" applyFont="1" applyBorder="1" applyAlignment="1">
      <alignment horizontal="center"/>
    </xf>
    <xf numFmtId="0" fontId="2" fillId="4" borderId="0" xfId="0" applyFont="1" applyFill="1" applyAlignment="1">
      <alignment horizontal="center"/>
    </xf>
    <xf numFmtId="0" fontId="2" fillId="0" borderId="0" xfId="0" applyFont="1" applyAlignment="1">
      <alignment horizontal="center"/>
    </xf>
    <xf numFmtId="0" fontId="2" fillId="4" borderId="0" xfId="0" applyFont="1" applyFill="1" applyAlignment="1">
      <alignment horizontal="center"/>
    </xf>
    <xf numFmtId="0" fontId="2" fillId="4" borderId="0" xfId="0" applyFont="1" applyFill="1" applyAlignment="1">
      <alignment horizontal="right"/>
    </xf>
    <xf numFmtId="0" fontId="2" fillId="0" borderId="7" xfId="0" applyFont="1" applyBorder="1" applyAlignment="1">
      <alignment horizontal="center"/>
    </xf>
    <xf numFmtId="0" fontId="2" fillId="4" borderId="2" xfId="0" applyFont="1" applyFill="1" applyBorder="1" applyAlignment="1">
      <alignment horizontal="center"/>
    </xf>
    <xf numFmtId="17" fontId="2" fillId="0" borderId="1" xfId="0" applyNumberFormat="1" applyFont="1" applyBorder="1" applyAlignment="1">
      <alignment horizontal="center"/>
    </xf>
    <xf numFmtId="0" fontId="0" fillId="3" borderId="8" xfId="0" applyFill="1" applyBorder="1"/>
    <xf numFmtId="0" fontId="0" fillId="3" borderId="9" xfId="0" applyFill="1" applyBorder="1"/>
    <xf numFmtId="0" fontId="0" fillId="0" borderId="0" xfId="0" applyAlignment="1">
      <alignment horizontal="right"/>
    </xf>
    <xf numFmtId="0" fontId="0" fillId="3" borderId="6" xfId="0" applyFill="1" applyBorder="1"/>
    <xf numFmtId="2" fontId="0" fillId="3" borderId="6" xfId="0" applyNumberFormat="1" applyFill="1" applyBorder="1" applyAlignment="1">
      <alignment horizontal="center"/>
    </xf>
    <xf numFmtId="17" fontId="2" fillId="0" borderId="0" xfId="0" applyNumberFormat="1" applyFont="1" applyAlignment="1">
      <alignment horizontal="center"/>
    </xf>
    <xf numFmtId="0" fontId="2" fillId="5" borderId="1" xfId="0" applyFont="1" applyFill="1" applyBorder="1" applyAlignment="1">
      <alignment horizontal="center"/>
    </xf>
    <xf numFmtId="0" fontId="2" fillId="5" borderId="0" xfId="0" applyFont="1" applyFill="1" applyAlignment="1">
      <alignment horizontal="center"/>
    </xf>
    <xf numFmtId="0" fontId="2" fillId="5" borderId="0" xfId="0" applyFont="1" applyFill="1" applyAlignment="1">
      <alignment horizontal="center"/>
    </xf>
    <xf numFmtId="0" fontId="2" fillId="5" borderId="7" xfId="0" applyFont="1" applyFill="1" applyBorder="1" applyAlignment="1">
      <alignment horizontal="center"/>
    </xf>
    <xf numFmtId="0" fontId="2" fillId="5" borderId="2" xfId="0" applyFont="1" applyFill="1" applyBorder="1" applyAlignment="1">
      <alignment horizontal="center"/>
    </xf>
    <xf numFmtId="17" fontId="2" fillId="5" borderId="1" xfId="0" applyNumberFormat="1" applyFont="1" applyFill="1" applyBorder="1" applyAlignment="1">
      <alignment horizontal="center"/>
    </xf>
    <xf numFmtId="2" fontId="0" fillId="3" borderId="4" xfId="0" applyNumberFormat="1" applyFill="1" applyBorder="1"/>
    <xf numFmtId="2" fontId="0" fillId="0" borderId="0" xfId="0" applyNumberFormat="1" applyAlignment="1">
      <alignment horizontal="right"/>
    </xf>
    <xf numFmtId="2" fontId="0" fillId="3" borderId="1" xfId="0" applyNumberFormat="1" applyFill="1" applyBorder="1"/>
    <xf numFmtId="2" fontId="0" fillId="3" borderId="1" xfId="0" applyNumberFormat="1" applyFill="1" applyBorder="1" applyAlignment="1">
      <alignment horizontal="center"/>
    </xf>
    <xf numFmtId="2" fontId="0" fillId="0" borderId="0" xfId="0" applyNumberFormat="1" applyAlignment="1">
      <alignment horizontal="center"/>
    </xf>
    <xf numFmtId="0" fontId="2" fillId="6" borderId="1" xfId="0" applyFont="1" applyFill="1" applyBorder="1" applyAlignment="1">
      <alignment horizontal="center"/>
    </xf>
    <xf numFmtId="0" fontId="2" fillId="6" borderId="0" xfId="0" applyFont="1" applyFill="1" applyAlignment="1">
      <alignment horizontal="center"/>
    </xf>
    <xf numFmtId="0" fontId="2" fillId="6" borderId="0" xfId="0" applyFont="1" applyFill="1" applyAlignment="1">
      <alignment horizontal="center"/>
    </xf>
    <xf numFmtId="0" fontId="2" fillId="6" borderId="0" xfId="0" applyFont="1" applyFill="1" applyAlignment="1">
      <alignment horizontal="right"/>
    </xf>
    <xf numFmtId="0" fontId="2" fillId="6" borderId="7" xfId="0" applyFont="1" applyFill="1" applyBorder="1" applyAlignment="1">
      <alignment horizontal="center"/>
    </xf>
    <xf numFmtId="0" fontId="2" fillId="6" borderId="2" xfId="0" applyFont="1" applyFill="1" applyBorder="1" applyAlignment="1">
      <alignment horizontal="center"/>
    </xf>
    <xf numFmtId="17" fontId="2" fillId="6" borderId="1" xfId="0" applyNumberFormat="1" applyFont="1" applyFill="1" applyBorder="1" applyAlignment="1">
      <alignment horizontal="center"/>
    </xf>
    <xf numFmtId="0" fontId="2" fillId="7" borderId="1" xfId="0" applyFont="1" applyFill="1" applyBorder="1" applyAlignment="1">
      <alignment horizontal="center"/>
    </xf>
    <xf numFmtId="0" fontId="2" fillId="7" borderId="0" xfId="0" applyFont="1" applyFill="1" applyAlignment="1">
      <alignment horizontal="center"/>
    </xf>
    <xf numFmtId="0" fontId="2" fillId="7" borderId="0" xfId="0" applyFont="1" applyFill="1" applyAlignment="1">
      <alignment horizontal="center"/>
    </xf>
    <xf numFmtId="0" fontId="2" fillId="7" borderId="0" xfId="0" applyFont="1" applyFill="1" applyAlignment="1">
      <alignment horizontal="right"/>
    </xf>
    <xf numFmtId="0" fontId="2" fillId="7" borderId="7" xfId="0" applyFont="1" applyFill="1" applyBorder="1" applyAlignment="1">
      <alignment horizontal="center"/>
    </xf>
    <xf numFmtId="0" fontId="2" fillId="7" borderId="2" xfId="0" applyFont="1" applyFill="1" applyBorder="1" applyAlignment="1">
      <alignment horizontal="center"/>
    </xf>
    <xf numFmtId="17" fontId="2" fillId="7" borderId="1" xfId="0" applyNumberFormat="1" applyFont="1" applyFill="1" applyBorder="1" applyAlignment="1">
      <alignment horizontal="center"/>
    </xf>
    <xf numFmtId="0" fontId="2" fillId="8" borderId="1" xfId="0" applyFont="1" applyFill="1" applyBorder="1" applyAlignment="1">
      <alignment horizontal="center"/>
    </xf>
    <xf numFmtId="0" fontId="2" fillId="8" borderId="0" xfId="0" applyFont="1" applyFill="1" applyAlignment="1">
      <alignment horizontal="center"/>
    </xf>
    <xf numFmtId="0" fontId="2" fillId="8" borderId="0" xfId="0" applyFont="1" applyFill="1" applyAlignment="1">
      <alignment horizontal="center"/>
    </xf>
    <xf numFmtId="0" fontId="2" fillId="8" borderId="7" xfId="0" applyFont="1" applyFill="1" applyBorder="1" applyAlignment="1">
      <alignment horizontal="center"/>
    </xf>
    <xf numFmtId="0" fontId="2" fillId="8" borderId="2" xfId="0" applyFont="1" applyFill="1" applyBorder="1" applyAlignment="1">
      <alignment horizontal="center"/>
    </xf>
    <xf numFmtId="17" fontId="2" fillId="8" borderId="1" xfId="0" applyNumberFormat="1" applyFont="1" applyFill="1" applyBorder="1" applyAlignment="1">
      <alignment horizontal="center"/>
    </xf>
    <xf numFmtId="2" fontId="3" fillId="3" borderId="6" xfId="0" applyNumberFormat="1" applyFont="1" applyFill="1" applyBorder="1" applyAlignment="1">
      <alignment horizontal="center"/>
    </xf>
    <xf numFmtId="2" fontId="3" fillId="3" borderId="0" xfId="0" applyNumberFormat="1" applyFont="1" applyFill="1" applyAlignment="1">
      <alignment horizontal="center"/>
    </xf>
    <xf numFmtId="0" fontId="2" fillId="3" borderId="0" xfId="0" applyFont="1" applyFill="1" applyAlignment="1">
      <alignment horizontal="center"/>
    </xf>
    <xf numFmtId="0" fontId="2" fillId="3" borderId="0" xfId="0" applyFont="1" applyFill="1"/>
    <xf numFmtId="0" fontId="2" fillId="3" borderId="7" xfId="0" applyFont="1" applyFill="1" applyBorder="1" applyAlignment="1">
      <alignment horizontal="center"/>
    </xf>
    <xf numFmtId="0" fontId="2" fillId="3" borderId="2" xfId="0" applyFont="1" applyFill="1" applyBorder="1" applyAlignment="1">
      <alignment horizontal="center"/>
    </xf>
    <xf numFmtId="17" fontId="2" fillId="3" borderId="1" xfId="0" applyNumberFormat="1" applyFont="1" applyFill="1" applyBorder="1" applyAlignment="1">
      <alignment horizontal="center"/>
    </xf>
    <xf numFmtId="0" fontId="2" fillId="9" borderId="1" xfId="0" applyFont="1" applyFill="1" applyBorder="1" applyAlignment="1">
      <alignment horizontal="center"/>
    </xf>
    <xf numFmtId="0" fontId="2" fillId="9" borderId="0" xfId="0" applyFont="1" applyFill="1" applyAlignment="1">
      <alignment horizontal="center"/>
    </xf>
    <xf numFmtId="0" fontId="2" fillId="9" borderId="0" xfId="0" applyFont="1" applyFill="1" applyAlignment="1">
      <alignment horizontal="center"/>
    </xf>
    <xf numFmtId="0" fontId="2" fillId="9" borderId="0" xfId="0" applyFont="1" applyFill="1"/>
    <xf numFmtId="0" fontId="2" fillId="9" borderId="7" xfId="0" applyFont="1" applyFill="1" applyBorder="1" applyAlignment="1">
      <alignment horizontal="center"/>
    </xf>
    <xf numFmtId="0" fontId="2" fillId="9" borderId="2" xfId="0" applyFont="1" applyFill="1" applyBorder="1" applyAlignment="1">
      <alignment horizontal="center"/>
    </xf>
    <xf numFmtId="17" fontId="2" fillId="9" borderId="1" xfId="0" applyNumberFormat="1" applyFont="1" applyFill="1" applyBorder="1" applyAlignment="1">
      <alignment horizontal="center"/>
    </xf>
    <xf numFmtId="2" fontId="0" fillId="3" borderId="8" xfId="0" applyNumberFormat="1" applyFill="1" applyBorder="1" applyAlignment="1">
      <alignment horizontal="center"/>
    </xf>
    <xf numFmtId="2" fontId="0" fillId="3" borderId="9" xfId="0" applyNumberFormat="1" applyFill="1" applyBorder="1" applyAlignment="1">
      <alignment horizontal="center"/>
    </xf>
    <xf numFmtId="0" fontId="2" fillId="10" borderId="1" xfId="0" applyFont="1" applyFill="1" applyBorder="1" applyAlignment="1">
      <alignment horizontal="center"/>
    </xf>
    <xf numFmtId="0" fontId="2" fillId="10" borderId="0" xfId="0" applyFont="1" applyFill="1" applyAlignment="1">
      <alignment horizontal="center"/>
    </xf>
    <xf numFmtId="0" fontId="2" fillId="10" borderId="0" xfId="0" applyFont="1" applyFill="1" applyAlignment="1">
      <alignment horizontal="center"/>
    </xf>
    <xf numFmtId="0" fontId="2" fillId="10" borderId="7" xfId="0" applyFont="1" applyFill="1" applyBorder="1" applyAlignment="1">
      <alignment horizontal="center"/>
    </xf>
    <xf numFmtId="0" fontId="2" fillId="10" borderId="2" xfId="0" applyFont="1" applyFill="1" applyBorder="1" applyAlignment="1">
      <alignment horizontal="center"/>
    </xf>
    <xf numFmtId="17" fontId="2" fillId="10" borderId="0" xfId="0" applyNumberFormat="1" applyFont="1" applyFill="1" applyAlignment="1">
      <alignment horizontal="center"/>
    </xf>
    <xf numFmtId="0" fontId="2" fillId="11" borderId="3" xfId="0" applyFont="1" applyFill="1" applyBorder="1" applyAlignment="1">
      <alignment horizontal="center"/>
    </xf>
    <xf numFmtId="0" fontId="2" fillId="11" borderId="8" xfId="0" applyFont="1" applyFill="1" applyBorder="1" applyAlignment="1">
      <alignment horizontal="center"/>
    </xf>
    <xf numFmtId="0" fontId="2" fillId="11" borderId="9" xfId="0" applyFont="1" applyFill="1" applyBorder="1" applyAlignment="1">
      <alignment horizontal="center"/>
    </xf>
    <xf numFmtId="0" fontId="2" fillId="11" borderId="5" xfId="0" applyFont="1" applyFill="1" applyBorder="1" applyAlignment="1">
      <alignment horizontal="center"/>
    </xf>
    <xf numFmtId="0" fontId="2" fillId="11" borderId="6" xfId="0" applyFont="1" applyFill="1" applyBorder="1" applyAlignment="1">
      <alignment horizontal="center"/>
    </xf>
    <xf numFmtId="0" fontId="2" fillId="11" borderId="0" xfId="0" applyFont="1" applyFill="1" applyAlignment="1">
      <alignment horizontal="center"/>
    </xf>
    <xf numFmtId="0" fontId="2" fillId="11" borderId="10" xfId="0" applyFont="1" applyFill="1" applyBorder="1" applyAlignment="1">
      <alignment horizontal="center"/>
    </xf>
    <xf numFmtId="0" fontId="2" fillId="11" borderId="11" xfId="0" applyFont="1" applyFill="1" applyBorder="1" applyAlignment="1">
      <alignment horizontal="center"/>
    </xf>
    <xf numFmtId="0" fontId="2" fillId="11" borderId="2" xfId="0" applyFont="1" applyFill="1" applyBorder="1" applyAlignment="1">
      <alignment horizontal="center"/>
    </xf>
    <xf numFmtId="17" fontId="2" fillId="11" borderId="5" xfId="0" applyNumberFormat="1" applyFont="1" applyFill="1" applyBorder="1" applyAlignment="1">
      <alignment horizontal="center"/>
    </xf>
    <xf numFmtId="17" fontId="2" fillId="11" borderId="1" xfId="0" applyNumberFormat="1" applyFont="1" applyFill="1" applyBorder="1" applyAlignment="1">
      <alignment horizontal="center"/>
    </xf>
    <xf numFmtId="0" fontId="2" fillId="12" borderId="1" xfId="0" applyFont="1" applyFill="1" applyBorder="1" applyAlignment="1">
      <alignment horizontal="center"/>
    </xf>
    <xf numFmtId="0" fontId="2" fillId="12" borderId="0" xfId="0" applyFont="1" applyFill="1" applyAlignment="1">
      <alignment horizontal="center"/>
    </xf>
    <xf numFmtId="0" fontId="2" fillId="12" borderId="0" xfId="0" applyFont="1" applyFill="1" applyAlignment="1">
      <alignment horizontal="center"/>
    </xf>
    <xf numFmtId="0" fontId="2" fillId="12" borderId="7" xfId="0" applyFont="1" applyFill="1" applyBorder="1" applyAlignment="1">
      <alignment horizontal="center"/>
    </xf>
    <xf numFmtId="0" fontId="2" fillId="12" borderId="2" xfId="0" applyFont="1" applyFill="1" applyBorder="1" applyAlignment="1">
      <alignment horizontal="center"/>
    </xf>
    <xf numFmtId="17" fontId="2" fillId="12" borderId="1" xfId="0" applyNumberFormat="1" applyFont="1" applyFill="1" applyBorder="1" applyAlignment="1">
      <alignment horizontal="center"/>
    </xf>
    <xf numFmtId="2" fontId="0" fillId="13" borderId="0" xfId="0" applyNumberFormat="1" applyFill="1"/>
    <xf numFmtId="2" fontId="0" fillId="13" borderId="1" xfId="0" applyNumberFormat="1" applyFill="1" applyBorder="1"/>
    <xf numFmtId="0" fontId="2" fillId="14" borderId="1" xfId="0" applyFont="1" applyFill="1" applyBorder="1" applyAlignment="1">
      <alignment horizontal="center"/>
    </xf>
    <xf numFmtId="0" fontId="2" fillId="14" borderId="0" xfId="0" applyFont="1" applyFill="1" applyAlignment="1">
      <alignment horizontal="center"/>
    </xf>
    <xf numFmtId="0" fontId="2" fillId="14" borderId="0" xfId="0" applyFont="1" applyFill="1" applyAlignment="1">
      <alignment horizontal="center"/>
    </xf>
    <xf numFmtId="0" fontId="2" fillId="14" borderId="7" xfId="0" applyFont="1" applyFill="1" applyBorder="1" applyAlignment="1">
      <alignment horizontal="center"/>
    </xf>
    <xf numFmtId="0" fontId="2" fillId="14" borderId="2" xfId="0" applyFont="1" applyFill="1" applyBorder="1" applyAlignment="1">
      <alignment horizontal="center"/>
    </xf>
    <xf numFmtId="17" fontId="2" fillId="14" borderId="1" xfId="0" applyNumberFormat="1" applyFont="1" applyFill="1" applyBorder="1" applyAlignment="1">
      <alignment horizontal="center"/>
    </xf>
    <xf numFmtId="2" fontId="0" fillId="3" borderId="8" xfId="0" applyNumberFormat="1" applyFill="1" applyBorder="1"/>
    <xf numFmtId="2" fontId="0" fillId="3" borderId="9" xfId="0" applyNumberFormat="1" applyFill="1" applyBorder="1"/>
    <xf numFmtId="2" fontId="0" fillId="3" borderId="6" xfId="0" applyNumberFormat="1" applyFill="1" applyBorder="1"/>
    <xf numFmtId="2" fontId="0" fillId="3" borderId="0" xfId="0" applyNumberFormat="1" applyFill="1"/>
    <xf numFmtId="0" fontId="2" fillId="15" borderId="0" xfId="0" applyFont="1" applyFill="1" applyAlignment="1">
      <alignment horizontal="center"/>
    </xf>
    <xf numFmtId="0" fontId="2" fillId="15" borderId="0" xfId="0" applyFont="1" applyFill="1" applyAlignment="1">
      <alignment horizontal="center"/>
    </xf>
    <xf numFmtId="0" fontId="2" fillId="15" borderId="0" xfId="0" applyFont="1" applyFill="1"/>
    <xf numFmtId="17" fontId="2" fillId="15" borderId="0" xfId="0" applyNumberFormat="1" applyFont="1" applyFill="1" applyAlignment="1">
      <alignment horizontal="center"/>
    </xf>
    <xf numFmtId="2" fontId="0" fillId="13" borderId="6" xfId="0" applyNumberFormat="1" applyFill="1" applyBorder="1" applyAlignment="1">
      <alignment horizontal="center"/>
    </xf>
    <xf numFmtId="2" fontId="0" fillId="13" borderId="0" xfId="0" applyNumberFormat="1" applyFill="1" applyAlignment="1">
      <alignment horizontal="center"/>
    </xf>
    <xf numFmtId="2" fontId="0" fillId="13" borderId="1" xfId="0" applyNumberFormat="1" applyFill="1" applyBorder="1" applyAlignment="1">
      <alignment horizontal="center"/>
    </xf>
    <xf numFmtId="17" fontId="2" fillId="15" borderId="1" xfId="0" applyNumberFormat="1" applyFont="1" applyFill="1" applyBorder="1" applyAlignment="1">
      <alignment horizontal="center"/>
    </xf>
    <xf numFmtId="0" fontId="2" fillId="15" borderId="1" xfId="0" applyFont="1" applyFill="1" applyBorder="1" applyAlignment="1">
      <alignment horizontal="center"/>
    </xf>
    <xf numFmtId="0" fontId="2" fillId="15" borderId="7" xfId="0" applyFont="1" applyFill="1" applyBorder="1" applyAlignment="1">
      <alignment horizontal="center"/>
    </xf>
    <xf numFmtId="0" fontId="2" fillId="15" borderId="2" xfId="0" applyFont="1" applyFill="1" applyBorder="1" applyAlignment="1">
      <alignment horizontal="center"/>
    </xf>
    <xf numFmtId="2" fontId="0" fillId="3" borderId="4" xfId="0" applyNumberFormat="1" applyFill="1" applyBorder="1" applyAlignment="1">
      <alignment horizontal="center"/>
    </xf>
    <xf numFmtId="0" fontId="2" fillId="16" borderId="1" xfId="0" applyFont="1" applyFill="1" applyBorder="1" applyAlignment="1">
      <alignment horizontal="center"/>
    </xf>
    <xf numFmtId="0" fontId="2" fillId="16" borderId="0" xfId="0" applyFont="1" applyFill="1" applyAlignment="1">
      <alignment horizontal="center"/>
    </xf>
    <xf numFmtId="0" fontId="2" fillId="16" borderId="0" xfId="0" applyFont="1" applyFill="1" applyAlignment="1">
      <alignment horizontal="center"/>
    </xf>
    <xf numFmtId="0" fontId="2" fillId="16" borderId="0" xfId="0" applyFont="1" applyFill="1"/>
    <xf numFmtId="0" fontId="2" fillId="16" borderId="7" xfId="0" applyFont="1" applyFill="1" applyBorder="1" applyAlignment="1">
      <alignment horizontal="center"/>
    </xf>
    <xf numFmtId="0" fontId="2" fillId="16" borderId="2" xfId="0" applyFont="1" applyFill="1" applyBorder="1" applyAlignment="1">
      <alignment horizontal="center"/>
    </xf>
    <xf numFmtId="17" fontId="2" fillId="16" borderId="1" xfId="0" applyNumberFormat="1" applyFont="1" applyFill="1" applyBorder="1" applyAlignment="1">
      <alignment horizontal="center"/>
    </xf>
    <xf numFmtId="17" fontId="2" fillId="16" borderId="0" xfId="0" applyNumberFormat="1" applyFont="1" applyFill="1" applyAlignment="1">
      <alignment horizontal="center"/>
    </xf>
    <xf numFmtId="0" fontId="2" fillId="17" borderId="1" xfId="0" applyFont="1" applyFill="1" applyBorder="1" applyAlignment="1">
      <alignment horizontal="center"/>
    </xf>
    <xf numFmtId="0" fontId="2" fillId="17" borderId="0" xfId="0" applyFont="1" applyFill="1" applyAlignment="1">
      <alignment horizontal="center"/>
    </xf>
    <xf numFmtId="0" fontId="2" fillId="17" borderId="0" xfId="0" applyFont="1" applyFill="1" applyAlignment="1">
      <alignment horizontal="center"/>
    </xf>
    <xf numFmtId="0" fontId="2" fillId="17" borderId="7" xfId="0" applyFont="1" applyFill="1" applyBorder="1" applyAlignment="1">
      <alignment horizontal="center"/>
    </xf>
    <xf numFmtId="0" fontId="2" fillId="17" borderId="2" xfId="0" applyFont="1" applyFill="1" applyBorder="1" applyAlignment="1">
      <alignment horizontal="center"/>
    </xf>
    <xf numFmtId="17" fontId="2" fillId="17" borderId="1" xfId="0" applyNumberFormat="1" applyFont="1" applyFill="1" applyBorder="1" applyAlignment="1">
      <alignment horizontal="center"/>
    </xf>
    <xf numFmtId="0" fontId="1" fillId="0" borderId="0" xfId="0" applyFont="1"/>
    <xf numFmtId="17" fontId="2" fillId="18" borderId="1" xfId="0" applyNumberFormat="1"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CBRFC_EnsembleForecast.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parison"/>
      <sheetName val="BlueMesaInflow.Unregulated"/>
      <sheetName val="CrystalInflow.Unregulated"/>
      <sheetName val="Fontenelle.Inflow"/>
      <sheetName val="PowellInflow.Unregulated"/>
      <sheetName val="FlamingGorgeInflow.Unregulated"/>
      <sheetName val="MorrowPointInflow.Unregulated"/>
      <sheetName val="NavajoInflow.ModUnregulated"/>
      <sheetName val="TaylorPark.Inflow"/>
      <sheetName val="Vallecito.Inflow"/>
      <sheetName val="YampaRiverInflow.TotalOutflow"/>
      <sheetName val="AnimasRiverTotalOutflow"/>
      <sheetName val="GainsCrystalToGJ"/>
      <sheetName val="PowellToMeadGainsGrandCanyon"/>
      <sheetName val="PowellToMeadGainsAboveHoover"/>
      <sheetName val="PowellToMeadGainsAbvLeesFerry"/>
      <sheetName val="GainsImpToNIB"/>
      <sheetName val="GainsAboveDavis"/>
      <sheetName val="GainsPkrToImp"/>
      <sheetName val="GainsAboveParker"/>
      <sheetName val="RunInformation"/>
      <sheetName val="TempForecast"/>
      <sheetName val="HDBQueries"/>
      <sheetName val="DONOTCHANGE"/>
      <sheetName val="SacWYTypeDes"/>
      <sheetName val="24MSInflowForecasts"/>
      <sheetName val="AboveLeesFerryLocal"/>
      <sheetName val="PowelltoMeadGainsGC"/>
      <sheetName val="PowelltoMeadGainsAH"/>
      <sheetName val="HvrToDvs"/>
      <sheetName val="DvsToPkr"/>
      <sheetName val="PkrToImp"/>
      <sheetName val="ImpToMex"/>
      <sheetName val="AllBlwPkr"/>
      <sheetName val="TempShee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row r="3">
          <cell r="B3">
            <v>1</v>
          </cell>
          <cell r="C3" t="str">
            <v>BlueMesaInflow.Unregulated</v>
          </cell>
          <cell r="D3" t="str">
            <v>BMESA_IN</v>
          </cell>
          <cell r="I3">
            <v>1</v>
          </cell>
          <cell r="K3">
            <v>2009</v>
          </cell>
        </row>
        <row r="4">
          <cell r="B4">
            <v>2</v>
          </cell>
          <cell r="C4" t="str">
            <v>CrystalInflow.Unregulated</v>
          </cell>
          <cell r="D4" t="str">
            <v>CRYST_IN</v>
          </cell>
          <cell r="I4">
            <v>2</v>
          </cell>
          <cell r="K4">
            <v>2010</v>
          </cell>
          <cell r="L4">
            <v>60</v>
          </cell>
        </row>
        <row r="5">
          <cell r="B5">
            <v>3</v>
          </cell>
          <cell r="C5" t="str">
            <v>Fontenelle.Inflow</v>
          </cell>
          <cell r="D5" t="str">
            <v>FONTE_IN</v>
          </cell>
          <cell r="I5">
            <v>3</v>
          </cell>
          <cell r="K5">
            <v>2011</v>
          </cell>
          <cell r="L5">
            <v>61</v>
          </cell>
        </row>
        <row r="6">
          <cell r="B6">
            <v>4</v>
          </cell>
          <cell r="C6" t="str">
            <v>PowellInflow.Unregulated</v>
          </cell>
          <cell r="D6" t="str">
            <v>POWEL_IN</v>
          </cell>
          <cell r="I6">
            <v>4</v>
          </cell>
          <cell r="K6">
            <v>2012</v>
          </cell>
          <cell r="L6">
            <v>62</v>
          </cell>
        </row>
        <row r="7">
          <cell r="B7">
            <v>5</v>
          </cell>
          <cell r="C7" t="str">
            <v>FlamingGorgeInflow.Unregulated</v>
          </cell>
          <cell r="D7" t="str">
            <v>FGORG_IN</v>
          </cell>
          <cell r="I7">
            <v>5</v>
          </cell>
          <cell r="K7">
            <v>2013</v>
          </cell>
          <cell r="L7">
            <v>63</v>
          </cell>
        </row>
        <row r="8">
          <cell r="B8">
            <v>6</v>
          </cell>
          <cell r="C8" t="str">
            <v>MorrowPointInflow.Unregulated</v>
          </cell>
          <cell r="D8" t="str">
            <v>MPOIN_IN</v>
          </cell>
          <cell r="I8">
            <v>6</v>
          </cell>
          <cell r="K8">
            <v>2014</v>
          </cell>
          <cell r="L8">
            <v>64</v>
          </cell>
        </row>
        <row r="9">
          <cell r="B9">
            <v>7</v>
          </cell>
          <cell r="C9" t="str">
            <v>NavajoInflow.ModUnregulated</v>
          </cell>
          <cell r="D9" t="str">
            <v>NAVAJ_IN</v>
          </cell>
          <cell r="I9">
            <v>7</v>
          </cell>
          <cell r="K9">
            <v>2015</v>
          </cell>
          <cell r="L9">
            <v>65</v>
          </cell>
        </row>
        <row r="10">
          <cell r="B10">
            <v>8</v>
          </cell>
          <cell r="C10" t="str">
            <v>TaylorPark.Inflow</v>
          </cell>
          <cell r="D10" t="str">
            <v>TPARK_IN</v>
          </cell>
          <cell r="I10">
            <v>8</v>
          </cell>
          <cell r="K10">
            <v>2016</v>
          </cell>
          <cell r="L10">
            <v>66</v>
          </cell>
        </row>
        <row r="11">
          <cell r="B11">
            <v>9</v>
          </cell>
          <cell r="C11" t="str">
            <v>Vallecito.Inflow</v>
          </cell>
          <cell r="D11" t="str">
            <v>VALLE_IN</v>
          </cell>
          <cell r="I11">
            <v>9</v>
          </cell>
          <cell r="K11">
            <v>2017</v>
          </cell>
          <cell r="L11">
            <v>67</v>
          </cell>
        </row>
        <row r="12">
          <cell r="B12">
            <v>10</v>
          </cell>
          <cell r="C12" t="str">
            <v>YampaRiverInflow.TotalOutflow</v>
          </cell>
          <cell r="D12" t="str">
            <v>YRITO_IN</v>
          </cell>
          <cell r="I12">
            <v>10</v>
          </cell>
          <cell r="K12">
            <v>2018</v>
          </cell>
          <cell r="L12">
            <v>68</v>
          </cell>
        </row>
        <row r="13">
          <cell r="B13">
            <v>11</v>
          </cell>
          <cell r="C13" t="str">
            <v>AnimasRiverTotalOutflow</v>
          </cell>
          <cell r="D13" t="str">
            <v>ARFN5_IN</v>
          </cell>
          <cell r="I13">
            <v>11</v>
          </cell>
          <cell r="K13">
            <v>2019</v>
          </cell>
          <cell r="L13">
            <v>33</v>
          </cell>
        </row>
        <row r="14">
          <cell r="B14">
            <v>12</v>
          </cell>
          <cell r="C14" t="str">
            <v>GainsCrystalToGJ</v>
          </cell>
          <cell r="D14" t="str">
            <v>NFTOF_IN</v>
          </cell>
          <cell r="I14">
            <v>12</v>
          </cell>
          <cell r="K14">
            <v>2020</v>
          </cell>
          <cell r="L14">
            <v>34</v>
          </cell>
        </row>
        <row r="15">
          <cell r="B15">
            <v>13</v>
          </cell>
          <cell r="C15" t="str">
            <v>PowellToMeadGainsGrandCanyon</v>
          </cell>
          <cell r="D15" t="str">
            <v>PTMGC_IN</v>
          </cell>
          <cell r="I15">
            <v>13</v>
          </cell>
          <cell r="K15">
            <v>2021</v>
          </cell>
          <cell r="L15">
            <v>35</v>
          </cell>
        </row>
        <row r="16">
          <cell r="B16">
            <v>14</v>
          </cell>
          <cell r="C16" t="str">
            <v>PowellToMeadGainsAboveHoover</v>
          </cell>
          <cell r="D16" t="str">
            <v>PTMGH_IN</v>
          </cell>
          <cell r="I16">
            <v>14</v>
          </cell>
          <cell r="K16">
            <v>2022</v>
          </cell>
          <cell r="L16">
            <v>36</v>
          </cell>
        </row>
        <row r="17">
          <cell r="B17">
            <v>15</v>
          </cell>
          <cell r="C17" t="str">
            <v>PowellToMeadGainsAbvLeesFerry</v>
          </cell>
          <cell r="D17" t="str">
            <v>PTMGAL_IN</v>
          </cell>
          <cell r="I17">
            <v>15</v>
          </cell>
          <cell r="K17">
            <v>2023</v>
          </cell>
          <cell r="L17">
            <v>37</v>
          </cell>
        </row>
        <row r="18">
          <cell r="B18">
            <v>16</v>
          </cell>
          <cell r="C18" t="str">
            <v>GainsImpToNib</v>
          </cell>
          <cell r="D18" t="str">
            <v>ImpToMex_In</v>
          </cell>
          <cell r="I18">
            <v>16</v>
          </cell>
          <cell r="K18">
            <v>2024</v>
          </cell>
          <cell r="L18">
            <v>38</v>
          </cell>
        </row>
        <row r="19">
          <cell r="B19">
            <v>17</v>
          </cell>
          <cell r="C19" t="str">
            <v>GainsAboveDavis</v>
          </cell>
          <cell r="D19" t="str">
            <v>HvrToDvs_In</v>
          </cell>
          <cell r="I19">
            <v>17</v>
          </cell>
          <cell r="K19">
            <v>2025</v>
          </cell>
          <cell r="L19">
            <v>39</v>
          </cell>
        </row>
        <row r="20">
          <cell r="B20">
            <v>18</v>
          </cell>
          <cell r="C20" t="str">
            <v>GainsPkrToImp</v>
          </cell>
          <cell r="D20" t="str">
            <v>PkrToImp_In</v>
          </cell>
          <cell r="I20">
            <v>18</v>
          </cell>
          <cell r="K20">
            <v>2026</v>
          </cell>
          <cell r="L20">
            <v>40</v>
          </cell>
        </row>
        <row r="21">
          <cell r="B21">
            <v>19</v>
          </cell>
          <cell r="C21" t="str">
            <v>GainsAboveParker</v>
          </cell>
          <cell r="D21" t="str">
            <v>DvsToPkr_In</v>
          </cell>
          <cell r="I21">
            <v>19</v>
          </cell>
          <cell r="K21">
            <v>2027</v>
          </cell>
          <cell r="L21">
            <v>41</v>
          </cell>
        </row>
        <row r="22">
          <cell r="I22">
            <v>20</v>
          </cell>
          <cell r="K22">
            <v>2028</v>
          </cell>
          <cell r="L22">
            <v>42</v>
          </cell>
        </row>
        <row r="23">
          <cell r="I23">
            <v>21</v>
          </cell>
          <cell r="K23">
            <v>2029</v>
          </cell>
          <cell r="L23">
            <v>43</v>
          </cell>
        </row>
        <row r="24">
          <cell r="I24">
            <v>22</v>
          </cell>
          <cell r="K24">
            <v>2030</v>
          </cell>
          <cell r="L24">
            <v>44</v>
          </cell>
        </row>
        <row r="25">
          <cell r="I25">
            <v>23</v>
          </cell>
          <cell r="L25">
            <v>45</v>
          </cell>
        </row>
        <row r="26">
          <cell r="I26">
            <v>24</v>
          </cell>
          <cell r="L26">
            <v>46</v>
          </cell>
        </row>
        <row r="27">
          <cell r="I27">
            <v>25</v>
          </cell>
          <cell r="L27">
            <v>47</v>
          </cell>
        </row>
        <row r="28">
          <cell r="I28">
            <v>26</v>
          </cell>
          <cell r="L28">
            <v>48</v>
          </cell>
        </row>
        <row r="29">
          <cell r="I29">
            <v>27</v>
          </cell>
          <cell r="L29">
            <v>49</v>
          </cell>
        </row>
        <row r="30">
          <cell r="I30">
            <v>28</v>
          </cell>
          <cell r="L30">
            <v>50</v>
          </cell>
        </row>
        <row r="31">
          <cell r="I31">
            <v>29</v>
          </cell>
          <cell r="L31">
            <v>51</v>
          </cell>
        </row>
        <row r="32">
          <cell r="I32">
            <v>30</v>
          </cell>
          <cell r="L32">
            <v>52</v>
          </cell>
        </row>
        <row r="33">
          <cell r="I33">
            <v>31</v>
          </cell>
          <cell r="L33">
            <v>53</v>
          </cell>
        </row>
        <row r="34">
          <cell r="I34">
            <v>32</v>
          </cell>
          <cell r="L34">
            <v>54</v>
          </cell>
        </row>
        <row r="35">
          <cell r="I35">
            <v>33</v>
          </cell>
          <cell r="L35">
            <v>55</v>
          </cell>
        </row>
        <row r="36">
          <cell r="I36">
            <v>34</v>
          </cell>
          <cell r="L36">
            <v>56</v>
          </cell>
        </row>
        <row r="37">
          <cell r="I37">
            <v>35</v>
          </cell>
          <cell r="L37">
            <v>57</v>
          </cell>
        </row>
        <row r="38">
          <cell r="I38">
            <v>36</v>
          </cell>
          <cell r="L38">
            <v>58</v>
          </cell>
        </row>
        <row r="39">
          <cell r="I39">
            <v>37</v>
          </cell>
          <cell r="L39">
            <v>59</v>
          </cell>
        </row>
        <row r="40">
          <cell r="I40">
            <v>38</v>
          </cell>
          <cell r="L40">
            <v>60</v>
          </cell>
        </row>
        <row r="41">
          <cell r="I41">
            <v>39</v>
          </cell>
        </row>
        <row r="42">
          <cell r="I42">
            <v>40</v>
          </cell>
        </row>
        <row r="43">
          <cell r="I43">
            <v>41</v>
          </cell>
        </row>
        <row r="44">
          <cell r="I44">
            <v>42</v>
          </cell>
        </row>
        <row r="45">
          <cell r="I45">
            <v>43</v>
          </cell>
        </row>
        <row r="46">
          <cell r="I46">
            <v>44</v>
          </cell>
        </row>
        <row r="47">
          <cell r="I47">
            <v>45</v>
          </cell>
        </row>
        <row r="48">
          <cell r="I48">
            <v>46</v>
          </cell>
        </row>
        <row r="49">
          <cell r="I49">
            <v>47</v>
          </cell>
        </row>
        <row r="50">
          <cell r="I50">
            <v>48</v>
          </cell>
        </row>
        <row r="51">
          <cell r="I51">
            <v>49</v>
          </cell>
        </row>
        <row r="52">
          <cell r="I52">
            <v>50</v>
          </cell>
        </row>
      </sheetData>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12.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3.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14.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15.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16.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17.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18.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19.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D93565-3607-406F-9ED2-33539648E48B}">
  <sheetPr codeName="Sheet3">
    <tabColor rgb="FF8DD3C7"/>
  </sheetPr>
  <dimension ref="A1:ALQ84"/>
  <sheetViews>
    <sheetView tabSelected="1" workbookViewId="0">
      <selection activeCell="D4" sqref="D4"/>
    </sheetView>
  </sheetViews>
  <sheetFormatPr defaultColWidth="18.6640625" defaultRowHeight="12.75" customHeight="1" x14ac:dyDescent="0.3"/>
  <cols>
    <col min="1" max="1" width="7.5546875" style="21" customWidth="1"/>
    <col min="2" max="4" width="7.5546875" style="3" customWidth="1"/>
    <col min="5" max="5" width="9.109375" style="4" customWidth="1"/>
    <col min="6" max="30" width="8" style="4" customWidth="1"/>
    <col min="31" max="31" width="8" style="4" bestFit="1" customWidth="1"/>
    <col min="32" max="32" width="8.33203125" style="4" customWidth="1"/>
    <col min="33" max="54" width="8.88671875" style="4" customWidth="1"/>
    <col min="55" max="16384" width="18.6640625" style="4"/>
  </cols>
  <sheetData>
    <row r="1" spans="1:39" ht="14.4" x14ac:dyDescent="0.3">
      <c r="A1" s="1"/>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3"/>
      <c r="AJ1" s="3"/>
      <c r="AK1" s="3"/>
      <c r="AL1" s="3"/>
      <c r="AM1" s="3"/>
    </row>
    <row r="2" spans="1:39" s="3" customFormat="1" ht="14.4" x14ac:dyDescent="0.3">
      <c r="A2" s="1"/>
      <c r="B2" s="5" t="s">
        <v>0</v>
      </c>
      <c r="C2" s="5" t="s">
        <v>1</v>
      </c>
      <c r="D2" s="5" t="s">
        <v>2</v>
      </c>
      <c r="E2" s="5">
        <v>1991</v>
      </c>
      <c r="F2" s="5">
        <v>1992</v>
      </c>
      <c r="G2" s="5">
        <v>1993</v>
      </c>
      <c r="H2" s="5">
        <v>1994</v>
      </c>
      <c r="I2" s="5">
        <v>1995</v>
      </c>
      <c r="J2" s="5">
        <v>1996</v>
      </c>
      <c r="K2" s="5">
        <v>1997</v>
      </c>
      <c r="L2" s="5">
        <v>1998</v>
      </c>
      <c r="M2" s="5">
        <v>1999</v>
      </c>
      <c r="N2" s="5">
        <v>2000</v>
      </c>
      <c r="O2" s="5">
        <v>2001</v>
      </c>
      <c r="P2" s="5">
        <v>2002</v>
      </c>
      <c r="Q2" s="5">
        <v>2003</v>
      </c>
      <c r="R2" s="5">
        <v>2004</v>
      </c>
      <c r="S2" s="5">
        <v>2005</v>
      </c>
      <c r="T2" s="5">
        <v>2006</v>
      </c>
      <c r="U2" s="5">
        <v>2007</v>
      </c>
      <c r="V2" s="5">
        <v>2008</v>
      </c>
      <c r="W2" s="5">
        <v>2009</v>
      </c>
      <c r="X2" s="5">
        <v>2010</v>
      </c>
      <c r="Y2" s="5">
        <v>2011</v>
      </c>
      <c r="Z2" s="5">
        <v>2012</v>
      </c>
      <c r="AA2" s="5">
        <v>2013</v>
      </c>
      <c r="AB2" s="5">
        <v>2014</v>
      </c>
      <c r="AC2" s="5">
        <v>2015</v>
      </c>
      <c r="AD2" s="5">
        <v>2016</v>
      </c>
      <c r="AE2" s="5">
        <v>2017</v>
      </c>
      <c r="AF2" s="5">
        <v>2018</v>
      </c>
      <c r="AG2" s="5">
        <v>2019</v>
      </c>
      <c r="AH2" s="5">
        <v>2020</v>
      </c>
    </row>
    <row r="3" spans="1:39" s="3" customFormat="1" ht="14.4" x14ac:dyDescent="0.3">
      <c r="A3" s="1"/>
      <c r="B3" s="6" t="s">
        <v>3</v>
      </c>
      <c r="C3" s="6" t="s">
        <v>4</v>
      </c>
      <c r="D3" s="6" t="s">
        <v>5</v>
      </c>
      <c r="E3" s="6" t="s">
        <v>6</v>
      </c>
      <c r="F3" s="6" t="s">
        <v>7</v>
      </c>
      <c r="G3" s="6" t="s">
        <v>8</v>
      </c>
      <c r="H3" s="6" t="s">
        <v>9</v>
      </c>
      <c r="I3" s="6" t="s">
        <v>10</v>
      </c>
      <c r="J3" s="6" t="s">
        <v>11</v>
      </c>
      <c r="K3" s="6" t="s">
        <v>12</v>
      </c>
      <c r="L3" s="6" t="s">
        <v>13</v>
      </c>
      <c r="M3" s="6" t="s">
        <v>14</v>
      </c>
      <c r="N3" s="6" t="s">
        <v>15</v>
      </c>
      <c r="O3" s="6" t="s">
        <v>16</v>
      </c>
      <c r="P3" s="6" t="s">
        <v>17</v>
      </c>
      <c r="Q3" s="6" t="s">
        <v>18</v>
      </c>
      <c r="R3" s="6" t="s">
        <v>19</v>
      </c>
      <c r="S3" s="6" t="s">
        <v>20</v>
      </c>
      <c r="T3" s="6" t="s">
        <v>21</v>
      </c>
      <c r="U3" s="6" t="s">
        <v>22</v>
      </c>
      <c r="V3" s="6" t="s">
        <v>23</v>
      </c>
      <c r="W3" s="6" t="s">
        <v>24</v>
      </c>
      <c r="X3" s="6" t="s">
        <v>25</v>
      </c>
      <c r="Y3" s="6" t="s">
        <v>26</v>
      </c>
      <c r="Z3" s="6" t="s">
        <v>27</v>
      </c>
      <c r="AA3" s="6" t="s">
        <v>28</v>
      </c>
      <c r="AB3" s="6" t="s">
        <v>29</v>
      </c>
      <c r="AC3" s="6" t="s">
        <v>30</v>
      </c>
      <c r="AD3" s="6" t="s">
        <v>31</v>
      </c>
      <c r="AE3" s="6" t="s">
        <v>32</v>
      </c>
      <c r="AF3" s="6" t="s">
        <v>33</v>
      </c>
      <c r="AG3" s="6" t="s">
        <v>34</v>
      </c>
      <c r="AH3" s="6" t="s">
        <v>35</v>
      </c>
    </row>
    <row r="4" spans="1:39" ht="14.4" x14ac:dyDescent="0.3">
      <c r="A4" s="7">
        <v>44470</v>
      </c>
      <c r="B4" s="8">
        <v>24</v>
      </c>
      <c r="C4" s="8">
        <v>24</v>
      </c>
      <c r="D4" s="9">
        <v>24</v>
      </c>
      <c r="E4">
        <v>21.806999999999999</v>
      </c>
      <c r="F4">
        <v>21.84</v>
      </c>
      <c r="G4">
        <v>27.158999999999999</v>
      </c>
      <c r="H4">
        <v>26.818999999999999</v>
      </c>
      <c r="I4">
        <v>23.234000000000002</v>
      </c>
      <c r="J4">
        <v>31.510999999999999</v>
      </c>
      <c r="K4">
        <v>27.082999999999998</v>
      </c>
      <c r="L4">
        <v>33.838000000000001</v>
      </c>
      <c r="M4">
        <v>23.381</v>
      </c>
      <c r="N4">
        <v>23.152999999999999</v>
      </c>
      <c r="O4">
        <v>23.370999999999999</v>
      </c>
      <c r="P4">
        <v>25.608000000000001</v>
      </c>
      <c r="Q4">
        <v>23.571000000000002</v>
      </c>
      <c r="R4">
        <v>22.513000000000002</v>
      </c>
      <c r="S4">
        <v>26.471</v>
      </c>
      <c r="T4">
        <v>32.506</v>
      </c>
      <c r="U4">
        <v>25.603000000000002</v>
      </c>
      <c r="V4">
        <v>24.181999999999999</v>
      </c>
      <c r="W4">
        <v>25.92</v>
      </c>
      <c r="X4">
        <v>25.751999999999999</v>
      </c>
      <c r="Y4">
        <v>28.542999999999999</v>
      </c>
      <c r="Z4">
        <v>22.169</v>
      </c>
      <c r="AA4">
        <v>23.305</v>
      </c>
      <c r="AB4">
        <v>24.617000000000001</v>
      </c>
      <c r="AC4">
        <v>23.617000000000001</v>
      </c>
      <c r="AD4">
        <v>22.117999999999999</v>
      </c>
      <c r="AE4">
        <v>23.818000000000001</v>
      </c>
      <c r="AF4">
        <v>26.582000000000001</v>
      </c>
      <c r="AG4">
        <v>22.016999999999999</v>
      </c>
      <c r="AH4">
        <v>22.190999999999999</v>
      </c>
    </row>
    <row r="5" spans="1:39" ht="14.4" x14ac:dyDescent="0.3">
      <c r="A5" s="10">
        <v>44501</v>
      </c>
      <c r="B5" s="8">
        <v>22</v>
      </c>
      <c r="C5" s="8">
        <v>22</v>
      </c>
      <c r="D5" s="11">
        <v>22</v>
      </c>
      <c r="E5">
        <v>21.233000000000001</v>
      </c>
      <c r="F5">
        <v>19.239000000000001</v>
      </c>
      <c r="G5">
        <v>22.806999999999999</v>
      </c>
      <c r="H5">
        <v>23.33</v>
      </c>
      <c r="I5">
        <v>20.777999999999999</v>
      </c>
      <c r="J5">
        <v>27.364000000000001</v>
      </c>
      <c r="K5">
        <v>22.768999999999998</v>
      </c>
      <c r="L5">
        <v>27.390999999999998</v>
      </c>
      <c r="M5">
        <v>19.844999999999999</v>
      </c>
      <c r="N5">
        <v>20.632999999999999</v>
      </c>
      <c r="O5">
        <v>23.652000000000001</v>
      </c>
      <c r="P5">
        <v>20.777000000000001</v>
      </c>
      <c r="Q5">
        <v>19.516999999999999</v>
      </c>
      <c r="R5">
        <v>23.044</v>
      </c>
      <c r="S5">
        <v>25.52</v>
      </c>
      <c r="T5">
        <v>28.129000000000001</v>
      </c>
      <c r="U5">
        <v>23.341999999999999</v>
      </c>
      <c r="V5">
        <v>21.015000000000001</v>
      </c>
      <c r="W5">
        <v>23.969000000000001</v>
      </c>
      <c r="X5">
        <v>25.75</v>
      </c>
      <c r="Y5">
        <v>22.199000000000002</v>
      </c>
      <c r="Z5">
        <v>19.109000000000002</v>
      </c>
      <c r="AA5">
        <v>21.198</v>
      </c>
      <c r="AB5">
        <v>21.096</v>
      </c>
      <c r="AC5">
        <v>21.806000000000001</v>
      </c>
      <c r="AD5">
        <v>19.236000000000001</v>
      </c>
      <c r="AE5">
        <v>21.812999999999999</v>
      </c>
      <c r="AF5">
        <v>23.448</v>
      </c>
      <c r="AG5">
        <v>19.849</v>
      </c>
      <c r="AH5">
        <v>22.187000000000001</v>
      </c>
    </row>
    <row r="6" spans="1:39" ht="14.4" x14ac:dyDescent="0.3">
      <c r="A6" s="10">
        <v>44531</v>
      </c>
      <c r="B6" s="8">
        <v>19</v>
      </c>
      <c r="C6" s="8">
        <v>19</v>
      </c>
      <c r="D6" s="11">
        <v>19</v>
      </c>
      <c r="E6">
        <v>19.452000000000002</v>
      </c>
      <c r="F6">
        <v>17.472000000000001</v>
      </c>
      <c r="G6">
        <v>18.643000000000001</v>
      </c>
      <c r="H6">
        <v>19.492999999999999</v>
      </c>
      <c r="I6">
        <v>20.785</v>
      </c>
      <c r="J6">
        <v>22.373000000000001</v>
      </c>
      <c r="K6">
        <v>19.026</v>
      </c>
      <c r="L6">
        <v>25.091000000000001</v>
      </c>
      <c r="M6">
        <v>17.512</v>
      </c>
      <c r="N6">
        <v>18.263999999999999</v>
      </c>
      <c r="O6">
        <v>18.974</v>
      </c>
      <c r="P6">
        <v>18.899999999999999</v>
      </c>
      <c r="Q6">
        <v>18.219000000000001</v>
      </c>
      <c r="R6">
        <v>19.524000000000001</v>
      </c>
      <c r="S6">
        <v>19.927</v>
      </c>
      <c r="T6">
        <v>21.39</v>
      </c>
      <c r="U6">
        <v>18.588999999999999</v>
      </c>
      <c r="V6">
        <v>18.190999999999999</v>
      </c>
      <c r="W6">
        <v>19.231000000000002</v>
      </c>
      <c r="X6">
        <v>21.297999999999998</v>
      </c>
      <c r="Y6">
        <v>18.791</v>
      </c>
      <c r="Z6">
        <v>17.309999999999999</v>
      </c>
      <c r="AA6">
        <v>18.515999999999998</v>
      </c>
      <c r="AB6">
        <v>19.044</v>
      </c>
      <c r="AC6">
        <v>19.175999999999998</v>
      </c>
      <c r="AD6">
        <v>17.893999999999998</v>
      </c>
      <c r="AE6">
        <v>20.741</v>
      </c>
      <c r="AF6">
        <v>18.64</v>
      </c>
      <c r="AG6">
        <v>18.327999999999999</v>
      </c>
      <c r="AH6">
        <v>20.536999999999999</v>
      </c>
    </row>
    <row r="7" spans="1:39" ht="14.4" x14ac:dyDescent="0.3">
      <c r="A7" s="10">
        <v>44562</v>
      </c>
      <c r="B7" s="8">
        <v>22.19</v>
      </c>
      <c r="C7" s="8">
        <v>22.56</v>
      </c>
      <c r="D7" s="11">
        <v>18</v>
      </c>
      <c r="E7">
        <v>18.004000000000001</v>
      </c>
      <c r="F7">
        <v>16.986999999999998</v>
      </c>
      <c r="G7">
        <v>17.556999999999999</v>
      </c>
      <c r="H7">
        <v>18.379000000000001</v>
      </c>
      <c r="I7">
        <v>18.364999999999998</v>
      </c>
      <c r="J7">
        <v>19.582000000000001</v>
      </c>
      <c r="K7">
        <v>17.995999999999999</v>
      </c>
      <c r="L7">
        <v>22.297999999999998</v>
      </c>
      <c r="M7">
        <v>18.469000000000001</v>
      </c>
      <c r="N7">
        <v>17.515999999999998</v>
      </c>
      <c r="O7">
        <v>17.134</v>
      </c>
      <c r="P7">
        <v>18.533999999999999</v>
      </c>
      <c r="Q7">
        <v>17.071000000000002</v>
      </c>
      <c r="R7">
        <v>19.516999999999999</v>
      </c>
      <c r="S7">
        <v>18.236999999999998</v>
      </c>
      <c r="T7">
        <v>19.792000000000002</v>
      </c>
      <c r="U7">
        <v>16.725000000000001</v>
      </c>
      <c r="V7">
        <v>17.18</v>
      </c>
      <c r="W7">
        <v>17.669</v>
      </c>
      <c r="X7">
        <v>20.161999999999999</v>
      </c>
      <c r="Y7">
        <v>18.576000000000001</v>
      </c>
      <c r="Z7">
        <v>16.459</v>
      </c>
      <c r="AA7">
        <v>17.381</v>
      </c>
      <c r="AB7">
        <v>17.945</v>
      </c>
      <c r="AC7">
        <v>18.350000000000001</v>
      </c>
      <c r="AD7">
        <v>17.064</v>
      </c>
      <c r="AE7">
        <v>18.46</v>
      </c>
      <c r="AF7">
        <v>17.468</v>
      </c>
      <c r="AG7">
        <v>17.321000000000002</v>
      </c>
      <c r="AH7">
        <v>20.007000000000001</v>
      </c>
    </row>
    <row r="8" spans="1:39" ht="14.4" x14ac:dyDescent="0.3">
      <c r="A8" s="10">
        <v>44593</v>
      </c>
      <c r="B8" s="8">
        <v>21.21</v>
      </c>
      <c r="C8" s="8">
        <v>21.68</v>
      </c>
      <c r="D8" s="11">
        <v>17</v>
      </c>
      <c r="E8">
        <v>16.954999999999998</v>
      </c>
      <c r="F8">
        <v>15.903</v>
      </c>
      <c r="G8">
        <v>15.019</v>
      </c>
      <c r="H8">
        <v>20.867000000000001</v>
      </c>
      <c r="I8">
        <v>19.263000000000002</v>
      </c>
      <c r="J8">
        <v>16.276</v>
      </c>
      <c r="K8">
        <v>16.193000000000001</v>
      </c>
      <c r="L8">
        <v>21.646999999999998</v>
      </c>
      <c r="M8">
        <v>19.47</v>
      </c>
      <c r="N8">
        <v>17.047999999999998</v>
      </c>
      <c r="O8">
        <v>14.708</v>
      </c>
      <c r="P8">
        <v>20.498999999999999</v>
      </c>
      <c r="Q8">
        <v>14.884</v>
      </c>
      <c r="R8">
        <v>17.643999999999998</v>
      </c>
      <c r="S8">
        <v>15.249000000000001</v>
      </c>
      <c r="T8">
        <v>19.05</v>
      </c>
      <c r="U8">
        <v>13.973000000000001</v>
      </c>
      <c r="V8">
        <v>15.451000000000001</v>
      </c>
      <c r="W8">
        <v>14.852</v>
      </c>
      <c r="X8">
        <v>17.045000000000002</v>
      </c>
      <c r="Y8">
        <v>15.818</v>
      </c>
      <c r="Z8">
        <v>14.432</v>
      </c>
      <c r="AA8">
        <v>17.475000000000001</v>
      </c>
      <c r="AB8">
        <v>22.518999999999998</v>
      </c>
      <c r="AC8">
        <v>17.399000000000001</v>
      </c>
      <c r="AD8">
        <v>21.989000000000001</v>
      </c>
      <c r="AE8">
        <v>20.385000000000002</v>
      </c>
      <c r="AF8">
        <v>15.037000000000001</v>
      </c>
      <c r="AG8">
        <v>15.616</v>
      </c>
      <c r="AH8">
        <v>17.440000000000001</v>
      </c>
    </row>
    <row r="9" spans="1:39" ht="14.4" x14ac:dyDescent="0.3">
      <c r="A9" s="10">
        <v>44621</v>
      </c>
      <c r="B9" s="8">
        <v>32.020000000000003</v>
      </c>
      <c r="C9" s="8">
        <v>40.31</v>
      </c>
      <c r="D9" s="11">
        <v>27</v>
      </c>
      <c r="E9">
        <v>26.861999999999998</v>
      </c>
      <c r="F9">
        <v>27.274000000000001</v>
      </c>
      <c r="G9">
        <v>29.291</v>
      </c>
      <c r="H9">
        <v>39.161999999999999</v>
      </c>
      <c r="I9">
        <v>26.382000000000001</v>
      </c>
      <c r="J9">
        <v>33.950000000000003</v>
      </c>
      <c r="K9">
        <v>28.356999999999999</v>
      </c>
      <c r="L9">
        <v>29.751999999999999</v>
      </c>
      <c r="M9">
        <v>22.779</v>
      </c>
      <c r="N9">
        <v>25.071000000000002</v>
      </c>
      <c r="O9">
        <v>18.03</v>
      </c>
      <c r="P9">
        <v>28.885999999999999</v>
      </c>
      <c r="Q9">
        <v>36.127000000000002</v>
      </c>
      <c r="R9">
        <v>21.927</v>
      </c>
      <c r="S9">
        <v>22.138000000000002</v>
      </c>
      <c r="T9">
        <v>38.045999999999999</v>
      </c>
      <c r="U9">
        <v>13.954000000000001</v>
      </c>
      <c r="V9">
        <v>30.227</v>
      </c>
      <c r="W9">
        <v>17.146000000000001</v>
      </c>
      <c r="X9">
        <v>27.138000000000002</v>
      </c>
      <c r="Y9">
        <v>28.372</v>
      </c>
      <c r="Z9">
        <v>20.18</v>
      </c>
      <c r="AA9">
        <v>22.501000000000001</v>
      </c>
      <c r="AB9">
        <v>35.795000000000002</v>
      </c>
      <c r="AC9">
        <v>30.138000000000002</v>
      </c>
      <c r="AD9">
        <v>49.411999999999999</v>
      </c>
      <c r="AE9">
        <v>21.035</v>
      </c>
      <c r="AF9">
        <v>19.065999999999999</v>
      </c>
      <c r="AG9">
        <v>24.957999999999998</v>
      </c>
      <c r="AH9">
        <v>20.303999999999998</v>
      </c>
    </row>
    <row r="10" spans="1:39" ht="14.4" x14ac:dyDescent="0.3">
      <c r="A10" s="10">
        <v>44652</v>
      </c>
      <c r="B10" s="8">
        <v>49.84</v>
      </c>
      <c r="C10" s="8">
        <v>99.68</v>
      </c>
      <c r="D10" s="11">
        <v>52</v>
      </c>
      <c r="E10">
        <v>59.328000000000003</v>
      </c>
      <c r="F10">
        <v>60.6</v>
      </c>
      <c r="G10">
        <v>58.557000000000002</v>
      </c>
      <c r="H10">
        <v>49.899000000000001</v>
      </c>
      <c r="I10">
        <v>68.215999999999994</v>
      </c>
      <c r="J10">
        <v>68.131</v>
      </c>
      <c r="K10">
        <v>45.356999999999999</v>
      </c>
      <c r="L10">
        <v>43.185000000000002</v>
      </c>
      <c r="M10">
        <v>61.762</v>
      </c>
      <c r="N10">
        <v>53.393000000000001</v>
      </c>
      <c r="O10">
        <v>49.267000000000003</v>
      </c>
      <c r="P10">
        <v>50.606999999999999</v>
      </c>
      <c r="Q10">
        <v>74.783000000000001</v>
      </c>
      <c r="R10">
        <v>55.524999999999999</v>
      </c>
      <c r="S10">
        <v>70.744</v>
      </c>
      <c r="T10">
        <v>57.094999999999999</v>
      </c>
      <c r="U10">
        <v>41.335999999999999</v>
      </c>
      <c r="V10">
        <v>48.676000000000002</v>
      </c>
      <c r="W10">
        <v>44.92</v>
      </c>
      <c r="X10">
        <v>61.337000000000003</v>
      </c>
      <c r="Y10">
        <v>76.802000000000007</v>
      </c>
      <c r="Z10">
        <v>38.244</v>
      </c>
      <c r="AA10">
        <v>44.691000000000003</v>
      </c>
      <c r="AB10">
        <v>49.284999999999997</v>
      </c>
      <c r="AC10">
        <v>50.168999999999997</v>
      </c>
      <c r="AD10">
        <v>96.88</v>
      </c>
      <c r="AE10">
        <v>36.753999999999998</v>
      </c>
      <c r="AF10">
        <v>74.213999999999999</v>
      </c>
      <c r="AG10">
        <v>38.965000000000003</v>
      </c>
      <c r="AH10">
        <v>50.395000000000003</v>
      </c>
    </row>
    <row r="11" spans="1:39" ht="14.4" x14ac:dyDescent="0.3">
      <c r="A11" s="10">
        <v>44682</v>
      </c>
      <c r="B11" s="8">
        <v>116.12</v>
      </c>
      <c r="C11" s="8">
        <v>264.91000000000003</v>
      </c>
      <c r="D11" s="11">
        <v>188</v>
      </c>
      <c r="E11">
        <v>189.989</v>
      </c>
      <c r="F11">
        <v>232.46199999999999</v>
      </c>
      <c r="G11">
        <v>181.256</v>
      </c>
      <c r="H11">
        <v>212.59200000000001</v>
      </c>
      <c r="I11">
        <v>262.178</v>
      </c>
      <c r="J11">
        <v>288.83100000000002</v>
      </c>
      <c r="K11">
        <v>138.857</v>
      </c>
      <c r="L11">
        <v>186.011</v>
      </c>
      <c r="M11">
        <v>192.304</v>
      </c>
      <c r="N11">
        <v>221.452</v>
      </c>
      <c r="O11">
        <v>88.37</v>
      </c>
      <c r="P11">
        <v>149.25200000000001</v>
      </c>
      <c r="Q11">
        <v>195.44900000000001</v>
      </c>
      <c r="R11">
        <v>230.83699999999999</v>
      </c>
      <c r="S11">
        <v>200.9</v>
      </c>
      <c r="T11">
        <v>190.899</v>
      </c>
      <c r="U11">
        <v>193.803</v>
      </c>
      <c r="V11">
        <v>263.61599999999999</v>
      </c>
      <c r="W11">
        <v>105.449</v>
      </c>
      <c r="X11">
        <v>138.53299999999999</v>
      </c>
      <c r="Y11">
        <v>135.875</v>
      </c>
      <c r="Z11">
        <v>109.18899999999999</v>
      </c>
      <c r="AA11">
        <v>152.14400000000001</v>
      </c>
      <c r="AB11">
        <v>111.245</v>
      </c>
      <c r="AC11">
        <v>136.59200000000001</v>
      </c>
      <c r="AD11">
        <v>219.673</v>
      </c>
      <c r="AE11">
        <v>141.49799999999999</v>
      </c>
      <c r="AF11">
        <v>209.28299999999999</v>
      </c>
      <c r="AG11">
        <v>164.31399999999999</v>
      </c>
      <c r="AH11">
        <v>126.60899999999999</v>
      </c>
    </row>
    <row r="12" spans="1:39" ht="14.4" x14ac:dyDescent="0.3">
      <c r="A12" s="10">
        <v>44713</v>
      </c>
      <c r="B12" s="8">
        <v>86.01</v>
      </c>
      <c r="C12" s="8">
        <v>378.72</v>
      </c>
      <c r="D12" s="11">
        <v>230</v>
      </c>
      <c r="E12">
        <v>157.85900000000001</v>
      </c>
      <c r="F12">
        <v>394.28</v>
      </c>
      <c r="G12">
        <v>204.16399999999999</v>
      </c>
      <c r="H12">
        <v>546.31799999999998</v>
      </c>
      <c r="I12">
        <v>278.49</v>
      </c>
      <c r="J12">
        <v>471.613</v>
      </c>
      <c r="K12">
        <v>186.89</v>
      </c>
      <c r="L12">
        <v>311.19</v>
      </c>
      <c r="M12">
        <v>143.53200000000001</v>
      </c>
      <c r="N12">
        <v>182.08799999999999</v>
      </c>
      <c r="O12">
        <v>56.390999999999998</v>
      </c>
      <c r="P12">
        <v>214.56200000000001</v>
      </c>
      <c r="Q12">
        <v>133.91800000000001</v>
      </c>
      <c r="R12">
        <v>273.048</v>
      </c>
      <c r="S12">
        <v>174.64599999999999</v>
      </c>
      <c r="T12">
        <v>158.696</v>
      </c>
      <c r="U12">
        <v>442.10399999999998</v>
      </c>
      <c r="V12">
        <v>245.43799999999999</v>
      </c>
      <c r="W12">
        <v>253.58699999999999</v>
      </c>
      <c r="X12">
        <v>414.17</v>
      </c>
      <c r="Y12">
        <v>50.526000000000003</v>
      </c>
      <c r="Z12">
        <v>155.73699999999999</v>
      </c>
      <c r="AA12">
        <v>296.90800000000002</v>
      </c>
      <c r="AB12">
        <v>311.73899999999998</v>
      </c>
      <c r="AC12">
        <v>275.20100000000002</v>
      </c>
      <c r="AD12">
        <v>374.25900000000001</v>
      </c>
      <c r="AE12">
        <v>70.513999999999996</v>
      </c>
      <c r="AF12">
        <v>416.529</v>
      </c>
      <c r="AG12">
        <v>188.51900000000001</v>
      </c>
      <c r="AH12">
        <v>129.41300000000001</v>
      </c>
    </row>
    <row r="13" spans="1:39" ht="14.4" x14ac:dyDescent="0.3">
      <c r="A13" s="10">
        <v>44743</v>
      </c>
      <c r="B13" s="8">
        <v>35.630000000000003</v>
      </c>
      <c r="C13" s="8">
        <v>188.84</v>
      </c>
      <c r="D13" s="11">
        <v>80</v>
      </c>
      <c r="E13">
        <v>64.984999999999999</v>
      </c>
      <c r="F13">
        <v>183.27</v>
      </c>
      <c r="G13">
        <v>61.825000000000003</v>
      </c>
      <c r="H13">
        <v>431.42</v>
      </c>
      <c r="I13">
        <v>105.47</v>
      </c>
      <c r="J13">
        <v>168.376</v>
      </c>
      <c r="K13">
        <v>92.465000000000003</v>
      </c>
      <c r="L13">
        <v>212.762</v>
      </c>
      <c r="M13">
        <v>46.972000000000001</v>
      </c>
      <c r="N13">
        <v>56.921999999999997</v>
      </c>
      <c r="O13">
        <v>23.545999999999999</v>
      </c>
      <c r="P13">
        <v>57.825000000000003</v>
      </c>
      <c r="Q13">
        <v>51.637</v>
      </c>
      <c r="R13">
        <v>111.55500000000001</v>
      </c>
      <c r="S13">
        <v>67.427999999999997</v>
      </c>
      <c r="T13">
        <v>62.402000000000001</v>
      </c>
      <c r="U13">
        <v>213.83699999999999</v>
      </c>
      <c r="V13">
        <v>128.827</v>
      </c>
      <c r="W13">
        <v>68.483000000000004</v>
      </c>
      <c r="X13">
        <v>230.60599999999999</v>
      </c>
      <c r="Y13">
        <v>25.454999999999998</v>
      </c>
      <c r="Z13">
        <v>57.389000000000003</v>
      </c>
      <c r="AA13">
        <v>95.841999999999999</v>
      </c>
      <c r="AB13">
        <v>112.979</v>
      </c>
      <c r="AC13">
        <v>91.516999999999996</v>
      </c>
      <c r="AD13">
        <v>128.90299999999999</v>
      </c>
      <c r="AE13">
        <v>28.658999999999999</v>
      </c>
      <c r="AF13">
        <v>267.36099999999999</v>
      </c>
      <c r="AG13">
        <v>57.39</v>
      </c>
      <c r="AH13">
        <v>55.414999999999999</v>
      </c>
    </row>
    <row r="14" spans="1:39" ht="14.4" x14ac:dyDescent="0.3">
      <c r="A14" s="10">
        <v>44774</v>
      </c>
      <c r="B14" s="8">
        <v>29.98</v>
      </c>
      <c r="C14" s="8">
        <v>75.760000000000005</v>
      </c>
      <c r="D14" s="11">
        <v>49</v>
      </c>
      <c r="E14">
        <v>51.543999999999997</v>
      </c>
      <c r="F14">
        <v>66.2</v>
      </c>
      <c r="G14">
        <v>38.987000000000002</v>
      </c>
      <c r="H14">
        <v>123.84099999999999</v>
      </c>
      <c r="I14">
        <v>48.548999999999999</v>
      </c>
      <c r="J14">
        <v>79.784999999999997</v>
      </c>
      <c r="K14">
        <v>45.468000000000004</v>
      </c>
      <c r="L14">
        <v>87.399000000000001</v>
      </c>
      <c r="M14">
        <v>40.703000000000003</v>
      </c>
      <c r="N14">
        <v>50.383000000000003</v>
      </c>
      <c r="O14">
        <v>20.085000000000001</v>
      </c>
      <c r="P14">
        <v>42.308</v>
      </c>
      <c r="Q14">
        <v>35.744999999999997</v>
      </c>
      <c r="R14">
        <v>56.872999999999998</v>
      </c>
      <c r="S14">
        <v>47</v>
      </c>
      <c r="T14">
        <v>44.289000000000001</v>
      </c>
      <c r="U14">
        <v>77.009</v>
      </c>
      <c r="V14">
        <v>50.985999999999997</v>
      </c>
      <c r="W14">
        <v>47.088999999999999</v>
      </c>
      <c r="X14">
        <v>69.992000000000004</v>
      </c>
      <c r="Y14">
        <v>26.012</v>
      </c>
      <c r="Z14">
        <v>40.390999999999998</v>
      </c>
      <c r="AA14">
        <v>52.945999999999998</v>
      </c>
      <c r="AB14">
        <v>49.45</v>
      </c>
      <c r="AC14">
        <v>51.112000000000002</v>
      </c>
      <c r="AD14">
        <v>62.107999999999997</v>
      </c>
      <c r="AE14">
        <v>23.875</v>
      </c>
      <c r="AF14">
        <v>83.552999999999997</v>
      </c>
      <c r="AG14">
        <v>36.603999999999999</v>
      </c>
      <c r="AH14">
        <v>33.712000000000003</v>
      </c>
    </row>
    <row r="15" spans="1:39" ht="14.4" x14ac:dyDescent="0.3">
      <c r="A15" s="10">
        <v>44805</v>
      </c>
      <c r="B15" s="8">
        <v>22.01</v>
      </c>
      <c r="C15" s="8">
        <v>42.55</v>
      </c>
      <c r="D15" s="11">
        <v>34</v>
      </c>
      <c r="E15">
        <v>37.093000000000004</v>
      </c>
      <c r="F15">
        <v>45.575000000000003</v>
      </c>
      <c r="G15">
        <v>30.161999999999999</v>
      </c>
      <c r="H15">
        <v>59.966000000000001</v>
      </c>
      <c r="I15">
        <v>33.418999999999997</v>
      </c>
      <c r="J15">
        <v>52.164000000000001</v>
      </c>
      <c r="K15">
        <v>27.719000000000001</v>
      </c>
      <c r="L15">
        <v>44.933</v>
      </c>
      <c r="M15">
        <v>29.707000000000001</v>
      </c>
      <c r="N15">
        <v>28.709</v>
      </c>
      <c r="O15">
        <v>18.925000000000001</v>
      </c>
      <c r="P15">
        <v>53.817999999999998</v>
      </c>
      <c r="Q15">
        <v>30.172999999999998</v>
      </c>
      <c r="R15">
        <v>35.552999999999997</v>
      </c>
      <c r="S15">
        <v>33.649000000000001</v>
      </c>
      <c r="T15">
        <v>37.045000000000002</v>
      </c>
      <c r="U15">
        <v>41.808999999999997</v>
      </c>
      <c r="V15">
        <v>32.619</v>
      </c>
      <c r="W15">
        <v>26.222999999999999</v>
      </c>
      <c r="X15">
        <v>38.634999999999998</v>
      </c>
      <c r="Y15">
        <v>20.591999999999999</v>
      </c>
      <c r="Z15">
        <v>52.11</v>
      </c>
      <c r="AA15">
        <v>46.313000000000002</v>
      </c>
      <c r="AB15">
        <v>34.350999999999999</v>
      </c>
      <c r="AC15">
        <v>32.936999999999998</v>
      </c>
      <c r="AD15">
        <v>36.597000000000001</v>
      </c>
      <c r="AE15">
        <v>18.532</v>
      </c>
      <c r="AF15">
        <v>42.887</v>
      </c>
      <c r="AG15">
        <v>33.277999999999999</v>
      </c>
      <c r="AH15">
        <v>24.914999999999999</v>
      </c>
    </row>
    <row r="16" spans="1:39" ht="14.4" x14ac:dyDescent="0.3">
      <c r="A16" s="10">
        <v>44835</v>
      </c>
      <c r="B16" s="8">
        <v>26.78</v>
      </c>
      <c r="C16" s="8">
        <v>41.66</v>
      </c>
      <c r="D16" s="11">
        <v>35.15</v>
      </c>
      <c r="E16">
        <v>27.584</v>
      </c>
      <c r="F16">
        <v>42.411000000000001</v>
      </c>
      <c r="G16">
        <v>36.89</v>
      </c>
      <c r="H16">
        <v>58.470999999999997</v>
      </c>
      <c r="I16">
        <v>41.018999999999998</v>
      </c>
      <c r="J16">
        <v>54.192999999999998</v>
      </c>
      <c r="K16">
        <v>37.091000000000001</v>
      </c>
      <c r="L16">
        <v>36.86</v>
      </c>
      <c r="M16">
        <v>26.681999999999999</v>
      </c>
      <c r="N16">
        <v>27.885000000000002</v>
      </c>
      <c r="O16">
        <v>27.434000000000001</v>
      </c>
      <c r="P16">
        <v>34.023000000000003</v>
      </c>
      <c r="Q16">
        <v>29.998000000000001</v>
      </c>
      <c r="R16">
        <v>48.420999999999999</v>
      </c>
      <c r="S16">
        <v>55.628</v>
      </c>
      <c r="T16">
        <v>38.415999999999997</v>
      </c>
      <c r="U16">
        <v>38.674999999999997</v>
      </c>
      <c r="V16">
        <v>35.212000000000003</v>
      </c>
      <c r="W16">
        <v>27.706</v>
      </c>
      <c r="X16">
        <v>38.151000000000003</v>
      </c>
      <c r="Y16">
        <v>20.567</v>
      </c>
      <c r="Z16">
        <v>48.375999999999998</v>
      </c>
      <c r="AA16">
        <v>55.9</v>
      </c>
      <c r="AB16">
        <v>29.952000000000002</v>
      </c>
      <c r="AC16">
        <v>29.056999999999999</v>
      </c>
      <c r="AD16">
        <v>38.664000000000001</v>
      </c>
      <c r="AE16">
        <v>21.335000000000001</v>
      </c>
      <c r="AF16">
        <v>37.664000000000001</v>
      </c>
      <c r="AG16">
        <v>27.754999999999999</v>
      </c>
      <c r="AH16">
        <v>26.768000000000001</v>
      </c>
    </row>
    <row r="17" spans="1:1005" ht="14.4" x14ac:dyDescent="0.3">
      <c r="A17" s="10">
        <v>44866</v>
      </c>
      <c r="B17" s="8">
        <v>27.12</v>
      </c>
      <c r="C17" s="8">
        <v>31.88</v>
      </c>
      <c r="D17" s="11">
        <v>30.49</v>
      </c>
      <c r="E17">
        <v>23.315000000000001</v>
      </c>
      <c r="F17">
        <v>34.369999999999997</v>
      </c>
      <c r="G17">
        <v>28.895</v>
      </c>
      <c r="H17">
        <v>42.847999999999999</v>
      </c>
      <c r="I17">
        <v>35.118000000000002</v>
      </c>
      <c r="J17">
        <v>41.107999999999997</v>
      </c>
      <c r="K17">
        <v>30.831</v>
      </c>
      <c r="L17">
        <v>29.295999999999999</v>
      </c>
      <c r="M17">
        <v>23.529</v>
      </c>
      <c r="N17">
        <v>27.574999999999999</v>
      </c>
      <c r="O17">
        <v>17.992000000000001</v>
      </c>
      <c r="P17">
        <v>25.241</v>
      </c>
      <c r="Q17">
        <v>27.062999999999999</v>
      </c>
      <c r="R17">
        <v>37.313000000000002</v>
      </c>
      <c r="S17">
        <v>39.975000000000001</v>
      </c>
      <c r="T17">
        <v>31.902999999999999</v>
      </c>
      <c r="U17">
        <v>32.988</v>
      </c>
      <c r="V17">
        <v>31.196000000000002</v>
      </c>
      <c r="W17">
        <v>27.992000000000001</v>
      </c>
      <c r="X17">
        <v>31.484999999999999</v>
      </c>
      <c r="Y17">
        <v>16.952999999999999</v>
      </c>
      <c r="Z17">
        <v>31.225999999999999</v>
      </c>
      <c r="AA17">
        <v>34.863999999999997</v>
      </c>
      <c r="AB17">
        <v>27.07</v>
      </c>
      <c r="AC17">
        <v>24.911000000000001</v>
      </c>
      <c r="AD17">
        <v>32.645000000000003</v>
      </c>
      <c r="AE17">
        <v>19.969000000000001</v>
      </c>
      <c r="AF17">
        <v>32.579000000000001</v>
      </c>
      <c r="AG17">
        <v>25.029</v>
      </c>
      <c r="AH17">
        <v>24.591000000000001</v>
      </c>
    </row>
    <row r="18" spans="1:1005" ht="14.4" x14ac:dyDescent="0.3">
      <c r="A18" s="10">
        <v>44896</v>
      </c>
      <c r="B18" s="8">
        <v>25.53</v>
      </c>
      <c r="C18" s="8">
        <v>26.37</v>
      </c>
      <c r="D18" s="11">
        <v>26.31</v>
      </c>
      <c r="E18">
        <v>20.841999999999999</v>
      </c>
      <c r="F18">
        <v>28.917999999999999</v>
      </c>
      <c r="G18">
        <v>23.501999999999999</v>
      </c>
      <c r="H18">
        <v>38.923999999999999</v>
      </c>
      <c r="I18">
        <v>29.100999999999999</v>
      </c>
      <c r="J18">
        <v>32.725000000000001</v>
      </c>
      <c r="K18">
        <v>27.902000000000001</v>
      </c>
      <c r="L18">
        <v>25.783000000000001</v>
      </c>
      <c r="M18">
        <v>20.526</v>
      </c>
      <c r="N18">
        <v>22.146999999999998</v>
      </c>
      <c r="O18">
        <v>15.428000000000001</v>
      </c>
      <c r="P18">
        <v>22.675000000000001</v>
      </c>
      <c r="Q18">
        <v>22.048999999999999</v>
      </c>
      <c r="R18">
        <v>27.591000000000001</v>
      </c>
      <c r="S18">
        <v>27.696999999999999</v>
      </c>
      <c r="T18">
        <v>22.806000000000001</v>
      </c>
      <c r="U18">
        <v>28.917999999999999</v>
      </c>
      <c r="V18">
        <v>25.324000000000002</v>
      </c>
      <c r="W18">
        <v>23.305</v>
      </c>
      <c r="X18">
        <v>27.402999999999999</v>
      </c>
      <c r="Y18">
        <v>15.224</v>
      </c>
      <c r="Z18">
        <v>23.722999999999999</v>
      </c>
      <c r="AA18">
        <v>27.561</v>
      </c>
      <c r="AB18">
        <v>23.681999999999999</v>
      </c>
      <c r="AC18">
        <v>22.677</v>
      </c>
      <c r="AD18">
        <v>30.207000000000001</v>
      </c>
      <c r="AE18">
        <v>16.050999999999998</v>
      </c>
      <c r="AF18">
        <v>29.818000000000001</v>
      </c>
      <c r="AG18">
        <v>23.01</v>
      </c>
      <c r="AH18">
        <v>20.367999999999999</v>
      </c>
    </row>
    <row r="19" spans="1:1005" ht="14.4" x14ac:dyDescent="0.3">
      <c r="A19" s="10">
        <v>44927</v>
      </c>
      <c r="B19" s="8">
        <v>24.35</v>
      </c>
      <c r="C19" s="8">
        <v>24.8</v>
      </c>
      <c r="D19" s="11">
        <v>25.02</v>
      </c>
      <c r="E19">
        <v>19.463999999999999</v>
      </c>
      <c r="F19">
        <v>26.276</v>
      </c>
      <c r="G19">
        <v>21.266999999999999</v>
      </c>
      <c r="H19">
        <v>33.103999999999999</v>
      </c>
      <c r="I19">
        <v>24.777000000000001</v>
      </c>
      <c r="J19">
        <v>28.971</v>
      </c>
      <c r="K19">
        <v>24.088999999999999</v>
      </c>
      <c r="L19">
        <v>25.425999999999998</v>
      </c>
      <c r="M19">
        <v>19.024000000000001</v>
      </c>
      <c r="N19">
        <v>19.318000000000001</v>
      </c>
      <c r="O19">
        <v>14.746</v>
      </c>
      <c r="P19">
        <v>20.460999999999999</v>
      </c>
      <c r="Q19">
        <v>20.986000000000001</v>
      </c>
      <c r="R19">
        <v>23.864000000000001</v>
      </c>
      <c r="S19">
        <v>23.434000000000001</v>
      </c>
      <c r="T19">
        <v>18.928000000000001</v>
      </c>
      <c r="U19">
        <v>26.280999999999999</v>
      </c>
      <c r="V19">
        <v>22.5</v>
      </c>
      <c r="W19">
        <v>21.396000000000001</v>
      </c>
      <c r="X19">
        <v>25.815999999999999</v>
      </c>
      <c r="Y19">
        <v>14.087</v>
      </c>
      <c r="Z19">
        <v>20.774000000000001</v>
      </c>
      <c r="AA19">
        <v>24.064</v>
      </c>
      <c r="AB19">
        <v>21.858000000000001</v>
      </c>
      <c r="AC19">
        <v>20.856000000000002</v>
      </c>
      <c r="AD19">
        <v>26.138999999999999</v>
      </c>
      <c r="AE19">
        <v>14.75</v>
      </c>
      <c r="AF19">
        <v>27.143999999999998</v>
      </c>
      <c r="AG19">
        <v>21.849</v>
      </c>
      <c r="AH19">
        <v>17.869</v>
      </c>
    </row>
    <row r="20" spans="1:1005" ht="14.4" x14ac:dyDescent="0.3">
      <c r="A20" s="10">
        <v>44958</v>
      </c>
      <c r="B20" s="8">
        <v>22.84</v>
      </c>
      <c r="C20" s="8">
        <v>23.41</v>
      </c>
      <c r="D20" s="11">
        <v>23.37</v>
      </c>
      <c r="E20">
        <v>17.670999999999999</v>
      </c>
      <c r="F20">
        <v>21.986999999999998</v>
      </c>
      <c r="G20">
        <v>22.922999999999998</v>
      </c>
      <c r="H20">
        <v>31.408999999999999</v>
      </c>
      <c r="I20">
        <v>20.282</v>
      </c>
      <c r="J20">
        <v>24.754999999999999</v>
      </c>
      <c r="K20">
        <v>22.905000000000001</v>
      </c>
      <c r="L20">
        <v>24.998000000000001</v>
      </c>
      <c r="M20">
        <v>17.963000000000001</v>
      </c>
      <c r="N20">
        <v>16.285</v>
      </c>
      <c r="O20">
        <v>17.047999999999998</v>
      </c>
      <c r="P20">
        <v>17.457999999999998</v>
      </c>
      <c r="Q20">
        <v>18.555</v>
      </c>
      <c r="R20">
        <v>19.5</v>
      </c>
      <c r="S20">
        <v>21.561</v>
      </c>
      <c r="T20">
        <v>15.378</v>
      </c>
      <c r="U20">
        <v>22.629000000000001</v>
      </c>
      <c r="V20">
        <v>18.600999999999999</v>
      </c>
      <c r="W20">
        <v>17.852</v>
      </c>
      <c r="X20">
        <v>21.516999999999999</v>
      </c>
      <c r="Y20">
        <v>12.35</v>
      </c>
      <c r="Z20">
        <v>20.164000000000001</v>
      </c>
      <c r="AA20">
        <v>27.614999999999998</v>
      </c>
      <c r="AB20">
        <v>20.045000000000002</v>
      </c>
      <c r="AC20">
        <v>24.542999999999999</v>
      </c>
      <c r="AD20">
        <v>26.538</v>
      </c>
      <c r="AE20">
        <v>12.65</v>
      </c>
      <c r="AF20">
        <v>23.478999999999999</v>
      </c>
      <c r="AG20">
        <v>18.533000000000001</v>
      </c>
      <c r="AH20">
        <v>14.962</v>
      </c>
    </row>
    <row r="21" spans="1:1005" ht="14.4" x14ac:dyDescent="0.3">
      <c r="A21" s="10">
        <v>44986</v>
      </c>
      <c r="B21" s="8">
        <v>35.01</v>
      </c>
      <c r="C21" s="8">
        <v>40.409999999999997</v>
      </c>
      <c r="D21" s="11">
        <v>37.51</v>
      </c>
      <c r="E21">
        <v>29.378</v>
      </c>
      <c r="F21">
        <v>38.905999999999999</v>
      </c>
      <c r="G21">
        <v>43.332000000000001</v>
      </c>
      <c r="H21">
        <v>40.537999999999997</v>
      </c>
      <c r="I21">
        <v>39.017000000000003</v>
      </c>
      <c r="J21">
        <v>40.317</v>
      </c>
      <c r="K21">
        <v>32.716000000000001</v>
      </c>
      <c r="L21">
        <v>30.064</v>
      </c>
      <c r="M21">
        <v>26.876999999999999</v>
      </c>
      <c r="N21">
        <v>20.632999999999999</v>
      </c>
      <c r="O21">
        <v>26.850999999999999</v>
      </c>
      <c r="P21">
        <v>43.466000000000001</v>
      </c>
      <c r="Q21">
        <v>23.914999999999999</v>
      </c>
      <c r="R21">
        <v>27.68</v>
      </c>
      <c r="S21">
        <v>50.588999999999999</v>
      </c>
      <c r="T21">
        <v>16.148</v>
      </c>
      <c r="U21">
        <v>40.097000000000001</v>
      </c>
      <c r="V21">
        <v>21.873000000000001</v>
      </c>
      <c r="W21">
        <v>29.111999999999998</v>
      </c>
      <c r="X21">
        <v>36.252000000000002</v>
      </c>
      <c r="Y21">
        <v>18.532</v>
      </c>
      <c r="Z21">
        <v>26.719000000000001</v>
      </c>
      <c r="AA21">
        <v>46.354999999999997</v>
      </c>
      <c r="AB21">
        <v>34.441000000000003</v>
      </c>
      <c r="AC21">
        <v>54.435000000000002</v>
      </c>
      <c r="AD21">
        <v>28.609000000000002</v>
      </c>
      <c r="AE21">
        <v>17.562000000000001</v>
      </c>
      <c r="AF21">
        <v>34.854999999999997</v>
      </c>
      <c r="AG21">
        <v>22.619</v>
      </c>
      <c r="AH21">
        <v>26.808</v>
      </c>
    </row>
    <row r="22" spans="1:1005" ht="14.4" x14ac:dyDescent="0.3">
      <c r="A22" s="10">
        <v>45017</v>
      </c>
      <c r="B22" s="8">
        <v>63.86</v>
      </c>
      <c r="C22" s="8">
        <v>93.19</v>
      </c>
      <c r="D22" s="11">
        <v>78.28</v>
      </c>
      <c r="E22">
        <v>62.578000000000003</v>
      </c>
      <c r="F22">
        <v>71.108999999999995</v>
      </c>
      <c r="G22">
        <v>52.633000000000003</v>
      </c>
      <c r="H22">
        <v>93.234999999999999</v>
      </c>
      <c r="I22">
        <v>71.016000000000005</v>
      </c>
      <c r="J22">
        <v>58.923999999999999</v>
      </c>
      <c r="K22">
        <v>44.735999999999997</v>
      </c>
      <c r="L22">
        <v>78.97</v>
      </c>
      <c r="M22">
        <v>53.308</v>
      </c>
      <c r="N22">
        <v>52.402000000000001</v>
      </c>
      <c r="O22">
        <v>47.935000000000002</v>
      </c>
      <c r="P22">
        <v>91.097999999999999</v>
      </c>
      <c r="Q22">
        <v>56.929000000000002</v>
      </c>
      <c r="R22">
        <v>85.876000000000005</v>
      </c>
      <c r="S22">
        <v>82.277000000000001</v>
      </c>
      <c r="T22">
        <v>43.841999999999999</v>
      </c>
      <c r="U22">
        <v>57.947000000000003</v>
      </c>
      <c r="V22">
        <v>50.212000000000003</v>
      </c>
      <c r="W22">
        <v>60.935000000000002</v>
      </c>
      <c r="X22">
        <v>79.688999999999993</v>
      </c>
      <c r="Y22">
        <v>34.822000000000003</v>
      </c>
      <c r="Z22">
        <v>64.245999999999995</v>
      </c>
      <c r="AA22">
        <v>73.820999999999998</v>
      </c>
      <c r="AB22">
        <v>55.552999999999997</v>
      </c>
      <c r="AC22">
        <v>105.806</v>
      </c>
      <c r="AD22">
        <v>45.18</v>
      </c>
      <c r="AE22">
        <v>66.266000000000005</v>
      </c>
      <c r="AF22">
        <v>48.633000000000003</v>
      </c>
      <c r="AG22">
        <v>48.143999999999998</v>
      </c>
      <c r="AH22">
        <v>36.659999999999997</v>
      </c>
    </row>
    <row r="23" spans="1:1005" ht="14.4" x14ac:dyDescent="0.3">
      <c r="A23" s="10">
        <v>45047</v>
      </c>
      <c r="B23" s="8">
        <v>159.11000000000001</v>
      </c>
      <c r="C23" s="8">
        <v>246.31</v>
      </c>
      <c r="D23" s="11">
        <v>203.17</v>
      </c>
      <c r="E23">
        <v>248.50800000000001</v>
      </c>
      <c r="F23">
        <v>202.613</v>
      </c>
      <c r="G23">
        <v>225.57300000000001</v>
      </c>
      <c r="H23">
        <v>347.31</v>
      </c>
      <c r="I23">
        <v>294.10599999999999</v>
      </c>
      <c r="J23">
        <v>184.608</v>
      </c>
      <c r="K23">
        <v>190.22900000000001</v>
      </c>
      <c r="L23">
        <v>235.654</v>
      </c>
      <c r="M23">
        <v>227.35300000000001</v>
      </c>
      <c r="N23">
        <v>91.603999999999999</v>
      </c>
      <c r="O23">
        <v>151.221</v>
      </c>
      <c r="P23">
        <v>218.654</v>
      </c>
      <c r="Q23">
        <v>236.91800000000001</v>
      </c>
      <c r="R23">
        <v>227.43199999999999</v>
      </c>
      <c r="S23">
        <v>216.61</v>
      </c>
      <c r="T23">
        <v>215.251</v>
      </c>
      <c r="U23">
        <v>285.11599999999999</v>
      </c>
      <c r="V23">
        <v>110.958</v>
      </c>
      <c r="W23">
        <v>135.00899999999999</v>
      </c>
      <c r="X23">
        <v>140.69499999999999</v>
      </c>
      <c r="Y23">
        <v>94.539000000000001</v>
      </c>
      <c r="Z23">
        <v>223.94300000000001</v>
      </c>
      <c r="AA23">
        <v>149.82</v>
      </c>
      <c r="AB23">
        <v>149.376</v>
      </c>
      <c r="AC23">
        <v>229.38</v>
      </c>
      <c r="AD23">
        <v>158.97900000000001</v>
      </c>
      <c r="AE23">
        <v>171.46799999999999</v>
      </c>
      <c r="AF23">
        <v>172.78299999999999</v>
      </c>
      <c r="AG23">
        <v>122.959</v>
      </c>
      <c r="AH23">
        <v>141.50299999999999</v>
      </c>
    </row>
    <row r="24" spans="1:1005" ht="14.4" x14ac:dyDescent="0.3">
      <c r="A24" s="10">
        <v>45078</v>
      </c>
      <c r="B24" s="8">
        <v>163.98</v>
      </c>
      <c r="C24" s="8">
        <v>334.22</v>
      </c>
      <c r="D24" s="11">
        <v>250.18</v>
      </c>
      <c r="E24">
        <v>410.61799999999999</v>
      </c>
      <c r="F24">
        <v>214.18100000000001</v>
      </c>
      <c r="G24">
        <v>559.34100000000001</v>
      </c>
      <c r="H24">
        <v>306.74700000000001</v>
      </c>
      <c r="I24">
        <v>474.59199999999998</v>
      </c>
      <c r="J24">
        <v>206.953</v>
      </c>
      <c r="K24">
        <v>313.88200000000001</v>
      </c>
      <c r="L24">
        <v>155.31299999999999</v>
      </c>
      <c r="M24">
        <v>189.23</v>
      </c>
      <c r="N24">
        <v>57.323999999999998</v>
      </c>
      <c r="O24">
        <v>211.48</v>
      </c>
      <c r="P24">
        <v>139.364</v>
      </c>
      <c r="Q24">
        <v>282.44200000000001</v>
      </c>
      <c r="R24">
        <v>181.489</v>
      </c>
      <c r="S24">
        <v>163.28100000000001</v>
      </c>
      <c r="T24">
        <v>462.96300000000002</v>
      </c>
      <c r="U24">
        <v>255.35</v>
      </c>
      <c r="V24">
        <v>258.66800000000001</v>
      </c>
      <c r="W24">
        <v>410.05200000000002</v>
      </c>
      <c r="X24">
        <v>53.91</v>
      </c>
      <c r="Y24">
        <v>149.77699999999999</v>
      </c>
      <c r="Z24">
        <v>328.36399999999998</v>
      </c>
      <c r="AA24">
        <v>338.51</v>
      </c>
      <c r="AB24">
        <v>280.22300000000001</v>
      </c>
      <c r="AC24">
        <v>380.46899999999999</v>
      </c>
      <c r="AD24">
        <v>74.712000000000003</v>
      </c>
      <c r="AE24">
        <v>383.25</v>
      </c>
      <c r="AF24">
        <v>194.053</v>
      </c>
      <c r="AG24">
        <v>131.96</v>
      </c>
      <c r="AH24">
        <v>295.90100000000001</v>
      </c>
    </row>
    <row r="25" spans="1:1005" ht="14.4" x14ac:dyDescent="0.3">
      <c r="A25" s="10">
        <v>45108</v>
      </c>
      <c r="B25" s="8">
        <v>53.27</v>
      </c>
      <c r="C25" s="8">
        <v>140.19</v>
      </c>
      <c r="D25" s="11">
        <v>86.42</v>
      </c>
      <c r="E25">
        <v>191.96299999999999</v>
      </c>
      <c r="F25">
        <v>64.938999999999993</v>
      </c>
      <c r="G25">
        <v>434.39</v>
      </c>
      <c r="H25">
        <v>113.042</v>
      </c>
      <c r="I25">
        <v>174.34100000000001</v>
      </c>
      <c r="J25">
        <v>99.036000000000001</v>
      </c>
      <c r="K25">
        <v>212.30099999999999</v>
      </c>
      <c r="L25">
        <v>50.347999999999999</v>
      </c>
      <c r="M25">
        <v>58.113999999999997</v>
      </c>
      <c r="N25">
        <v>23.981999999999999</v>
      </c>
      <c r="O25">
        <v>56.273000000000003</v>
      </c>
      <c r="P25">
        <v>53.401000000000003</v>
      </c>
      <c r="Q25">
        <v>116.401</v>
      </c>
      <c r="R25">
        <v>69.61</v>
      </c>
      <c r="S25">
        <v>62.844999999999999</v>
      </c>
      <c r="T25">
        <v>215.42</v>
      </c>
      <c r="U25">
        <v>136.316</v>
      </c>
      <c r="V25">
        <v>69.474999999999994</v>
      </c>
      <c r="W25">
        <v>227.56299999999999</v>
      </c>
      <c r="X25">
        <v>27.841999999999999</v>
      </c>
      <c r="Y25">
        <v>54.418999999999997</v>
      </c>
      <c r="Z25">
        <v>100.982</v>
      </c>
      <c r="AA25">
        <v>117.631</v>
      </c>
      <c r="AB25">
        <v>91.884</v>
      </c>
      <c r="AC25">
        <v>132.232</v>
      </c>
      <c r="AD25">
        <v>31.974</v>
      </c>
      <c r="AE25">
        <v>258.27199999999999</v>
      </c>
      <c r="AF25">
        <v>59.942</v>
      </c>
      <c r="AG25">
        <v>56.140999999999998</v>
      </c>
      <c r="AH25">
        <v>173.88800000000001</v>
      </c>
    </row>
    <row r="26" spans="1:1005" ht="14.4" x14ac:dyDescent="0.3">
      <c r="A26" s="10">
        <v>45139</v>
      </c>
      <c r="B26" s="8">
        <v>42.11</v>
      </c>
      <c r="C26" s="8">
        <v>69.47</v>
      </c>
      <c r="D26" s="11">
        <v>55.63</v>
      </c>
      <c r="E26">
        <v>68.965000000000003</v>
      </c>
      <c r="F26">
        <v>42.08</v>
      </c>
      <c r="G26">
        <v>126.726</v>
      </c>
      <c r="H26">
        <v>54.316000000000003</v>
      </c>
      <c r="I26">
        <v>82.882000000000005</v>
      </c>
      <c r="J26">
        <v>50.289000000000001</v>
      </c>
      <c r="K26">
        <v>88.09</v>
      </c>
      <c r="L26">
        <v>44.152999999999999</v>
      </c>
      <c r="M26">
        <v>51.234999999999999</v>
      </c>
      <c r="N26">
        <v>20.917000000000002</v>
      </c>
      <c r="O26">
        <v>41.404000000000003</v>
      </c>
      <c r="P26">
        <v>37.597999999999999</v>
      </c>
      <c r="Q26">
        <v>58.122</v>
      </c>
      <c r="R26">
        <v>49.168999999999997</v>
      </c>
      <c r="S26">
        <v>45.881999999999998</v>
      </c>
      <c r="T26">
        <v>78.504999999999995</v>
      </c>
      <c r="U26">
        <v>54.777999999999999</v>
      </c>
      <c r="V26">
        <v>48.67</v>
      </c>
      <c r="W26">
        <v>69.959999999999994</v>
      </c>
      <c r="X26">
        <v>28.274000000000001</v>
      </c>
      <c r="Y26">
        <v>40.478999999999999</v>
      </c>
      <c r="Z26">
        <v>56.515999999999998</v>
      </c>
      <c r="AA26">
        <v>52.847000000000001</v>
      </c>
      <c r="AB26">
        <v>52.076000000000001</v>
      </c>
      <c r="AC26">
        <v>65.236000000000004</v>
      </c>
      <c r="AD26">
        <v>26.562999999999999</v>
      </c>
      <c r="AE26">
        <v>81.481999999999999</v>
      </c>
      <c r="AF26">
        <v>39.673000000000002</v>
      </c>
      <c r="AG26">
        <v>34.338000000000001</v>
      </c>
      <c r="AH26">
        <v>85.867000000000004</v>
      </c>
    </row>
    <row r="27" spans="1:1005" ht="14.4" x14ac:dyDescent="0.3">
      <c r="A27" s="10">
        <v>45170</v>
      </c>
      <c r="B27" s="8">
        <v>28.8</v>
      </c>
      <c r="C27" s="8">
        <v>41.13</v>
      </c>
      <c r="D27" s="11">
        <v>35.31</v>
      </c>
      <c r="E27">
        <v>48.877000000000002</v>
      </c>
      <c r="F27">
        <v>33.414999999999999</v>
      </c>
      <c r="G27">
        <v>62.499000000000002</v>
      </c>
      <c r="H27">
        <v>38.935000000000002</v>
      </c>
      <c r="I27">
        <v>54.383000000000003</v>
      </c>
      <c r="J27">
        <v>32.143999999999998</v>
      </c>
      <c r="K27">
        <v>46.183999999999997</v>
      </c>
      <c r="L27">
        <v>32.987000000000002</v>
      </c>
      <c r="M27">
        <v>30.117000000000001</v>
      </c>
      <c r="N27">
        <v>20.062000000000001</v>
      </c>
      <c r="O27">
        <v>53.933</v>
      </c>
      <c r="P27">
        <v>32.402999999999999</v>
      </c>
      <c r="Q27">
        <v>35.722000000000001</v>
      </c>
      <c r="R27">
        <v>36.133000000000003</v>
      </c>
      <c r="S27">
        <v>39.347000000000001</v>
      </c>
      <c r="T27">
        <v>43.552999999999997</v>
      </c>
      <c r="U27">
        <v>35.841000000000001</v>
      </c>
      <c r="V27">
        <v>27.914000000000001</v>
      </c>
      <c r="W27">
        <v>39.356999999999999</v>
      </c>
      <c r="X27">
        <v>23.056000000000001</v>
      </c>
      <c r="Y27">
        <v>50.793999999999997</v>
      </c>
      <c r="Z27">
        <v>50.363999999999997</v>
      </c>
      <c r="AA27">
        <v>37.805999999999997</v>
      </c>
      <c r="AB27">
        <v>34.293999999999997</v>
      </c>
      <c r="AC27">
        <v>38.36</v>
      </c>
      <c r="AD27">
        <v>21.434999999999999</v>
      </c>
      <c r="AE27">
        <v>42.192999999999998</v>
      </c>
      <c r="AF27">
        <v>36.744</v>
      </c>
      <c r="AG27">
        <v>25.745000000000001</v>
      </c>
      <c r="AH27">
        <v>68.114000000000004</v>
      </c>
    </row>
    <row r="28" spans="1:1005" ht="14.4" x14ac:dyDescent="0.3">
      <c r="A28" s="10">
        <v>45200</v>
      </c>
      <c r="B28" s="8">
        <v>26.78</v>
      </c>
      <c r="C28" s="8">
        <v>41.66</v>
      </c>
      <c r="D28" s="11">
        <v>35.15</v>
      </c>
      <c r="E28">
        <v>43.920999999999999</v>
      </c>
      <c r="F28">
        <v>39.536999999999999</v>
      </c>
      <c r="G28">
        <v>59.387999999999998</v>
      </c>
      <c r="H28">
        <v>45.7</v>
      </c>
      <c r="I28">
        <v>55.621000000000002</v>
      </c>
      <c r="J28">
        <v>41.017000000000003</v>
      </c>
      <c r="K28">
        <v>37.073</v>
      </c>
      <c r="L28">
        <v>29.041</v>
      </c>
      <c r="M28">
        <v>28.263000000000002</v>
      </c>
      <c r="N28">
        <v>28.192</v>
      </c>
      <c r="O28">
        <v>33.17</v>
      </c>
      <c r="P28">
        <v>31.405999999999999</v>
      </c>
      <c r="Q28">
        <v>49.811999999999998</v>
      </c>
      <c r="R28">
        <v>57.493000000000002</v>
      </c>
      <c r="S28">
        <v>39.645000000000003</v>
      </c>
      <c r="T28">
        <v>39.402000000000001</v>
      </c>
      <c r="U28">
        <v>37.353999999999999</v>
      </c>
      <c r="V28">
        <v>28.725999999999999</v>
      </c>
      <c r="W28">
        <v>38.031999999999996</v>
      </c>
      <c r="X28">
        <v>22.446999999999999</v>
      </c>
      <c r="Y28">
        <v>48.561</v>
      </c>
      <c r="Z28">
        <v>58.581000000000003</v>
      </c>
      <c r="AA28">
        <v>32.335999999999999</v>
      </c>
      <c r="AB28">
        <v>29.64</v>
      </c>
      <c r="AC28">
        <v>39.561</v>
      </c>
      <c r="AD28">
        <v>23.814</v>
      </c>
      <c r="AE28">
        <v>36.155999999999999</v>
      </c>
      <c r="AF28">
        <v>30.146000000000001</v>
      </c>
      <c r="AG28">
        <v>26.954999999999998</v>
      </c>
      <c r="AH28">
        <v>45.837000000000003</v>
      </c>
      <c r="ALQ28" s="4" t="e">
        <v>#N/A</v>
      </c>
    </row>
    <row r="29" spans="1:1005" ht="14.4" x14ac:dyDescent="0.3">
      <c r="A29" s="10">
        <v>45231</v>
      </c>
      <c r="B29" s="8">
        <v>27.12</v>
      </c>
      <c r="C29" s="8">
        <v>31.88</v>
      </c>
      <c r="D29" s="11">
        <v>30.49</v>
      </c>
      <c r="E29">
        <v>36.018000000000001</v>
      </c>
      <c r="F29">
        <v>31.068999999999999</v>
      </c>
      <c r="G29">
        <v>43.536999999999999</v>
      </c>
      <c r="H29">
        <v>39.383000000000003</v>
      </c>
      <c r="I29">
        <v>42.341000000000001</v>
      </c>
      <c r="J29">
        <v>34.119999999999997</v>
      </c>
      <c r="K29">
        <v>29.466999999999999</v>
      </c>
      <c r="L29">
        <v>25.59</v>
      </c>
      <c r="M29">
        <v>28.125</v>
      </c>
      <c r="N29">
        <v>18.565000000000001</v>
      </c>
      <c r="O29">
        <v>24.518000000000001</v>
      </c>
      <c r="P29">
        <v>28.289000000000001</v>
      </c>
      <c r="Q29">
        <v>38.19</v>
      </c>
      <c r="R29">
        <v>41.436999999999998</v>
      </c>
      <c r="S29">
        <v>32.957000000000001</v>
      </c>
      <c r="T29">
        <v>33.604999999999997</v>
      </c>
      <c r="U29">
        <v>33.427999999999997</v>
      </c>
      <c r="V29">
        <v>29.003</v>
      </c>
      <c r="W29">
        <v>31.378</v>
      </c>
      <c r="X29">
        <v>18.602</v>
      </c>
      <c r="Y29">
        <v>30.978000000000002</v>
      </c>
      <c r="Z29">
        <v>36.887999999999998</v>
      </c>
      <c r="AA29">
        <v>29.128</v>
      </c>
      <c r="AB29">
        <v>25.436</v>
      </c>
      <c r="AC29">
        <v>33.270000000000003</v>
      </c>
      <c r="AD29">
        <v>22.283999999999999</v>
      </c>
      <c r="AE29">
        <v>31.245000000000001</v>
      </c>
      <c r="AF29">
        <v>27.169</v>
      </c>
      <c r="AG29">
        <v>25.071999999999999</v>
      </c>
      <c r="AH29">
        <v>32.674999999999997</v>
      </c>
      <c r="ALQ29" s="4" t="e">
        <v>#N/A</v>
      </c>
    </row>
    <row r="30" spans="1:1005" ht="14.4" x14ac:dyDescent="0.3">
      <c r="A30" s="10">
        <v>45261</v>
      </c>
      <c r="B30" s="8">
        <v>25.53</v>
      </c>
      <c r="C30" s="8">
        <v>26.37</v>
      </c>
      <c r="D30" s="11">
        <v>26.31</v>
      </c>
      <c r="E30">
        <v>30.167999999999999</v>
      </c>
      <c r="F30">
        <v>25.48</v>
      </c>
      <c r="G30">
        <v>39.523000000000003</v>
      </c>
      <c r="H30">
        <v>32.838000000000001</v>
      </c>
      <c r="I30">
        <v>33.662999999999997</v>
      </c>
      <c r="J30">
        <v>30.96</v>
      </c>
      <c r="K30">
        <v>25.942</v>
      </c>
      <c r="L30">
        <v>22.437999999999999</v>
      </c>
      <c r="M30">
        <v>22.608000000000001</v>
      </c>
      <c r="N30">
        <v>15.946999999999999</v>
      </c>
      <c r="O30">
        <v>21.992000000000001</v>
      </c>
      <c r="P30">
        <v>23.149000000000001</v>
      </c>
      <c r="Q30">
        <v>28.042999999999999</v>
      </c>
      <c r="R30">
        <v>28.901</v>
      </c>
      <c r="S30">
        <v>23.785</v>
      </c>
      <c r="T30">
        <v>29.484999999999999</v>
      </c>
      <c r="U30">
        <v>27.311</v>
      </c>
      <c r="V30">
        <v>24.201000000000001</v>
      </c>
      <c r="W30">
        <v>27.300999999999998</v>
      </c>
      <c r="X30">
        <v>16.774000000000001</v>
      </c>
      <c r="Y30">
        <v>23.282</v>
      </c>
      <c r="Z30">
        <v>29.414999999999999</v>
      </c>
      <c r="AA30">
        <v>25.579000000000001</v>
      </c>
      <c r="AB30">
        <v>23.163</v>
      </c>
      <c r="AC30">
        <v>31.106000000000002</v>
      </c>
      <c r="AD30">
        <v>18.103999999999999</v>
      </c>
      <c r="AE30">
        <v>28.561</v>
      </c>
      <c r="AF30">
        <v>25.042000000000002</v>
      </c>
      <c r="AG30">
        <v>20.696000000000002</v>
      </c>
      <c r="AH30">
        <v>27.481999999999999</v>
      </c>
      <c r="ALQ30" s="4" t="e">
        <v>#N/A</v>
      </c>
    </row>
    <row r="31" spans="1:1005" ht="14.4" x14ac:dyDescent="0.3">
      <c r="A31" s="10">
        <v>45292</v>
      </c>
      <c r="B31" s="8">
        <v>24.35</v>
      </c>
      <c r="C31" s="8">
        <v>24.8</v>
      </c>
      <c r="D31" s="11">
        <v>25.02</v>
      </c>
      <c r="E31">
        <v>27.373999999999999</v>
      </c>
      <c r="F31">
        <v>23.056999999999999</v>
      </c>
      <c r="G31">
        <v>33.613</v>
      </c>
      <c r="H31">
        <v>28.050999999999998</v>
      </c>
      <c r="I31">
        <v>29.72</v>
      </c>
      <c r="J31">
        <v>26.736999999999998</v>
      </c>
      <c r="K31">
        <v>25.582000000000001</v>
      </c>
      <c r="L31">
        <v>20.768000000000001</v>
      </c>
      <c r="M31">
        <v>19.66</v>
      </c>
      <c r="N31">
        <v>15.212</v>
      </c>
      <c r="O31">
        <v>19.838999999999999</v>
      </c>
      <c r="P31">
        <v>21.989000000000001</v>
      </c>
      <c r="Q31">
        <v>24.14</v>
      </c>
      <c r="R31">
        <v>24.501999999999999</v>
      </c>
      <c r="S31">
        <v>19.82</v>
      </c>
      <c r="T31">
        <v>26.792000000000002</v>
      </c>
      <c r="U31">
        <v>24.251999999999999</v>
      </c>
      <c r="V31">
        <v>22.202999999999999</v>
      </c>
      <c r="W31">
        <v>25.718</v>
      </c>
      <c r="X31">
        <v>15.507999999999999</v>
      </c>
      <c r="Y31">
        <v>20.326000000000001</v>
      </c>
      <c r="Z31">
        <v>25.734000000000002</v>
      </c>
      <c r="AA31">
        <v>23.56</v>
      </c>
      <c r="AB31">
        <v>21.294</v>
      </c>
      <c r="AC31">
        <v>26.744</v>
      </c>
      <c r="AD31">
        <v>16.611000000000001</v>
      </c>
      <c r="AE31">
        <v>25.997</v>
      </c>
      <c r="AF31">
        <v>23.719000000000001</v>
      </c>
      <c r="AG31">
        <v>18.125</v>
      </c>
      <c r="AH31">
        <v>24.789000000000001</v>
      </c>
      <c r="ALQ31" s="4" t="e">
        <v>#N/A</v>
      </c>
    </row>
    <row r="32" spans="1:1005" ht="14.4" x14ac:dyDescent="0.3">
      <c r="A32" s="10">
        <v>45323</v>
      </c>
      <c r="B32" s="8">
        <v>22.84</v>
      </c>
      <c r="C32" s="8">
        <v>23.41</v>
      </c>
      <c r="D32" s="11">
        <v>23.37</v>
      </c>
      <c r="E32">
        <v>23.645</v>
      </c>
      <c r="F32">
        <v>25.613</v>
      </c>
      <c r="G32">
        <v>33.081000000000003</v>
      </c>
      <c r="H32">
        <v>23.74</v>
      </c>
      <c r="I32">
        <v>26.224</v>
      </c>
      <c r="J32">
        <v>26.007000000000001</v>
      </c>
      <c r="K32">
        <v>26.071999999999999</v>
      </c>
      <c r="L32">
        <v>20.131</v>
      </c>
      <c r="M32">
        <v>17.128</v>
      </c>
      <c r="N32">
        <v>18.009</v>
      </c>
      <c r="O32">
        <v>17.628</v>
      </c>
      <c r="P32">
        <v>20.100999999999999</v>
      </c>
      <c r="Q32">
        <v>20.364000000000001</v>
      </c>
      <c r="R32">
        <v>23.260999999999999</v>
      </c>
      <c r="S32">
        <v>16.667999999999999</v>
      </c>
      <c r="T32">
        <v>24.087</v>
      </c>
      <c r="U32">
        <v>20.704999999999998</v>
      </c>
      <c r="V32">
        <v>19.187999999999999</v>
      </c>
      <c r="W32">
        <v>22.202999999999999</v>
      </c>
      <c r="X32">
        <v>13.993</v>
      </c>
      <c r="Y32">
        <v>20.268999999999998</v>
      </c>
      <c r="Z32">
        <v>30.126000000000001</v>
      </c>
      <c r="AA32">
        <v>22.341999999999999</v>
      </c>
      <c r="AB32">
        <v>25.937000000000001</v>
      </c>
      <c r="AC32">
        <v>27.855</v>
      </c>
      <c r="AD32">
        <v>14.675000000000001</v>
      </c>
      <c r="AE32">
        <v>23.302</v>
      </c>
      <c r="AF32">
        <v>20.923999999999999</v>
      </c>
      <c r="AG32">
        <v>15.66</v>
      </c>
      <c r="AH32">
        <v>22.376000000000001</v>
      </c>
      <c r="ALQ32" s="4" t="e">
        <v>#N/A</v>
      </c>
    </row>
    <row r="33" spans="1:1005" ht="14.4" x14ac:dyDescent="0.3">
      <c r="A33" s="10">
        <v>45352</v>
      </c>
      <c r="B33" s="12">
        <v>35.01</v>
      </c>
      <c r="C33" s="12">
        <v>40.409999999999997</v>
      </c>
      <c r="D33" s="11">
        <v>37.51</v>
      </c>
      <c r="E33">
        <v>39.807000000000002</v>
      </c>
      <c r="F33">
        <v>45.448</v>
      </c>
      <c r="G33">
        <v>41.244999999999997</v>
      </c>
      <c r="H33">
        <v>43.637999999999998</v>
      </c>
      <c r="I33">
        <v>41.012</v>
      </c>
      <c r="J33">
        <v>36.179000000000002</v>
      </c>
      <c r="K33">
        <v>30.584</v>
      </c>
      <c r="L33">
        <v>28.945</v>
      </c>
      <c r="M33">
        <v>20.82</v>
      </c>
      <c r="N33">
        <v>27.641999999999999</v>
      </c>
      <c r="O33">
        <v>43.850999999999999</v>
      </c>
      <c r="P33">
        <v>24.902999999999999</v>
      </c>
      <c r="Q33">
        <v>27.869</v>
      </c>
      <c r="R33">
        <v>52.802</v>
      </c>
      <c r="S33">
        <v>17.183</v>
      </c>
      <c r="T33">
        <v>40.996000000000002</v>
      </c>
      <c r="U33">
        <v>23.297000000000001</v>
      </c>
      <c r="V33">
        <v>30.204999999999998</v>
      </c>
      <c r="W33">
        <v>37.222000000000001</v>
      </c>
      <c r="X33">
        <v>20.263000000000002</v>
      </c>
      <c r="Y33">
        <v>26.125</v>
      </c>
      <c r="Z33">
        <v>50.359000000000002</v>
      </c>
      <c r="AA33">
        <v>36.351999999999997</v>
      </c>
      <c r="AB33">
        <v>56.438000000000002</v>
      </c>
      <c r="AC33">
        <v>29.04</v>
      </c>
      <c r="AD33">
        <v>19.699000000000002</v>
      </c>
      <c r="AE33">
        <v>34.127000000000002</v>
      </c>
      <c r="AF33">
        <v>24.300999999999998</v>
      </c>
      <c r="AG33">
        <v>26.988</v>
      </c>
      <c r="AH33">
        <v>36.805</v>
      </c>
      <c r="ALQ33" s="4" t="e">
        <v>#N/A</v>
      </c>
    </row>
    <row r="34" spans="1:1005" ht="14.4" x14ac:dyDescent="0.3">
      <c r="A34" s="10">
        <v>45383</v>
      </c>
      <c r="B34" s="8">
        <v>63.86</v>
      </c>
      <c r="C34" s="8">
        <v>93.19</v>
      </c>
      <c r="D34" s="11">
        <v>78.28</v>
      </c>
      <c r="E34">
        <v>72.290999999999997</v>
      </c>
      <c r="F34">
        <v>58.533000000000001</v>
      </c>
      <c r="G34">
        <v>95.340999999999994</v>
      </c>
      <c r="H34">
        <v>77.465999999999994</v>
      </c>
      <c r="I34">
        <v>59.466999999999999</v>
      </c>
      <c r="J34">
        <v>49.777999999999999</v>
      </c>
      <c r="K34">
        <v>84.054000000000002</v>
      </c>
      <c r="L34">
        <v>58.47</v>
      </c>
      <c r="M34">
        <v>52.771000000000001</v>
      </c>
      <c r="N34">
        <v>49.890999999999998</v>
      </c>
      <c r="O34">
        <v>92.316999999999993</v>
      </c>
      <c r="P34">
        <v>60.201000000000001</v>
      </c>
      <c r="Q34">
        <v>86.506</v>
      </c>
      <c r="R34">
        <v>88.156999999999996</v>
      </c>
      <c r="S34">
        <v>46.109000000000002</v>
      </c>
      <c r="T34">
        <v>60.357999999999997</v>
      </c>
      <c r="U34">
        <v>52.064</v>
      </c>
      <c r="V34">
        <v>63.298999999999999</v>
      </c>
      <c r="W34">
        <v>80.787000000000006</v>
      </c>
      <c r="X34">
        <v>36.927999999999997</v>
      </c>
      <c r="Y34">
        <v>63.396999999999998</v>
      </c>
      <c r="Z34">
        <v>75.572000000000003</v>
      </c>
      <c r="AA34">
        <v>59</v>
      </c>
      <c r="AB34">
        <v>106.239</v>
      </c>
      <c r="AC34">
        <v>45.546999999999997</v>
      </c>
      <c r="AD34">
        <v>73.706000000000003</v>
      </c>
      <c r="AE34">
        <v>48.695999999999998</v>
      </c>
      <c r="AF34">
        <v>53.110999999999997</v>
      </c>
      <c r="AG34">
        <v>36.594000000000001</v>
      </c>
      <c r="AH34">
        <v>43.11</v>
      </c>
      <c r="ALQ34" s="4" t="e">
        <v>#N/A</v>
      </c>
    </row>
    <row r="35" spans="1:1005" ht="14.4" x14ac:dyDescent="0.3">
      <c r="A35" s="10">
        <v>45413</v>
      </c>
      <c r="B35" s="8">
        <v>159.11000000000001</v>
      </c>
      <c r="C35" s="8">
        <v>246.31</v>
      </c>
      <c r="D35" s="11">
        <v>203.17</v>
      </c>
      <c r="E35">
        <v>204.73599999999999</v>
      </c>
      <c r="F35">
        <v>240.91499999999999</v>
      </c>
      <c r="G35">
        <v>355.54</v>
      </c>
      <c r="H35">
        <v>311.41000000000003</v>
      </c>
      <c r="I35">
        <v>186.26300000000001</v>
      </c>
      <c r="J35">
        <v>205.208</v>
      </c>
      <c r="K35">
        <v>240.732</v>
      </c>
      <c r="L35">
        <v>237.71100000000001</v>
      </c>
      <c r="M35">
        <v>92.177000000000007</v>
      </c>
      <c r="N35">
        <v>164.46</v>
      </c>
      <c r="O35">
        <v>220.982</v>
      </c>
      <c r="P35">
        <v>250.59100000000001</v>
      </c>
      <c r="Q35">
        <v>228.55600000000001</v>
      </c>
      <c r="R35">
        <v>219.97900000000001</v>
      </c>
      <c r="S35">
        <v>230.93799999999999</v>
      </c>
      <c r="T35">
        <v>294.07</v>
      </c>
      <c r="U35">
        <v>113.246</v>
      </c>
      <c r="V35">
        <v>145.09899999999999</v>
      </c>
      <c r="W35">
        <v>141.35599999999999</v>
      </c>
      <c r="X35">
        <v>101.236</v>
      </c>
      <c r="Y35">
        <v>222.709</v>
      </c>
      <c r="Z35">
        <v>158.601</v>
      </c>
      <c r="AA35">
        <v>157.733</v>
      </c>
      <c r="AB35">
        <v>238.22900000000001</v>
      </c>
      <c r="AC35">
        <v>160.47200000000001</v>
      </c>
      <c r="AD35">
        <v>176.423</v>
      </c>
      <c r="AE35">
        <v>178.679</v>
      </c>
      <c r="AF35">
        <v>128.06899999999999</v>
      </c>
      <c r="AG35">
        <v>142.96600000000001</v>
      </c>
      <c r="AH35">
        <v>144.02000000000001</v>
      </c>
      <c r="ALQ35" s="4" t="e">
        <v>#N/A</v>
      </c>
    </row>
    <row r="36" spans="1:1005" ht="14.4" x14ac:dyDescent="0.3">
      <c r="A36" s="10">
        <v>45444</v>
      </c>
      <c r="B36" s="8">
        <v>163.98</v>
      </c>
      <c r="C36" s="8">
        <v>334.22</v>
      </c>
      <c r="D36" s="11">
        <v>250.18</v>
      </c>
      <c r="E36">
        <v>215.892</v>
      </c>
      <c r="F36">
        <v>573.08100000000002</v>
      </c>
      <c r="G36">
        <v>307.18299999999999</v>
      </c>
      <c r="H36">
        <v>481.72</v>
      </c>
      <c r="I36">
        <v>208.416</v>
      </c>
      <c r="J36">
        <v>321.33699999999999</v>
      </c>
      <c r="K36">
        <v>149.797</v>
      </c>
      <c r="L36">
        <v>186.143</v>
      </c>
      <c r="M36">
        <v>57.652000000000001</v>
      </c>
      <c r="N36">
        <v>202.952</v>
      </c>
      <c r="O36">
        <v>136.13499999999999</v>
      </c>
      <c r="P36">
        <v>280.09100000000001</v>
      </c>
      <c r="Q36">
        <v>182.48</v>
      </c>
      <c r="R36">
        <v>161.96700000000001</v>
      </c>
      <c r="S36">
        <v>469.524</v>
      </c>
      <c r="T36">
        <v>256.18400000000003</v>
      </c>
      <c r="U36">
        <v>261.41899999999998</v>
      </c>
      <c r="V36">
        <v>418.38499999999999</v>
      </c>
      <c r="W36">
        <v>52.9</v>
      </c>
      <c r="X36">
        <v>149.51599999999999</v>
      </c>
      <c r="Y36">
        <v>328.25799999999998</v>
      </c>
      <c r="Z36">
        <v>342.54399999999998</v>
      </c>
      <c r="AA36">
        <v>282.21899999999999</v>
      </c>
      <c r="AB36">
        <v>382.78399999999999</v>
      </c>
      <c r="AC36">
        <v>75.236000000000004</v>
      </c>
      <c r="AD36">
        <v>400.69200000000001</v>
      </c>
      <c r="AE36">
        <v>188.47399999999999</v>
      </c>
      <c r="AF36">
        <v>130.67099999999999</v>
      </c>
      <c r="AG36">
        <v>297.73200000000003</v>
      </c>
      <c r="AH36">
        <v>377.322</v>
      </c>
      <c r="ALQ36" s="4" t="e">
        <v>#N/A</v>
      </c>
    </row>
    <row r="37" spans="1:1005" ht="14.4" x14ac:dyDescent="0.3">
      <c r="A37" s="10">
        <v>45474</v>
      </c>
      <c r="B37" s="8">
        <v>53.27</v>
      </c>
      <c r="C37" s="13">
        <v>140.19</v>
      </c>
      <c r="D37" s="14">
        <v>86.42</v>
      </c>
      <c r="E37">
        <v>65.903000000000006</v>
      </c>
      <c r="F37">
        <v>424.14800000000002</v>
      </c>
      <c r="G37">
        <v>109.535</v>
      </c>
      <c r="H37">
        <v>170.25299999999999</v>
      </c>
      <c r="I37">
        <v>100.229</v>
      </c>
      <c r="J37">
        <v>208.196</v>
      </c>
      <c r="K37">
        <v>50.097000000000001</v>
      </c>
      <c r="L37">
        <v>58.048999999999999</v>
      </c>
      <c r="M37">
        <v>24.31</v>
      </c>
      <c r="N37">
        <v>55.773000000000003</v>
      </c>
      <c r="O37">
        <v>53.006999999999998</v>
      </c>
      <c r="P37">
        <v>112.401</v>
      </c>
      <c r="Q37">
        <v>70.33</v>
      </c>
      <c r="R37">
        <v>62.634999999999998</v>
      </c>
      <c r="S37">
        <v>207.67599999999999</v>
      </c>
      <c r="T37">
        <v>132.14500000000001</v>
      </c>
      <c r="U37">
        <v>70.947999999999993</v>
      </c>
      <c r="V37">
        <v>218.506</v>
      </c>
      <c r="W37">
        <v>27.815999999999999</v>
      </c>
      <c r="X37">
        <v>55.628999999999998</v>
      </c>
      <c r="Y37">
        <v>101.336</v>
      </c>
      <c r="Z37">
        <v>114.83499999999999</v>
      </c>
      <c r="AA37">
        <v>90.564999999999998</v>
      </c>
      <c r="AB37">
        <v>129.88499999999999</v>
      </c>
      <c r="AC37">
        <v>32.698999999999998</v>
      </c>
      <c r="AD37">
        <v>248.43100000000001</v>
      </c>
      <c r="AE37">
        <v>58.691000000000003</v>
      </c>
      <c r="AF37">
        <v>56.637</v>
      </c>
      <c r="AG37" s="4">
        <v>175.08500000000001</v>
      </c>
      <c r="AH37" s="4">
        <v>202.01599999999999</v>
      </c>
      <c r="ALQ37" s="4" t="e">
        <v>#N/A</v>
      </c>
    </row>
    <row r="38" spans="1:1005" ht="14.4" x14ac:dyDescent="0.3">
      <c r="A38" s="10">
        <v>45505</v>
      </c>
      <c r="B38" s="8">
        <v>42.11</v>
      </c>
      <c r="C38" s="13">
        <v>69.47</v>
      </c>
      <c r="D38" s="14">
        <v>55.63</v>
      </c>
      <c r="E38">
        <v>42.506999999999998</v>
      </c>
      <c r="F38">
        <v>123.09699999999999</v>
      </c>
      <c r="G38">
        <v>53.673999999999999</v>
      </c>
      <c r="H38">
        <v>82.218999999999994</v>
      </c>
      <c r="I38">
        <v>50.643999999999998</v>
      </c>
      <c r="J38">
        <v>86.396000000000001</v>
      </c>
      <c r="K38">
        <v>44.2</v>
      </c>
      <c r="L38">
        <v>51.755000000000003</v>
      </c>
      <c r="M38">
        <v>21.164000000000001</v>
      </c>
      <c r="N38">
        <v>41.381999999999998</v>
      </c>
      <c r="O38">
        <v>36.92</v>
      </c>
      <c r="P38">
        <v>57.764000000000003</v>
      </c>
      <c r="Q38">
        <v>49.3</v>
      </c>
      <c r="R38">
        <v>45.765999999999998</v>
      </c>
      <c r="S38">
        <v>77.183000000000007</v>
      </c>
      <c r="T38">
        <v>53.981000000000002</v>
      </c>
      <c r="U38">
        <v>49.469000000000001</v>
      </c>
      <c r="V38">
        <v>68.742000000000004</v>
      </c>
      <c r="W38">
        <v>28.206</v>
      </c>
      <c r="X38">
        <v>39.689</v>
      </c>
      <c r="Y38">
        <v>56.363999999999997</v>
      </c>
      <c r="Z38">
        <v>52.853999999999999</v>
      </c>
      <c r="AA38">
        <v>52.521000000000001</v>
      </c>
      <c r="AB38">
        <v>63.38</v>
      </c>
      <c r="AC38">
        <v>26.762</v>
      </c>
      <c r="AD38">
        <v>80.308000000000007</v>
      </c>
      <c r="AE38">
        <v>38.843000000000004</v>
      </c>
      <c r="AF38">
        <v>34.887</v>
      </c>
      <c r="AG38" s="4">
        <v>86.191999999999993</v>
      </c>
      <c r="AH38" s="4">
        <v>86.817999999999998</v>
      </c>
      <c r="ALQ38" s="4" t="e">
        <v>#N/A</v>
      </c>
    </row>
    <row r="39" spans="1:1005" ht="14.4" x14ac:dyDescent="0.3">
      <c r="A39" s="10">
        <v>45536</v>
      </c>
      <c r="B39" s="13">
        <v>28.8</v>
      </c>
      <c r="C39" s="13">
        <v>41.13</v>
      </c>
      <c r="D39" s="14">
        <v>35.31</v>
      </c>
      <c r="E39">
        <v>33.837000000000003</v>
      </c>
      <c r="F39">
        <v>63.82</v>
      </c>
      <c r="G39">
        <v>39.008000000000003</v>
      </c>
      <c r="H39">
        <v>55.216999999999999</v>
      </c>
      <c r="I39">
        <v>32.469000000000001</v>
      </c>
      <c r="J39">
        <v>46.475000000000001</v>
      </c>
      <c r="K39">
        <v>32.698</v>
      </c>
      <c r="L39">
        <v>30.361000000000001</v>
      </c>
      <c r="M39">
        <v>20.239999999999998</v>
      </c>
      <c r="N39">
        <v>54.246000000000002</v>
      </c>
      <c r="O39">
        <v>32.707999999999998</v>
      </c>
      <c r="P39">
        <v>36.939</v>
      </c>
      <c r="Q39">
        <v>36.256</v>
      </c>
      <c r="R39">
        <v>39.883000000000003</v>
      </c>
      <c r="S39">
        <v>43.603000000000002</v>
      </c>
      <c r="T39">
        <v>35.880000000000003</v>
      </c>
      <c r="U39">
        <v>28.661000000000001</v>
      </c>
      <c r="V39">
        <v>39.320999999999998</v>
      </c>
      <c r="W39">
        <v>23.132999999999999</v>
      </c>
      <c r="X39">
        <v>52.536999999999999</v>
      </c>
      <c r="Y39">
        <v>50.256</v>
      </c>
      <c r="Z39">
        <v>38.146999999999998</v>
      </c>
      <c r="AA39">
        <v>34.273000000000003</v>
      </c>
      <c r="AB39">
        <v>38.350999999999999</v>
      </c>
      <c r="AC39">
        <v>21.71</v>
      </c>
      <c r="AD39">
        <v>42.351999999999997</v>
      </c>
      <c r="AE39">
        <v>36.259</v>
      </c>
      <c r="AF39">
        <v>26.533000000000001</v>
      </c>
      <c r="AG39">
        <v>68.344999999999999</v>
      </c>
      <c r="AH39">
        <v>42.311</v>
      </c>
      <c r="ALQ39" s="4" t="e">
        <v>#N/A</v>
      </c>
    </row>
    <row r="40" spans="1:1005" ht="14.4" x14ac:dyDescent="0.3">
      <c r="A40" s="10">
        <v>45566</v>
      </c>
      <c r="B40" s="13">
        <v>26.78</v>
      </c>
      <c r="C40" s="13">
        <v>41.66</v>
      </c>
      <c r="D40" s="14">
        <v>35.15</v>
      </c>
      <c r="E40">
        <v>39.975000000000001</v>
      </c>
      <c r="F40">
        <v>57.704999999999998</v>
      </c>
      <c r="G40">
        <v>45.883000000000003</v>
      </c>
      <c r="H40">
        <v>56.04</v>
      </c>
      <c r="I40">
        <v>41.377000000000002</v>
      </c>
      <c r="J40">
        <v>37.616</v>
      </c>
      <c r="K40">
        <v>29.097000000000001</v>
      </c>
      <c r="L40">
        <v>28.869</v>
      </c>
      <c r="M40">
        <v>28.401</v>
      </c>
      <c r="N40">
        <v>32.890999999999998</v>
      </c>
      <c r="O40">
        <v>30.771999999999998</v>
      </c>
      <c r="P40">
        <v>49.085999999999999</v>
      </c>
      <c r="Q40">
        <v>57.689</v>
      </c>
      <c r="R40">
        <v>39.735999999999997</v>
      </c>
      <c r="S40">
        <v>39.665999999999997</v>
      </c>
      <c r="T40">
        <v>37.607999999999997</v>
      </c>
      <c r="U40">
        <v>29.443999999999999</v>
      </c>
      <c r="V40">
        <v>38.328000000000003</v>
      </c>
      <c r="W40">
        <v>22.285</v>
      </c>
      <c r="X40">
        <v>47.896999999999998</v>
      </c>
      <c r="Y40">
        <v>58.536000000000001</v>
      </c>
      <c r="Z40">
        <v>32.906999999999996</v>
      </c>
      <c r="AA40">
        <v>30.024999999999999</v>
      </c>
      <c r="AB40">
        <v>39.573</v>
      </c>
      <c r="AC40">
        <v>24.056999999999999</v>
      </c>
      <c r="AD40">
        <v>36.680999999999997</v>
      </c>
      <c r="AE40">
        <v>29.484999999999999</v>
      </c>
      <c r="AF40">
        <v>27.834</v>
      </c>
      <c r="AG40" s="4">
        <v>46.037999999999997</v>
      </c>
      <c r="AH40" s="4">
        <v>35.323</v>
      </c>
      <c r="ALQ40" s="4" t="e">
        <v>#N/A</v>
      </c>
    </row>
    <row r="41" spans="1:1005" ht="14.4" x14ac:dyDescent="0.3">
      <c r="A41" s="10">
        <v>45597</v>
      </c>
      <c r="B41" s="13">
        <v>27.12</v>
      </c>
      <c r="C41" s="13">
        <v>31.88</v>
      </c>
      <c r="D41" s="14">
        <v>30.49</v>
      </c>
      <c r="E41">
        <v>31.341999999999999</v>
      </c>
      <c r="F41">
        <v>43.604999999999997</v>
      </c>
      <c r="G41">
        <v>39.210999999999999</v>
      </c>
      <c r="H41">
        <v>42.648000000000003</v>
      </c>
      <c r="I41">
        <v>34.32</v>
      </c>
      <c r="J41">
        <v>30.018000000000001</v>
      </c>
      <c r="K41">
        <v>25.431000000000001</v>
      </c>
      <c r="L41">
        <v>28.356999999999999</v>
      </c>
      <c r="M41">
        <v>18.664999999999999</v>
      </c>
      <c r="N41">
        <v>24.513999999999999</v>
      </c>
      <c r="O41">
        <v>27.757000000000001</v>
      </c>
      <c r="P41">
        <v>37.756</v>
      </c>
      <c r="Q41">
        <v>41.5</v>
      </c>
      <c r="R41">
        <v>32.423000000000002</v>
      </c>
      <c r="S41">
        <v>33.700000000000003</v>
      </c>
      <c r="T41">
        <v>33.301000000000002</v>
      </c>
      <c r="U41">
        <v>29.620999999999999</v>
      </c>
      <c r="V41">
        <v>31.422999999999998</v>
      </c>
      <c r="W41">
        <v>18.506</v>
      </c>
      <c r="X41">
        <v>30.794</v>
      </c>
      <c r="Y41">
        <v>36.741999999999997</v>
      </c>
      <c r="Z41">
        <v>29.402000000000001</v>
      </c>
      <c r="AA41">
        <v>25.760999999999999</v>
      </c>
      <c r="AB41">
        <v>33.363999999999997</v>
      </c>
      <c r="AC41">
        <v>22.459</v>
      </c>
      <c r="AD41">
        <v>31.513999999999999</v>
      </c>
      <c r="AE41">
        <v>26.744</v>
      </c>
      <c r="AF41">
        <v>25.463999999999999</v>
      </c>
      <c r="AG41" s="4">
        <v>32.762</v>
      </c>
      <c r="AH41" s="4">
        <v>30.17</v>
      </c>
      <c r="ALQ41" s="4" t="e">
        <v>#N/A</v>
      </c>
    </row>
    <row r="42" spans="1:1005" ht="14.4" x14ac:dyDescent="0.3">
      <c r="A42" s="10">
        <v>45627</v>
      </c>
      <c r="B42" s="13">
        <v>25.53</v>
      </c>
      <c r="C42" s="13">
        <v>26.37</v>
      </c>
      <c r="D42" s="14">
        <v>26.31</v>
      </c>
      <c r="E42">
        <v>25.756</v>
      </c>
      <c r="F42">
        <v>39.634</v>
      </c>
      <c r="G42">
        <v>32.649000000000001</v>
      </c>
      <c r="H42">
        <v>34.186999999999998</v>
      </c>
      <c r="I42">
        <v>31.18</v>
      </c>
      <c r="J42">
        <v>26.547000000000001</v>
      </c>
      <c r="K42">
        <v>22.396999999999998</v>
      </c>
      <c r="L42">
        <v>22.888999999999999</v>
      </c>
      <c r="M42">
        <v>16.059000000000001</v>
      </c>
      <c r="N42">
        <v>22.024000000000001</v>
      </c>
      <c r="O42">
        <v>22.791</v>
      </c>
      <c r="P42">
        <v>27.981000000000002</v>
      </c>
      <c r="Q42">
        <v>28.963000000000001</v>
      </c>
      <c r="R42">
        <v>23.773</v>
      </c>
      <c r="S42">
        <v>29.68</v>
      </c>
      <c r="T42">
        <v>27.268999999999998</v>
      </c>
      <c r="U42">
        <v>24.777999999999999</v>
      </c>
      <c r="V42">
        <v>27.428000000000001</v>
      </c>
      <c r="W42">
        <v>16.702000000000002</v>
      </c>
      <c r="X42">
        <v>23.37</v>
      </c>
      <c r="Y42">
        <v>29.295999999999999</v>
      </c>
      <c r="Z42">
        <v>25.867000000000001</v>
      </c>
      <c r="AA42">
        <v>23.545000000000002</v>
      </c>
      <c r="AB42">
        <v>30.893000000000001</v>
      </c>
      <c r="AC42">
        <v>18.274000000000001</v>
      </c>
      <c r="AD42">
        <v>28.872</v>
      </c>
      <c r="AE42">
        <v>24.655999999999999</v>
      </c>
      <c r="AF42">
        <v>21.189</v>
      </c>
      <c r="AG42" s="4">
        <v>27.581</v>
      </c>
      <c r="AH42" s="4">
        <v>27.475999999999999</v>
      </c>
      <c r="ALQ42" s="4" t="e">
        <v>#N/A</v>
      </c>
    </row>
    <row r="43" spans="1:1005" ht="14.4" x14ac:dyDescent="0.3">
      <c r="A43" s="10">
        <v>45658</v>
      </c>
      <c r="B43" s="13">
        <v>24.35</v>
      </c>
      <c r="C43" s="13">
        <v>24.8</v>
      </c>
      <c r="D43" s="14">
        <v>25.02</v>
      </c>
      <c r="E43">
        <v>23.306000000000001</v>
      </c>
      <c r="F43" s="4">
        <v>33.81</v>
      </c>
      <c r="G43" s="4">
        <v>28.015999999999998</v>
      </c>
      <c r="H43" s="4">
        <v>30.309000000000001</v>
      </c>
      <c r="I43" s="4">
        <v>26.934000000000001</v>
      </c>
      <c r="J43" s="4">
        <v>26.321999999999999</v>
      </c>
      <c r="K43" s="4">
        <v>20.745999999999999</v>
      </c>
      <c r="L43" s="4">
        <v>19.989000000000001</v>
      </c>
      <c r="M43" s="4">
        <v>15.311999999999999</v>
      </c>
      <c r="N43" s="4">
        <v>19.890999999999998</v>
      </c>
      <c r="O43" s="4">
        <v>21.771000000000001</v>
      </c>
      <c r="P43" s="4">
        <v>24.215</v>
      </c>
      <c r="Q43" s="4">
        <v>24.558</v>
      </c>
      <c r="R43" s="4">
        <v>19.957000000000001</v>
      </c>
      <c r="S43" s="4">
        <v>27.056999999999999</v>
      </c>
      <c r="T43" s="4">
        <v>24.279</v>
      </c>
      <c r="U43" s="4">
        <v>22.731999999999999</v>
      </c>
      <c r="V43" s="4">
        <v>25.859000000000002</v>
      </c>
      <c r="W43" s="4">
        <v>15.462</v>
      </c>
      <c r="X43" s="4">
        <v>20.475000000000001</v>
      </c>
      <c r="Y43" s="4">
        <v>25.623999999999999</v>
      </c>
      <c r="Z43" s="4">
        <v>23.841999999999999</v>
      </c>
      <c r="AA43" s="4">
        <v>21.625</v>
      </c>
      <c r="AB43" s="4">
        <v>26.744</v>
      </c>
      <c r="AC43" s="4">
        <v>16.766999999999999</v>
      </c>
      <c r="AD43" s="4">
        <v>26.311</v>
      </c>
      <c r="AE43" s="4">
        <v>23.218</v>
      </c>
      <c r="AF43" s="4">
        <v>18.616</v>
      </c>
      <c r="AG43" s="4">
        <v>24.878</v>
      </c>
      <c r="AH43" s="4">
        <v>26.204000000000001</v>
      </c>
      <c r="ALQ43" s="4" t="e">
        <v>#N/A</v>
      </c>
    </row>
    <row r="44" spans="1:1005" ht="14.4" x14ac:dyDescent="0.3">
      <c r="A44" s="10">
        <v>45689</v>
      </c>
      <c r="B44" s="13">
        <v>22.84</v>
      </c>
      <c r="C44" s="13">
        <v>23.41</v>
      </c>
      <c r="D44" s="14">
        <v>23.37</v>
      </c>
      <c r="E44">
        <v>24.684999999999999</v>
      </c>
      <c r="F44" s="4">
        <v>32.28</v>
      </c>
      <c r="G44" s="4">
        <v>22.968</v>
      </c>
      <c r="H44" s="4">
        <v>25.869</v>
      </c>
      <c r="I44" s="4">
        <v>25.311</v>
      </c>
      <c r="J44" s="4">
        <v>25.673999999999999</v>
      </c>
      <c r="K44" s="4">
        <v>19.504999999999999</v>
      </c>
      <c r="L44" s="4">
        <v>16.843</v>
      </c>
      <c r="M44" s="4">
        <v>17.516999999999999</v>
      </c>
      <c r="N44" s="4">
        <v>17.105</v>
      </c>
      <c r="O44" s="4">
        <v>19.224</v>
      </c>
      <c r="P44" s="4">
        <v>19.789000000000001</v>
      </c>
      <c r="Q44" s="4">
        <v>22.516999999999999</v>
      </c>
      <c r="R44" s="4">
        <v>16.245999999999999</v>
      </c>
      <c r="S44" s="4">
        <v>23.466999999999999</v>
      </c>
      <c r="T44" s="4">
        <v>20.077999999999999</v>
      </c>
      <c r="U44" s="4">
        <v>18.954999999999998</v>
      </c>
      <c r="V44" s="4">
        <v>21.58</v>
      </c>
      <c r="W44" s="4">
        <v>13.467000000000001</v>
      </c>
      <c r="X44" s="4">
        <v>19.907</v>
      </c>
      <c r="Y44" s="4">
        <v>29.045999999999999</v>
      </c>
      <c r="Z44" s="4">
        <v>21.887</v>
      </c>
      <c r="AA44" s="4">
        <v>25.526</v>
      </c>
      <c r="AB44" s="4">
        <v>27.047000000000001</v>
      </c>
      <c r="AC44" s="4">
        <v>14.316000000000001</v>
      </c>
      <c r="AD44" s="4">
        <v>22.809000000000001</v>
      </c>
      <c r="AE44" s="4">
        <v>19.934999999999999</v>
      </c>
      <c r="AF44" s="4">
        <v>15.585000000000001</v>
      </c>
      <c r="AG44" s="4">
        <v>21.488</v>
      </c>
      <c r="AH44" s="4">
        <v>21.216000000000001</v>
      </c>
      <c r="ALQ44" s="4" t="e">
        <v>#N/A</v>
      </c>
    </row>
    <row r="45" spans="1:1005" ht="14.4" x14ac:dyDescent="0.3">
      <c r="A45" s="10">
        <v>45717</v>
      </c>
      <c r="B45" s="13">
        <v>35.01</v>
      </c>
      <c r="C45" s="13">
        <v>40.409999999999997</v>
      </c>
      <c r="D45" s="14">
        <v>37.51</v>
      </c>
      <c r="E45">
        <v>45.625</v>
      </c>
      <c r="F45" s="4">
        <v>41.543999999999997</v>
      </c>
      <c r="G45" s="4">
        <v>43.683999999999997</v>
      </c>
      <c r="H45" s="4">
        <v>41.716000000000001</v>
      </c>
      <c r="I45" s="4">
        <v>35.698</v>
      </c>
      <c r="J45" s="4">
        <v>31.231999999999999</v>
      </c>
      <c r="K45" s="4">
        <v>29.065000000000001</v>
      </c>
      <c r="L45" s="4">
        <v>21.22</v>
      </c>
      <c r="M45" s="4">
        <v>27.346</v>
      </c>
      <c r="N45" s="4">
        <v>43.82</v>
      </c>
      <c r="O45" s="4">
        <v>24.748000000000001</v>
      </c>
      <c r="P45" s="4">
        <v>28.007000000000001</v>
      </c>
      <c r="Q45" s="4">
        <v>52.158000000000001</v>
      </c>
      <c r="R45" s="4">
        <v>17.376000000000001</v>
      </c>
      <c r="S45" s="4">
        <v>41.262999999999998</v>
      </c>
      <c r="T45" s="4">
        <v>23.44</v>
      </c>
      <c r="U45" s="4">
        <v>30.422999999999998</v>
      </c>
      <c r="V45" s="4">
        <v>37.472999999999999</v>
      </c>
      <c r="W45" s="4">
        <v>20.251000000000001</v>
      </c>
      <c r="X45" s="4">
        <v>26.452999999999999</v>
      </c>
      <c r="Y45" s="4">
        <v>48.292999999999999</v>
      </c>
      <c r="Z45" s="4">
        <v>36.701999999999998</v>
      </c>
      <c r="AA45" s="4">
        <v>56.884999999999998</v>
      </c>
      <c r="AB45" s="4">
        <v>29.140999999999998</v>
      </c>
      <c r="AC45" s="4">
        <v>19.321999999999999</v>
      </c>
      <c r="AD45" s="4">
        <v>34.587000000000003</v>
      </c>
      <c r="AE45" s="4">
        <v>24.036999999999999</v>
      </c>
      <c r="AF45" s="4">
        <v>27.518999999999998</v>
      </c>
      <c r="AG45" s="4">
        <v>36.628999999999998</v>
      </c>
      <c r="AH45" s="4">
        <v>22.56</v>
      </c>
      <c r="ALQ45" s="4" t="e">
        <v>#N/A</v>
      </c>
    </row>
    <row r="46" spans="1:1005" ht="14.4" x14ac:dyDescent="0.3">
      <c r="A46" s="10">
        <v>45748</v>
      </c>
      <c r="B46" s="13">
        <v>63.86</v>
      </c>
      <c r="C46" s="13">
        <v>93.19</v>
      </c>
      <c r="D46" s="14">
        <v>78.28</v>
      </c>
      <c r="E46">
        <v>55.021999999999998</v>
      </c>
      <c r="F46" s="4">
        <v>95.697999999999993</v>
      </c>
      <c r="G46" s="4">
        <v>77.653000000000006</v>
      </c>
      <c r="H46" s="4">
        <v>60.484999999999999</v>
      </c>
      <c r="I46" s="4">
        <v>47.935000000000002</v>
      </c>
      <c r="J46" s="4">
        <v>84.656000000000006</v>
      </c>
      <c r="K46" s="4">
        <v>58.680999999999997</v>
      </c>
      <c r="L46" s="4">
        <v>53.232999999999997</v>
      </c>
      <c r="M46" s="4">
        <v>48.667999999999999</v>
      </c>
      <c r="N46" s="4">
        <v>91.956000000000003</v>
      </c>
      <c r="O46" s="4">
        <v>59.963999999999999</v>
      </c>
      <c r="P46" s="4">
        <v>86.331999999999994</v>
      </c>
      <c r="Q46" s="4">
        <v>83.882000000000005</v>
      </c>
      <c r="R46" s="4">
        <v>46.564999999999998</v>
      </c>
      <c r="S46" s="4">
        <v>60.942</v>
      </c>
      <c r="T46" s="4">
        <v>52.456000000000003</v>
      </c>
      <c r="U46" s="4">
        <v>62.857999999999997</v>
      </c>
      <c r="V46" s="4">
        <v>81.03</v>
      </c>
      <c r="W46" s="4">
        <v>37.112000000000002</v>
      </c>
      <c r="X46" s="4">
        <v>63.784999999999997</v>
      </c>
      <c r="Y46" s="4">
        <v>75.867000000000004</v>
      </c>
      <c r="Z46" s="4">
        <v>59.704999999999998</v>
      </c>
      <c r="AA46" s="4">
        <v>106.73699999999999</v>
      </c>
      <c r="AB46" s="4">
        <v>45.908999999999999</v>
      </c>
      <c r="AC46" s="4">
        <v>69.153000000000006</v>
      </c>
      <c r="AD46" s="4">
        <v>49.503</v>
      </c>
      <c r="AE46" s="4">
        <v>53.021000000000001</v>
      </c>
      <c r="AF46" s="4">
        <v>37.462000000000003</v>
      </c>
      <c r="AG46" s="4">
        <v>41.468000000000004</v>
      </c>
      <c r="AH46" s="4">
        <v>41.331000000000003</v>
      </c>
      <c r="ALQ46" s="4" t="e">
        <v>#N/A</v>
      </c>
    </row>
    <row r="47" spans="1:1005" ht="14.4" x14ac:dyDescent="0.3">
      <c r="A47" s="10">
        <v>45778</v>
      </c>
      <c r="B47" s="13">
        <v>159.11000000000001</v>
      </c>
      <c r="C47" s="13">
        <v>246.31</v>
      </c>
      <c r="D47" s="14">
        <v>203.17</v>
      </c>
      <c r="E47">
        <v>231.673</v>
      </c>
      <c r="F47" s="4">
        <v>354.488</v>
      </c>
      <c r="G47" s="4">
        <v>310.36799999999999</v>
      </c>
      <c r="H47" s="4">
        <v>186.29499999999999</v>
      </c>
      <c r="I47" s="4">
        <v>197.76</v>
      </c>
      <c r="J47" s="4">
        <v>240.41300000000001</v>
      </c>
      <c r="K47" s="4">
        <v>236.89099999999999</v>
      </c>
      <c r="L47" s="4">
        <v>92.094999999999999</v>
      </c>
      <c r="M47" s="4">
        <v>152.762</v>
      </c>
      <c r="N47" s="4">
        <v>220.66300000000001</v>
      </c>
      <c r="O47" s="4">
        <v>249.65100000000001</v>
      </c>
      <c r="P47" s="4">
        <v>228.089</v>
      </c>
      <c r="Q47" s="4">
        <v>218.50399999999999</v>
      </c>
      <c r="R47" s="4">
        <v>231.149</v>
      </c>
      <c r="S47" s="4">
        <v>293.221</v>
      </c>
      <c r="T47" s="4">
        <v>112.997</v>
      </c>
      <c r="U47" s="4">
        <v>137.89400000000001</v>
      </c>
      <c r="V47" s="4">
        <v>141.226</v>
      </c>
      <c r="W47" s="4">
        <v>100.99</v>
      </c>
      <c r="X47" s="4">
        <v>222.797</v>
      </c>
      <c r="Y47" s="4">
        <v>153.12299999999999</v>
      </c>
      <c r="Z47" s="4">
        <v>157.697</v>
      </c>
      <c r="AA47" s="4">
        <v>238.33</v>
      </c>
      <c r="AB47" s="4">
        <v>159.72200000000001</v>
      </c>
      <c r="AC47" s="4">
        <v>176.36199999999999</v>
      </c>
      <c r="AD47" s="4">
        <v>178.827</v>
      </c>
      <c r="AE47" s="4">
        <v>127.726</v>
      </c>
      <c r="AF47" s="4">
        <v>143.29499999999999</v>
      </c>
      <c r="AG47" s="4">
        <v>133.71600000000001</v>
      </c>
      <c r="AH47" s="4">
        <v>406.42599999999999</v>
      </c>
      <c r="ALQ47" s="4" t="e">
        <v>#N/A</v>
      </c>
    </row>
    <row r="48" spans="1:1005" ht="14.4" x14ac:dyDescent="0.3">
      <c r="A48" s="10">
        <v>45809</v>
      </c>
      <c r="B48" s="13">
        <v>163.98</v>
      </c>
      <c r="C48" s="13">
        <v>334.22</v>
      </c>
      <c r="D48" s="14">
        <v>250.18</v>
      </c>
      <c r="E48">
        <v>563.94399999999996</v>
      </c>
      <c r="F48" s="4">
        <v>306.38400000000001</v>
      </c>
      <c r="G48" s="4">
        <v>480.54700000000003</v>
      </c>
      <c r="H48" s="4">
        <v>207.858</v>
      </c>
      <c r="I48" s="4">
        <v>318.48899999999998</v>
      </c>
      <c r="J48" s="4">
        <v>149.64699999999999</v>
      </c>
      <c r="K48" s="4">
        <v>185.48699999999999</v>
      </c>
      <c r="L48" s="4">
        <v>57.597999999999999</v>
      </c>
      <c r="M48" s="4">
        <v>212.35300000000001</v>
      </c>
      <c r="N48" s="4">
        <v>135.73599999999999</v>
      </c>
      <c r="O48" s="4">
        <v>279.05200000000002</v>
      </c>
      <c r="P48" s="4">
        <v>181.82900000000001</v>
      </c>
      <c r="Q48" s="4">
        <v>164.07</v>
      </c>
      <c r="R48" s="4">
        <v>468.60599999999999</v>
      </c>
      <c r="S48" s="4">
        <v>254.869</v>
      </c>
      <c r="T48" s="4">
        <v>260.27100000000002</v>
      </c>
      <c r="U48" s="4">
        <v>412.649</v>
      </c>
      <c r="V48" s="4">
        <v>52.715000000000003</v>
      </c>
      <c r="W48" s="4">
        <v>148.83099999999999</v>
      </c>
      <c r="X48" s="4">
        <v>327.61399999999998</v>
      </c>
      <c r="Y48" s="4">
        <v>340.62599999999998</v>
      </c>
      <c r="Z48" s="4">
        <v>281.678</v>
      </c>
      <c r="AA48" s="4">
        <v>382.35300000000001</v>
      </c>
      <c r="AB48" s="4">
        <v>74.974999999999994</v>
      </c>
      <c r="AC48" s="4">
        <v>387.69900000000001</v>
      </c>
      <c r="AD48" s="4">
        <v>188.001</v>
      </c>
      <c r="AE48" s="4">
        <v>130.13499999999999</v>
      </c>
      <c r="AF48" s="4">
        <v>297.12400000000002</v>
      </c>
      <c r="AG48" s="4">
        <v>376.77600000000001</v>
      </c>
      <c r="AH48" s="4">
        <v>636.48400000000004</v>
      </c>
      <c r="ALQ48" s="4" t="e">
        <v>#N/A</v>
      </c>
    </row>
    <row r="49" spans="1:1005" ht="14.4" x14ac:dyDescent="0.3">
      <c r="A49" s="10">
        <v>45839</v>
      </c>
      <c r="B49" s="13">
        <v>53.27</v>
      </c>
      <c r="C49" s="13">
        <v>140.19</v>
      </c>
      <c r="D49" s="14">
        <v>86.42</v>
      </c>
      <c r="E49">
        <v>435.661</v>
      </c>
      <c r="F49" s="4">
        <v>109.01600000000001</v>
      </c>
      <c r="G49" s="4">
        <v>169.553</v>
      </c>
      <c r="H49" s="4">
        <v>99.728999999999999</v>
      </c>
      <c r="I49" s="4">
        <v>214.215</v>
      </c>
      <c r="J49" s="4">
        <v>49.969000000000001</v>
      </c>
      <c r="K49" s="4">
        <v>57.594000000000001</v>
      </c>
      <c r="L49" s="4">
        <v>24.228000000000002</v>
      </c>
      <c r="M49" s="4">
        <v>56.5</v>
      </c>
      <c r="N49" s="4">
        <v>52.603000000000002</v>
      </c>
      <c r="O49" s="4">
        <v>111.637</v>
      </c>
      <c r="P49" s="4">
        <v>69.777000000000001</v>
      </c>
      <c r="Q49" s="4">
        <v>63.238</v>
      </c>
      <c r="R49" s="4">
        <v>207.10300000000001</v>
      </c>
      <c r="S49" s="4">
        <v>131.673</v>
      </c>
      <c r="T49" s="4">
        <v>70.340999999999994</v>
      </c>
      <c r="U49" s="4">
        <v>228.41900000000001</v>
      </c>
      <c r="V49" s="4">
        <v>27.495000000000001</v>
      </c>
      <c r="W49" s="4">
        <v>55.085000000000001</v>
      </c>
      <c r="X49" s="4">
        <v>100.82</v>
      </c>
      <c r="Y49" s="4">
        <v>118.389</v>
      </c>
      <c r="Z49" s="4">
        <v>90.238</v>
      </c>
      <c r="AA49" s="4">
        <v>129.542</v>
      </c>
      <c r="AB49" s="4">
        <v>32.249000000000002</v>
      </c>
      <c r="AC49" s="4">
        <v>259.68099999999998</v>
      </c>
      <c r="AD49" s="4">
        <v>58.478999999999999</v>
      </c>
      <c r="AE49" s="4">
        <v>55.868000000000002</v>
      </c>
      <c r="AF49" s="4">
        <v>174.43299999999999</v>
      </c>
      <c r="AG49" s="4">
        <v>209.44300000000001</v>
      </c>
      <c r="AH49" s="4">
        <v>314.65699999999998</v>
      </c>
      <c r="ALQ49" s="4" t="e">
        <v>#N/A</v>
      </c>
    </row>
    <row r="50" spans="1:1005" ht="14.4" x14ac:dyDescent="0.3">
      <c r="A50" s="10">
        <v>45870</v>
      </c>
      <c r="B50" s="13">
        <v>42.11</v>
      </c>
      <c r="C50" s="13">
        <v>69.47</v>
      </c>
      <c r="D50" s="14">
        <v>55.63</v>
      </c>
      <c r="E50">
        <v>127.283</v>
      </c>
      <c r="F50" s="4">
        <v>53.72</v>
      </c>
      <c r="G50" s="4">
        <v>82.188000000000002</v>
      </c>
      <c r="H50" s="4">
        <v>50.89</v>
      </c>
      <c r="I50" s="4">
        <v>89.22</v>
      </c>
      <c r="J50" s="4">
        <v>44.472000000000001</v>
      </c>
      <c r="K50" s="4">
        <v>51.723999999999997</v>
      </c>
      <c r="L50" s="4">
        <v>21.231999999999999</v>
      </c>
      <c r="M50" s="4">
        <v>41.607999999999997</v>
      </c>
      <c r="N50" s="4">
        <v>36.920999999999999</v>
      </c>
      <c r="O50" s="4">
        <v>57.634</v>
      </c>
      <c r="P50" s="4">
        <v>49.314</v>
      </c>
      <c r="Q50" s="4">
        <v>46.268999999999998</v>
      </c>
      <c r="R50" s="4">
        <v>77.221000000000004</v>
      </c>
      <c r="S50" s="4">
        <v>54.039000000000001</v>
      </c>
      <c r="T50" s="4">
        <v>49.508000000000003</v>
      </c>
      <c r="U50" s="4">
        <v>70.483000000000004</v>
      </c>
      <c r="V50" s="4">
        <v>28.266999999999999</v>
      </c>
      <c r="W50" s="4">
        <v>39.637</v>
      </c>
      <c r="X50" s="4">
        <v>56.414999999999999</v>
      </c>
      <c r="Y50" s="4">
        <v>53.381999999999998</v>
      </c>
      <c r="Z50" s="4">
        <v>52.625999999999998</v>
      </c>
      <c r="AA50" s="4">
        <v>63.524000000000001</v>
      </c>
      <c r="AB50" s="4">
        <v>26.805</v>
      </c>
      <c r="AC50" s="4">
        <v>82.147999999999996</v>
      </c>
      <c r="AD50" s="4">
        <v>38.997999999999998</v>
      </c>
      <c r="AE50" s="4">
        <v>34.749000000000002</v>
      </c>
      <c r="AF50" s="4">
        <v>86.245000000000005</v>
      </c>
      <c r="AG50" s="4">
        <v>88.406999999999996</v>
      </c>
      <c r="AH50" s="4">
        <v>120.46899999999999</v>
      </c>
      <c r="ALQ50" s="4" t="e">
        <v>#N/A</v>
      </c>
    </row>
    <row r="51" spans="1:1005" ht="14.4" x14ac:dyDescent="0.3">
      <c r="A51" s="10">
        <v>45901</v>
      </c>
      <c r="B51" s="13">
        <v>28.8</v>
      </c>
      <c r="C51" s="13">
        <v>41.13</v>
      </c>
      <c r="D51" s="14">
        <v>35.31</v>
      </c>
      <c r="E51">
        <v>62.935000000000002</v>
      </c>
      <c r="F51" s="4">
        <v>39.029000000000003</v>
      </c>
      <c r="G51" s="4">
        <v>55.133000000000003</v>
      </c>
      <c r="H51" s="4">
        <v>32.668999999999997</v>
      </c>
      <c r="I51" s="4">
        <v>47.082000000000001</v>
      </c>
      <c r="J51" s="4">
        <v>32.904000000000003</v>
      </c>
      <c r="K51" s="4">
        <v>30.312000000000001</v>
      </c>
      <c r="L51" s="4">
        <v>20.344000000000001</v>
      </c>
      <c r="M51" s="4">
        <v>54.131999999999998</v>
      </c>
      <c r="N51" s="4">
        <v>32.668999999999997</v>
      </c>
      <c r="O51" s="4">
        <v>36.789000000000001</v>
      </c>
      <c r="P51" s="4">
        <v>36.253</v>
      </c>
      <c r="Q51" s="4">
        <v>39.706000000000003</v>
      </c>
      <c r="R51" s="4">
        <v>43.588000000000001</v>
      </c>
      <c r="S51" s="4">
        <v>35.902000000000001</v>
      </c>
      <c r="T51" s="4">
        <v>28.629000000000001</v>
      </c>
      <c r="U51" s="4">
        <v>39.802999999999997</v>
      </c>
      <c r="V51" s="4">
        <v>23.132999999999999</v>
      </c>
      <c r="W51" s="4">
        <v>52.43</v>
      </c>
      <c r="X51" s="4">
        <v>50.292999999999999</v>
      </c>
      <c r="Y51" s="4">
        <v>38.283999999999999</v>
      </c>
      <c r="Z51" s="4">
        <v>34.341999999999999</v>
      </c>
      <c r="AA51" s="4">
        <v>38.433999999999997</v>
      </c>
      <c r="AB51" s="4">
        <v>21.648</v>
      </c>
      <c r="AC51" s="4">
        <v>42.720999999999997</v>
      </c>
      <c r="AD51" s="4">
        <v>36.369999999999997</v>
      </c>
      <c r="AE51" s="4">
        <v>26.306000000000001</v>
      </c>
      <c r="AF51" s="4">
        <v>68.438000000000002</v>
      </c>
      <c r="AG51" s="4">
        <v>42.896000000000001</v>
      </c>
      <c r="AH51" s="4">
        <v>64.849999999999994</v>
      </c>
      <c r="ALQ51" s="4" t="e">
        <v>#N/A</v>
      </c>
    </row>
    <row r="52" spans="1:1005" ht="14.4" x14ac:dyDescent="0.3">
      <c r="A52" s="10">
        <v>45931</v>
      </c>
      <c r="B52" s="13">
        <v>26.78</v>
      </c>
      <c r="C52" s="13">
        <v>41.66</v>
      </c>
      <c r="D52" s="14">
        <v>35.15</v>
      </c>
      <c r="E52">
        <v>59.804000000000002</v>
      </c>
      <c r="F52" s="4">
        <v>45.871000000000002</v>
      </c>
      <c r="G52" s="4">
        <v>55.936</v>
      </c>
      <c r="H52" s="4">
        <v>41.539000000000001</v>
      </c>
      <c r="I52" s="4">
        <v>37.923999999999999</v>
      </c>
      <c r="J52" s="4">
        <v>29.242999999999999</v>
      </c>
      <c r="K52" s="4">
        <v>28.795999999999999</v>
      </c>
      <c r="L52" s="4">
        <v>28.481999999999999</v>
      </c>
      <c r="M52" s="4">
        <v>33.320999999999998</v>
      </c>
      <c r="N52" s="4">
        <v>30.701000000000001</v>
      </c>
      <c r="O52" s="4">
        <v>48.890999999999998</v>
      </c>
      <c r="P52" s="4">
        <v>57.637</v>
      </c>
      <c r="Q52" s="4">
        <v>39.96</v>
      </c>
      <c r="R52" s="4">
        <v>39.630000000000003</v>
      </c>
      <c r="S52" s="4">
        <v>37.613</v>
      </c>
      <c r="T52" s="4">
        <v>29.404</v>
      </c>
      <c r="U52" s="4">
        <v>38.457000000000001</v>
      </c>
      <c r="V52" s="4">
        <v>22.315000000000001</v>
      </c>
      <c r="W52" s="4">
        <v>47.762999999999998</v>
      </c>
      <c r="X52" s="4">
        <v>58.494999999999997</v>
      </c>
      <c r="Y52" s="4">
        <v>32.774000000000001</v>
      </c>
      <c r="Z52" s="4">
        <v>30.041</v>
      </c>
      <c r="AA52" s="4">
        <v>39.616999999999997</v>
      </c>
      <c r="AB52" s="4">
        <v>24.024000000000001</v>
      </c>
      <c r="AC52" s="4">
        <v>36.65</v>
      </c>
      <c r="AD52" s="4">
        <v>29.565999999999999</v>
      </c>
      <c r="AE52" s="4">
        <v>27.597000000000001</v>
      </c>
      <c r="AF52" s="4">
        <v>46.128999999999998</v>
      </c>
      <c r="AG52" s="4">
        <v>35.479999999999997</v>
      </c>
      <c r="AH52" s="4">
        <v>56.29</v>
      </c>
      <c r="ALQ52" s="4" t="e">
        <v>#N/A</v>
      </c>
    </row>
    <row r="53" spans="1:1005" ht="14.4" x14ac:dyDescent="0.3">
      <c r="A53" s="10">
        <v>45962</v>
      </c>
      <c r="B53" s="13">
        <v>27.12</v>
      </c>
      <c r="C53" s="13">
        <v>31.88</v>
      </c>
      <c r="D53" s="14">
        <v>30.49</v>
      </c>
      <c r="E53">
        <v>43.901000000000003</v>
      </c>
      <c r="F53" s="4">
        <v>39.281999999999996</v>
      </c>
      <c r="G53" s="4">
        <v>42.628999999999998</v>
      </c>
      <c r="H53" s="4">
        <v>34.588000000000001</v>
      </c>
      <c r="I53" s="4">
        <v>30.213999999999999</v>
      </c>
      <c r="J53" s="4">
        <v>25.667000000000002</v>
      </c>
      <c r="K53" s="4">
        <v>28.373000000000001</v>
      </c>
      <c r="L53" s="4">
        <v>18.809000000000001</v>
      </c>
      <c r="M53" s="4">
        <v>24.643000000000001</v>
      </c>
      <c r="N53" s="4">
        <v>27.773</v>
      </c>
      <c r="O53" s="4">
        <v>37.683</v>
      </c>
      <c r="P53" s="4">
        <v>41.540999999999997</v>
      </c>
      <c r="Q53" s="4">
        <v>33.234000000000002</v>
      </c>
      <c r="R53" s="4">
        <v>33.755000000000003</v>
      </c>
      <c r="S53" s="4">
        <v>33.353999999999999</v>
      </c>
      <c r="T53" s="4">
        <v>29.645</v>
      </c>
      <c r="U53" s="4">
        <v>31.754999999999999</v>
      </c>
      <c r="V53" s="4">
        <v>18.577000000000002</v>
      </c>
      <c r="W53" s="4">
        <v>30.777000000000001</v>
      </c>
      <c r="X53" s="4">
        <v>36.823</v>
      </c>
      <c r="Y53" s="4">
        <v>29.510999999999999</v>
      </c>
      <c r="Z53" s="4">
        <v>25.873000000000001</v>
      </c>
      <c r="AA53" s="4">
        <v>33.481000000000002</v>
      </c>
      <c r="AB53" s="4">
        <v>22.475000000000001</v>
      </c>
      <c r="AC53" s="4">
        <v>31.684999999999999</v>
      </c>
      <c r="AD53" s="4">
        <v>26.875</v>
      </c>
      <c r="AE53" s="4">
        <v>25.324999999999999</v>
      </c>
      <c r="AF53" s="4">
        <v>32.93</v>
      </c>
      <c r="AG53" s="4">
        <v>30.314</v>
      </c>
      <c r="AH53" s="4">
        <v>47.356999999999999</v>
      </c>
      <c r="ALQ53" s="4" t="e">
        <v>#N/A</v>
      </c>
    </row>
    <row r="54" spans="1:1005" ht="14.4" x14ac:dyDescent="0.3">
      <c r="A54" s="10">
        <v>45992</v>
      </c>
      <c r="B54" s="13">
        <v>25.53</v>
      </c>
      <c r="C54" s="13">
        <v>26.37</v>
      </c>
      <c r="D54" s="14">
        <v>26.31</v>
      </c>
      <c r="E54">
        <v>39.874000000000002</v>
      </c>
      <c r="F54" s="4">
        <v>32.701999999999998</v>
      </c>
      <c r="G54" s="4">
        <v>34.161000000000001</v>
      </c>
      <c r="H54" s="4">
        <v>31.408999999999999</v>
      </c>
      <c r="I54" s="4">
        <v>26.648</v>
      </c>
      <c r="J54" s="4">
        <v>22.594999999999999</v>
      </c>
      <c r="K54" s="4">
        <v>22.888000000000002</v>
      </c>
      <c r="L54" s="4">
        <v>16.178999999999998</v>
      </c>
      <c r="M54" s="4">
        <v>22.11</v>
      </c>
      <c r="N54" s="4">
        <v>22.792999999999999</v>
      </c>
      <c r="O54" s="4">
        <v>27.902000000000001</v>
      </c>
      <c r="P54" s="4">
        <v>28.991</v>
      </c>
      <c r="Q54" s="4">
        <v>24.042999999999999</v>
      </c>
      <c r="R54" s="4">
        <v>29.712</v>
      </c>
      <c r="S54" s="4">
        <v>27.318999999999999</v>
      </c>
      <c r="T54" s="4">
        <v>24.797999999999998</v>
      </c>
      <c r="U54" s="4">
        <v>27.66</v>
      </c>
      <c r="V54" s="4">
        <v>16.760000000000002</v>
      </c>
      <c r="W54" s="4">
        <v>23.335000000000001</v>
      </c>
      <c r="X54" s="4">
        <v>29.353999999999999</v>
      </c>
      <c r="Y54" s="4">
        <v>25.934000000000001</v>
      </c>
      <c r="Z54" s="4">
        <v>23.631</v>
      </c>
      <c r="AA54" s="4">
        <v>30.989000000000001</v>
      </c>
      <c r="AB54" s="4">
        <v>18.277000000000001</v>
      </c>
      <c r="AC54" s="4">
        <v>28.977</v>
      </c>
      <c r="AD54" s="4">
        <v>24.777000000000001</v>
      </c>
      <c r="AE54" s="4">
        <v>21.047999999999998</v>
      </c>
      <c r="AF54" s="4">
        <v>27.722000000000001</v>
      </c>
      <c r="AG54" s="4">
        <v>27.491</v>
      </c>
      <c r="AH54" s="4">
        <v>40.881999999999998</v>
      </c>
      <c r="ALQ54" s="4" t="e">
        <v>#N/A</v>
      </c>
    </row>
    <row r="55" spans="1:1005" ht="14.4" x14ac:dyDescent="0.3">
      <c r="A55" s="10">
        <v>46023</v>
      </c>
      <c r="B55" s="13">
        <v>24.35</v>
      </c>
      <c r="C55" s="13">
        <v>24.8</v>
      </c>
      <c r="D55" s="14">
        <v>25.02</v>
      </c>
      <c r="E55">
        <v>33.921999999999997</v>
      </c>
      <c r="F55" s="4">
        <v>28.065000000000001</v>
      </c>
      <c r="G55" s="4">
        <v>30.285</v>
      </c>
      <c r="H55" s="4">
        <v>27.138000000000002</v>
      </c>
      <c r="I55" s="4">
        <v>26.248999999999999</v>
      </c>
      <c r="J55" s="4">
        <v>20.931000000000001</v>
      </c>
      <c r="K55" s="4">
        <v>19.989999999999998</v>
      </c>
      <c r="L55" s="4">
        <v>15.425000000000001</v>
      </c>
      <c r="M55" s="4">
        <v>19.946000000000002</v>
      </c>
      <c r="N55" s="4">
        <v>21.774000000000001</v>
      </c>
      <c r="O55" s="4">
        <v>24.141999999999999</v>
      </c>
      <c r="P55" s="4">
        <v>24.585999999999999</v>
      </c>
      <c r="Q55" s="4">
        <v>20.056000000000001</v>
      </c>
      <c r="R55" s="4">
        <v>27.087</v>
      </c>
      <c r="S55" s="4">
        <v>24.326000000000001</v>
      </c>
      <c r="T55" s="4">
        <v>22.751000000000001</v>
      </c>
      <c r="U55" s="4">
        <v>26.055</v>
      </c>
      <c r="V55" s="4">
        <v>15.516</v>
      </c>
      <c r="W55" s="4">
        <v>20.445</v>
      </c>
      <c r="X55" s="4">
        <v>25.678000000000001</v>
      </c>
      <c r="Y55" s="4">
        <v>23.882000000000001</v>
      </c>
      <c r="Z55" s="4">
        <v>21.704000000000001</v>
      </c>
      <c r="AA55" s="4">
        <v>26.831</v>
      </c>
      <c r="AB55" s="4">
        <v>16.77</v>
      </c>
      <c r="AC55" s="4">
        <v>26.379000000000001</v>
      </c>
      <c r="AD55" s="4">
        <v>23.331</v>
      </c>
      <c r="AE55" s="4">
        <v>18.484999999999999</v>
      </c>
      <c r="AF55" s="4">
        <v>25.010999999999999</v>
      </c>
      <c r="AG55" s="4">
        <v>26.335999999999999</v>
      </c>
      <c r="AH55" s="4">
        <v>37.091000000000001</v>
      </c>
      <c r="ALQ55" s="4" t="e">
        <v>#N/A</v>
      </c>
    </row>
    <row r="56" spans="1:1005" ht="14.4" x14ac:dyDescent="0.3">
      <c r="A56" s="10">
        <v>46054</v>
      </c>
      <c r="B56" s="13">
        <v>22.84</v>
      </c>
      <c r="C56" s="13">
        <v>23.41</v>
      </c>
      <c r="D56" s="14">
        <v>23.37</v>
      </c>
      <c r="E56">
        <v>32.072000000000003</v>
      </c>
      <c r="F56" s="4">
        <v>23.009</v>
      </c>
      <c r="G56" s="4">
        <v>25.849</v>
      </c>
      <c r="H56" s="4">
        <v>25.49</v>
      </c>
      <c r="I56" s="4">
        <v>25.718</v>
      </c>
      <c r="J56" s="4">
        <v>19.666</v>
      </c>
      <c r="K56" s="4">
        <v>16.844000000000001</v>
      </c>
      <c r="L56" s="4">
        <v>17.617999999999999</v>
      </c>
      <c r="M56" s="4">
        <v>17.03</v>
      </c>
      <c r="N56" s="4">
        <v>19.225999999999999</v>
      </c>
      <c r="O56" s="4">
        <v>19.728000000000002</v>
      </c>
      <c r="P56" s="4">
        <v>22.544</v>
      </c>
      <c r="Q56" s="4">
        <v>16.312999999999999</v>
      </c>
      <c r="R56" s="4">
        <v>23.492000000000001</v>
      </c>
      <c r="S56" s="4">
        <v>20.117000000000001</v>
      </c>
      <c r="T56" s="4">
        <v>18.972000000000001</v>
      </c>
      <c r="U56" s="4">
        <v>21.713999999999999</v>
      </c>
      <c r="V56" s="4">
        <v>13.513</v>
      </c>
      <c r="W56" s="4">
        <v>19.879000000000001</v>
      </c>
      <c r="X56" s="4">
        <v>29.099</v>
      </c>
      <c r="Y56" s="4">
        <v>21.738</v>
      </c>
      <c r="Z56" s="4">
        <v>25.600999999999999</v>
      </c>
      <c r="AA56" s="4">
        <v>27.126000000000001</v>
      </c>
      <c r="AB56" s="4">
        <v>14.319000000000001</v>
      </c>
      <c r="AC56" s="4">
        <v>22.844000000000001</v>
      </c>
      <c r="AD56" s="4">
        <v>20.030999999999999</v>
      </c>
      <c r="AE56" s="4">
        <v>15.475</v>
      </c>
      <c r="AF56" s="4">
        <v>21.605</v>
      </c>
      <c r="AG56" s="4">
        <v>21.268000000000001</v>
      </c>
      <c r="AH56" s="4">
        <v>30.353999999999999</v>
      </c>
      <c r="ALQ56" s="4" t="e">
        <v>#N/A</v>
      </c>
    </row>
    <row r="57" spans="1:1005" ht="14.4" x14ac:dyDescent="0.3">
      <c r="A57" s="10">
        <v>46082</v>
      </c>
      <c r="B57" s="13">
        <v>35.01</v>
      </c>
      <c r="C57" s="13">
        <v>40.409999999999997</v>
      </c>
      <c r="D57" s="14">
        <v>37.51</v>
      </c>
      <c r="E57">
        <v>41.228999999999999</v>
      </c>
      <c r="F57" s="4">
        <v>43.747999999999998</v>
      </c>
      <c r="G57" s="4">
        <v>41.689</v>
      </c>
      <c r="H57" s="4">
        <v>35.909999999999997</v>
      </c>
      <c r="I57" s="4">
        <v>30.86</v>
      </c>
      <c r="J57" s="4">
        <v>29.259</v>
      </c>
      <c r="K57" s="4">
        <v>21.225000000000001</v>
      </c>
      <c r="L57" s="4">
        <v>27.468</v>
      </c>
      <c r="M57" s="4">
        <v>42.845999999999997</v>
      </c>
      <c r="N57" s="4">
        <v>24.75</v>
      </c>
      <c r="O57" s="4">
        <v>27.937999999999999</v>
      </c>
      <c r="P57" s="4">
        <v>52.195999999999998</v>
      </c>
      <c r="Q57" s="4">
        <v>17.097999999999999</v>
      </c>
      <c r="R57" s="4">
        <v>41.295999999999999</v>
      </c>
      <c r="S57" s="4">
        <v>23.481000000000002</v>
      </c>
      <c r="T57" s="4">
        <v>30.45</v>
      </c>
      <c r="U57" s="4">
        <v>36.494</v>
      </c>
      <c r="V57" s="4">
        <v>20.306000000000001</v>
      </c>
      <c r="W57" s="4">
        <v>26.42</v>
      </c>
      <c r="X57" s="4">
        <v>48.363999999999997</v>
      </c>
      <c r="Y57" s="4">
        <v>36.411999999999999</v>
      </c>
      <c r="Z57" s="4">
        <v>57.006999999999998</v>
      </c>
      <c r="AA57" s="4">
        <v>29.221</v>
      </c>
      <c r="AB57" s="4">
        <v>19.324000000000002</v>
      </c>
      <c r="AC57" s="4">
        <v>34.167999999999999</v>
      </c>
      <c r="AD57" s="4">
        <v>24.141999999999999</v>
      </c>
      <c r="AE57" s="4">
        <v>27.393999999999998</v>
      </c>
      <c r="AF57" s="4">
        <v>36.790999999999997</v>
      </c>
      <c r="AG57" s="4">
        <v>22.518000000000001</v>
      </c>
      <c r="AH57" s="4">
        <v>45.569000000000003</v>
      </c>
      <c r="ALQ57" s="4" t="e">
        <v>#N/A</v>
      </c>
    </row>
    <row r="58" spans="1:1005" ht="14.4" x14ac:dyDescent="0.3">
      <c r="A58" s="10">
        <v>46113</v>
      </c>
      <c r="B58" s="13">
        <v>63.86</v>
      </c>
      <c r="C58" s="13">
        <v>93.19</v>
      </c>
      <c r="D58" s="14">
        <v>78.28</v>
      </c>
      <c r="E58">
        <v>94.197000000000003</v>
      </c>
      <c r="F58" s="4">
        <v>77.72</v>
      </c>
      <c r="G58" s="4">
        <v>60.448</v>
      </c>
      <c r="H58" s="4">
        <v>48.164999999999999</v>
      </c>
      <c r="I58" s="4">
        <v>80.177999999999997</v>
      </c>
      <c r="J58" s="4">
        <v>58.941000000000003</v>
      </c>
      <c r="K58" s="4">
        <v>53.226999999999997</v>
      </c>
      <c r="L58" s="4">
        <v>48.829000000000001</v>
      </c>
      <c r="M58" s="4">
        <v>90.352000000000004</v>
      </c>
      <c r="N58" s="4">
        <v>59.97</v>
      </c>
      <c r="O58" s="4">
        <v>86.212999999999994</v>
      </c>
      <c r="P58" s="4">
        <v>83.902000000000001</v>
      </c>
      <c r="Q58" s="4">
        <v>44.975000000000001</v>
      </c>
      <c r="R58" s="4">
        <v>60.993000000000002</v>
      </c>
      <c r="S58" s="4">
        <v>52.508000000000003</v>
      </c>
      <c r="T58" s="4">
        <v>62.892000000000003</v>
      </c>
      <c r="U58" s="4">
        <v>79.959000000000003</v>
      </c>
      <c r="V58" s="4">
        <v>37.179000000000002</v>
      </c>
      <c r="W58" s="4">
        <v>63.735999999999997</v>
      </c>
      <c r="X58" s="4">
        <v>75.930000000000007</v>
      </c>
      <c r="Y58" s="4">
        <v>58.249000000000002</v>
      </c>
      <c r="Z58" s="4">
        <v>106.883</v>
      </c>
      <c r="AA58" s="4">
        <v>46.012</v>
      </c>
      <c r="AB58" s="4">
        <v>69.156000000000006</v>
      </c>
      <c r="AC58" s="4">
        <v>47.695</v>
      </c>
      <c r="AD58" s="4">
        <v>53.127000000000002</v>
      </c>
      <c r="AE58" s="4">
        <v>37.316000000000003</v>
      </c>
      <c r="AF58" s="4">
        <v>41.634</v>
      </c>
      <c r="AG58" s="4">
        <v>40.302</v>
      </c>
      <c r="AH58" s="4">
        <v>113.45</v>
      </c>
      <c r="ALQ58" s="4" t="e">
        <v>#N/A</v>
      </c>
    </row>
    <row r="59" spans="1:1005" ht="14.4" x14ac:dyDescent="0.3">
      <c r="A59" s="10">
        <v>46143</v>
      </c>
      <c r="B59" s="13">
        <v>159.11000000000001</v>
      </c>
      <c r="C59" s="13">
        <v>246.31</v>
      </c>
      <c r="D59" s="14">
        <v>203.17</v>
      </c>
      <c r="E59">
        <v>348.67599999999999</v>
      </c>
      <c r="F59" s="4">
        <v>310.37799999999999</v>
      </c>
      <c r="G59" s="4">
        <v>186.245</v>
      </c>
      <c r="H59" s="4">
        <v>198.00200000000001</v>
      </c>
      <c r="I59" s="4">
        <v>236.91</v>
      </c>
      <c r="J59" s="4">
        <v>237.12100000000001</v>
      </c>
      <c r="K59" s="4">
        <v>92.087999999999994</v>
      </c>
      <c r="L59" s="4">
        <v>152.87899999999999</v>
      </c>
      <c r="M59" s="4">
        <v>217.79</v>
      </c>
      <c r="N59" s="4">
        <v>249.66</v>
      </c>
      <c r="O59" s="4">
        <v>227.99</v>
      </c>
      <c r="P59" s="4">
        <v>218.49600000000001</v>
      </c>
      <c r="Q59" s="4">
        <v>219.48500000000001</v>
      </c>
      <c r="R59" s="4">
        <v>293.28500000000003</v>
      </c>
      <c r="S59" s="4">
        <v>113.03100000000001</v>
      </c>
      <c r="T59" s="4">
        <v>137.88200000000001</v>
      </c>
      <c r="U59" s="4">
        <v>140.916</v>
      </c>
      <c r="V59" s="4">
        <v>101.02500000000001</v>
      </c>
      <c r="W59" s="4">
        <v>222.727</v>
      </c>
      <c r="X59" s="4">
        <v>153.16200000000001</v>
      </c>
      <c r="Y59" s="4">
        <v>152.96199999999999</v>
      </c>
      <c r="Z59" s="4">
        <v>238.46100000000001</v>
      </c>
      <c r="AA59" s="4">
        <v>159.78100000000001</v>
      </c>
      <c r="AB59" s="4">
        <v>176.33699999999999</v>
      </c>
      <c r="AC59" s="4">
        <v>171.65799999999999</v>
      </c>
      <c r="AD59" s="4">
        <v>127.803</v>
      </c>
      <c r="AE59" s="4">
        <v>142.98599999999999</v>
      </c>
      <c r="AF59" s="4">
        <v>133.92099999999999</v>
      </c>
      <c r="AG59" s="4">
        <v>384.27</v>
      </c>
      <c r="AH59" s="4">
        <v>375.55200000000002</v>
      </c>
      <c r="ALQ59" s="4" t="e">
        <v>#N/A</v>
      </c>
    </row>
    <row r="60" spans="1:1005" ht="14.4" x14ac:dyDescent="0.3">
      <c r="A60" s="10">
        <v>46174</v>
      </c>
      <c r="B60" s="13">
        <v>163.98</v>
      </c>
      <c r="C60" s="13">
        <v>334.22</v>
      </c>
      <c r="D60" s="14">
        <v>250.18</v>
      </c>
      <c r="E60">
        <v>307.28399999999999</v>
      </c>
      <c r="F60" s="4">
        <v>480.55</v>
      </c>
      <c r="G60" s="4">
        <v>207.834</v>
      </c>
      <c r="H60" s="4">
        <v>318.53500000000003</v>
      </c>
      <c r="I60" s="4">
        <v>155.87200000000001</v>
      </c>
      <c r="J60" s="4">
        <v>185.59700000000001</v>
      </c>
      <c r="K60" s="4">
        <v>57.597000000000001</v>
      </c>
      <c r="L60" s="4">
        <v>212.42400000000001</v>
      </c>
      <c r="M60" s="4">
        <v>138.96299999999999</v>
      </c>
      <c r="N60" s="4">
        <v>279.04599999999999</v>
      </c>
      <c r="O60" s="4">
        <v>181.77500000000001</v>
      </c>
      <c r="P60" s="4">
        <v>164.07900000000001</v>
      </c>
      <c r="Q60" s="4">
        <v>467.68700000000001</v>
      </c>
      <c r="R60" s="4">
        <v>254.88499999999999</v>
      </c>
      <c r="S60" s="4">
        <v>260.28300000000002</v>
      </c>
      <c r="T60" s="4">
        <v>412.58199999999999</v>
      </c>
      <c r="U60" s="4">
        <v>53.975000000000001</v>
      </c>
      <c r="V60" s="4">
        <v>148.84200000000001</v>
      </c>
      <c r="W60" s="4">
        <v>327.565</v>
      </c>
      <c r="X60" s="4">
        <v>340.65</v>
      </c>
      <c r="Y60" s="4">
        <v>282.399</v>
      </c>
      <c r="Z60" s="4">
        <v>382.41399999999999</v>
      </c>
      <c r="AA60" s="4">
        <v>75.02</v>
      </c>
      <c r="AB60" s="4">
        <v>387.61700000000002</v>
      </c>
      <c r="AC60" s="4">
        <v>193.453</v>
      </c>
      <c r="AD60" s="4">
        <v>130.197</v>
      </c>
      <c r="AE60" s="4">
        <v>296.976</v>
      </c>
      <c r="AF60" s="4">
        <v>376.87200000000001</v>
      </c>
      <c r="AG60" s="4">
        <v>640.75900000000001</v>
      </c>
      <c r="AH60" s="4">
        <v>398.22500000000002</v>
      </c>
      <c r="ALQ60" s="4" t="e">
        <v>#N/A</v>
      </c>
    </row>
    <row r="61" spans="1:1005" ht="14.4" x14ac:dyDescent="0.3">
      <c r="A61" s="10">
        <v>46204</v>
      </c>
      <c r="B61" s="13">
        <v>53.27</v>
      </c>
      <c r="C61" s="13">
        <v>140.19</v>
      </c>
      <c r="D61" s="14">
        <v>86.42</v>
      </c>
      <c r="E61">
        <v>113.327</v>
      </c>
      <c r="F61" s="4">
        <v>169.577</v>
      </c>
      <c r="G61" s="4">
        <v>99.713999999999999</v>
      </c>
      <c r="H61" s="4">
        <v>214.303</v>
      </c>
      <c r="I61" s="4">
        <v>50.725000000000001</v>
      </c>
      <c r="J61" s="4">
        <v>57.691000000000003</v>
      </c>
      <c r="K61" s="4">
        <v>24.216999999999999</v>
      </c>
      <c r="L61" s="4">
        <v>56.555</v>
      </c>
      <c r="M61" s="4">
        <v>53.110999999999997</v>
      </c>
      <c r="N61" s="4">
        <v>111.64100000000001</v>
      </c>
      <c r="O61" s="4">
        <v>69.736000000000004</v>
      </c>
      <c r="P61" s="4">
        <v>63.253999999999998</v>
      </c>
      <c r="Q61" s="4">
        <v>216.53</v>
      </c>
      <c r="R61" s="4">
        <v>131.68899999999999</v>
      </c>
      <c r="S61" s="4">
        <v>70.367000000000004</v>
      </c>
      <c r="T61" s="4">
        <v>228.41800000000001</v>
      </c>
      <c r="U61" s="4">
        <v>27.963000000000001</v>
      </c>
      <c r="V61" s="4">
        <v>55.110999999999997</v>
      </c>
      <c r="W61" s="4">
        <v>100.801</v>
      </c>
      <c r="X61" s="4">
        <v>118.41800000000001</v>
      </c>
      <c r="Y61" s="4">
        <v>92.825000000000003</v>
      </c>
      <c r="Z61" s="4">
        <v>129.584</v>
      </c>
      <c r="AA61" s="4">
        <v>32.298000000000002</v>
      </c>
      <c r="AB61" s="4">
        <v>259.66800000000001</v>
      </c>
      <c r="AC61" s="4">
        <v>59.548000000000002</v>
      </c>
      <c r="AD61" s="4">
        <v>55.930999999999997</v>
      </c>
      <c r="AE61" s="4">
        <v>174.34800000000001</v>
      </c>
      <c r="AF61" s="4">
        <v>209.52500000000001</v>
      </c>
      <c r="AG61" s="4">
        <v>325.94200000000001</v>
      </c>
      <c r="AH61" s="4">
        <v>127.123</v>
      </c>
      <c r="ALQ61" s="4" t="e">
        <v>#N/A</v>
      </c>
    </row>
    <row r="62" spans="1:1005" ht="14.4" x14ac:dyDescent="0.3">
      <c r="A62" s="10">
        <v>46235</v>
      </c>
      <c r="B62" s="13">
        <v>42.11</v>
      </c>
      <c r="C62" s="13">
        <v>69.47</v>
      </c>
      <c r="D62" s="14">
        <v>55.63</v>
      </c>
      <c r="E62">
        <v>54.572000000000003</v>
      </c>
      <c r="F62" s="4">
        <v>82.212999999999994</v>
      </c>
      <c r="G62" s="4">
        <v>50.878</v>
      </c>
      <c r="H62" s="4">
        <v>89.308999999999997</v>
      </c>
      <c r="I62" s="4">
        <v>44.54</v>
      </c>
      <c r="J62" s="4">
        <v>51.823</v>
      </c>
      <c r="K62" s="4">
        <v>21.236999999999998</v>
      </c>
      <c r="L62" s="4">
        <v>41.668999999999997</v>
      </c>
      <c r="M62" s="4">
        <v>37.345999999999997</v>
      </c>
      <c r="N62" s="4">
        <v>57.637</v>
      </c>
      <c r="O62" s="4">
        <v>49.277000000000001</v>
      </c>
      <c r="P62" s="4">
        <v>46.286000000000001</v>
      </c>
      <c r="Q62" s="4">
        <v>79.03</v>
      </c>
      <c r="R62" s="4">
        <v>54.052999999999997</v>
      </c>
      <c r="S62" s="4">
        <v>49.533999999999999</v>
      </c>
      <c r="T62" s="4">
        <v>70.492000000000004</v>
      </c>
      <c r="U62" s="4">
        <v>28.391999999999999</v>
      </c>
      <c r="V62" s="4">
        <v>39.665999999999997</v>
      </c>
      <c r="W62" s="4">
        <v>56.4</v>
      </c>
      <c r="X62" s="4">
        <v>53.408000000000001</v>
      </c>
      <c r="Y62" s="4">
        <v>52.798999999999999</v>
      </c>
      <c r="Z62" s="4">
        <v>63.558999999999997</v>
      </c>
      <c r="AA62" s="4">
        <v>26.850999999999999</v>
      </c>
      <c r="AB62" s="4">
        <v>82.147999999999996</v>
      </c>
      <c r="AC62" s="4">
        <v>39.337000000000003</v>
      </c>
      <c r="AD62" s="4">
        <v>34.814</v>
      </c>
      <c r="AE62" s="4">
        <v>86.168000000000006</v>
      </c>
      <c r="AF62" s="4">
        <v>88.481999999999999</v>
      </c>
      <c r="AG62" s="4">
        <v>123.218</v>
      </c>
      <c r="AH62" s="4">
        <v>62.645000000000003</v>
      </c>
      <c r="ALQ62" s="4" t="e">
        <v>#N/A</v>
      </c>
    </row>
    <row r="63" spans="1:1005" ht="14.4" x14ac:dyDescent="0.3">
      <c r="A63" s="10">
        <v>46266</v>
      </c>
      <c r="B63" s="13">
        <v>28.8</v>
      </c>
      <c r="C63" s="13">
        <v>41.13</v>
      </c>
      <c r="D63" s="14">
        <v>35.31</v>
      </c>
      <c r="E63">
        <v>39.155999999999999</v>
      </c>
      <c r="F63" s="4">
        <v>55.155999999999999</v>
      </c>
      <c r="G63" s="4">
        <v>32.658000000000001</v>
      </c>
      <c r="H63" s="4">
        <v>47.161000000000001</v>
      </c>
      <c r="I63" s="4">
        <v>33.323999999999998</v>
      </c>
      <c r="J63" s="4">
        <v>30.399000000000001</v>
      </c>
      <c r="K63" s="4">
        <v>20.353999999999999</v>
      </c>
      <c r="L63" s="4">
        <v>54.198999999999998</v>
      </c>
      <c r="M63" s="4">
        <v>32.194000000000003</v>
      </c>
      <c r="N63" s="4">
        <v>36.792000000000002</v>
      </c>
      <c r="O63" s="4">
        <v>36.220999999999997</v>
      </c>
      <c r="P63" s="4">
        <v>39.725000000000001</v>
      </c>
      <c r="Q63" s="4">
        <v>43.927999999999997</v>
      </c>
      <c r="R63" s="4">
        <v>35.914999999999999</v>
      </c>
      <c r="S63" s="4">
        <v>28.652000000000001</v>
      </c>
      <c r="T63" s="4">
        <v>39.811999999999998</v>
      </c>
      <c r="U63" s="4">
        <v>23.157</v>
      </c>
      <c r="V63" s="4">
        <v>52.463999999999999</v>
      </c>
      <c r="W63" s="4">
        <v>50.277000000000001</v>
      </c>
      <c r="X63" s="4">
        <v>38.308999999999997</v>
      </c>
      <c r="Y63" s="4">
        <v>34.902999999999999</v>
      </c>
      <c r="Z63" s="4">
        <v>38.465000000000003</v>
      </c>
      <c r="AA63" s="4">
        <v>21.689</v>
      </c>
      <c r="AB63" s="4">
        <v>42.722000000000001</v>
      </c>
      <c r="AC63" s="4">
        <v>36.420999999999999</v>
      </c>
      <c r="AD63" s="4">
        <v>26.364999999999998</v>
      </c>
      <c r="AE63" s="4">
        <v>68.369</v>
      </c>
      <c r="AF63" s="4">
        <v>42.963000000000001</v>
      </c>
      <c r="AG63" s="4">
        <v>65.619</v>
      </c>
      <c r="AH63" s="4">
        <v>48.79</v>
      </c>
      <c r="ALQ63" s="4" t="e">
        <v>#N/A</v>
      </c>
    </row>
    <row r="64" spans="1:1005" ht="14.4" x14ac:dyDescent="0.3">
      <c r="A64" s="10"/>
      <c r="B64" s="13"/>
      <c r="C64" s="13"/>
      <c r="D64" s="14"/>
      <c r="E64"/>
      <c r="ALQ64" s="4" t="e">
        <v>#N/A</v>
      </c>
    </row>
    <row r="65" spans="1:1005" ht="14.4" x14ac:dyDescent="0.3">
      <c r="A65" s="1"/>
      <c r="B65" s="15"/>
      <c r="C65" s="13"/>
      <c r="D65" s="14"/>
      <c r="E65"/>
      <c r="ALQ65" s="4" t="e">
        <v>#N/A</v>
      </c>
    </row>
    <row r="66" spans="1:1005" ht="14.4" x14ac:dyDescent="0.3">
      <c r="A66" s="1"/>
      <c r="B66" s="15"/>
      <c r="C66" s="13"/>
      <c r="D66" s="14"/>
      <c r="E66"/>
      <c r="ALQ66" s="4" t="e">
        <v>#N/A</v>
      </c>
    </row>
    <row r="67" spans="1:1005" ht="14.4" x14ac:dyDescent="0.3">
      <c r="A67" s="1"/>
      <c r="B67" s="15"/>
      <c r="C67" s="13"/>
      <c r="D67" s="14"/>
      <c r="E67"/>
      <c r="ALQ67" s="4" t="e">
        <v>#N/A</v>
      </c>
    </row>
    <row r="68" spans="1:1005" ht="14.4" x14ac:dyDescent="0.3">
      <c r="A68" s="1"/>
      <c r="B68" s="15"/>
      <c r="C68" s="13"/>
      <c r="D68" s="14"/>
      <c r="E68"/>
      <c r="ALQ68" s="4" t="e">
        <v>#N/A</v>
      </c>
    </row>
    <row r="69" spans="1:1005" ht="14.4" x14ac:dyDescent="0.3">
      <c r="A69" s="1"/>
      <c r="B69" s="15"/>
      <c r="C69" s="13"/>
      <c r="D69" s="14"/>
      <c r="E69"/>
      <c r="ALQ69" s="4" t="e">
        <v>#N/A</v>
      </c>
    </row>
    <row r="70" spans="1:1005" ht="14.4" x14ac:dyDescent="0.3">
      <c r="A70" s="1"/>
      <c r="B70" s="15"/>
      <c r="C70" s="13"/>
      <c r="D70" s="14"/>
      <c r="E70"/>
      <c r="ALQ70" s="4" t="e">
        <v>#N/A</v>
      </c>
    </row>
    <row r="71" spans="1:1005" ht="14.4" x14ac:dyDescent="0.3">
      <c r="A71" s="1"/>
      <c r="B71" s="15"/>
      <c r="C71" s="13"/>
      <c r="D71" s="14"/>
      <c r="E71" s="16"/>
      <c r="ALQ71" s="4" t="e">
        <v>#N/A</v>
      </c>
    </row>
    <row r="72" spans="1:1005" ht="14.4" x14ac:dyDescent="0.3">
      <c r="A72" s="1"/>
      <c r="B72" s="15"/>
      <c r="C72" s="13"/>
      <c r="D72" s="14"/>
      <c r="E72" s="16"/>
      <c r="F72" s="16"/>
      <c r="G72" s="16"/>
      <c r="H72" s="16"/>
      <c r="I72" s="16"/>
      <c r="J72" s="16"/>
      <c r="K72" s="16"/>
      <c r="L72" s="16"/>
      <c r="M72" s="16"/>
      <c r="N72" s="16"/>
      <c r="O72" s="16"/>
      <c r="P72" s="16"/>
      <c r="Q72" s="16"/>
      <c r="R72" s="16"/>
      <c r="S72" s="16"/>
      <c r="T72" s="16"/>
      <c r="U72" s="16"/>
      <c r="V72" s="16"/>
      <c r="W72" s="16"/>
      <c r="X72" s="16"/>
      <c r="Y72" s="16"/>
      <c r="Z72" s="16"/>
      <c r="AA72" s="16"/>
      <c r="AB72" s="16"/>
      <c r="AC72" s="16"/>
      <c r="AD72" s="16"/>
      <c r="AE72" s="16"/>
      <c r="AF72" s="16"/>
      <c r="AG72" s="16"/>
      <c r="AH72" s="16"/>
      <c r="ALQ72" s="4" t="e">
        <v>#N/A</v>
      </c>
    </row>
    <row r="73" spans="1:1005" ht="14.4" x14ac:dyDescent="0.3">
      <c r="A73" s="1"/>
      <c r="B73" s="15"/>
      <c r="C73" s="13"/>
      <c r="D73" s="14"/>
      <c r="E73" s="16"/>
      <c r="F73" s="16"/>
      <c r="G73" s="16"/>
      <c r="H73" s="16"/>
      <c r="I73" s="16"/>
      <c r="J73" s="16"/>
      <c r="K73" s="16"/>
      <c r="L73" s="16"/>
      <c r="M73" s="16"/>
      <c r="N73" s="16"/>
      <c r="O73" s="16"/>
      <c r="P73" s="16"/>
      <c r="Q73" s="16"/>
      <c r="R73" s="16"/>
      <c r="S73" s="16"/>
      <c r="T73" s="16"/>
      <c r="U73" s="16"/>
      <c r="V73" s="16"/>
      <c r="W73" s="16"/>
      <c r="X73" s="16"/>
      <c r="Y73" s="16"/>
      <c r="Z73" s="16"/>
      <c r="AA73" s="16"/>
      <c r="AB73" s="16"/>
      <c r="AC73" s="16"/>
      <c r="AD73" s="16"/>
      <c r="AE73" s="16"/>
      <c r="AF73" s="16"/>
      <c r="AG73" s="16"/>
      <c r="AH73" s="16"/>
    </row>
    <row r="74" spans="1:1005" ht="14.4" x14ac:dyDescent="0.3">
      <c r="A74" s="1"/>
      <c r="B74" s="15"/>
      <c r="C74" s="13"/>
      <c r="D74" s="14"/>
      <c r="E74" s="16"/>
      <c r="F74" s="16"/>
      <c r="G74" s="16"/>
      <c r="H74" s="16"/>
      <c r="I74" s="16"/>
      <c r="J74" s="16"/>
      <c r="K74" s="16"/>
      <c r="L74" s="16"/>
      <c r="M74" s="16"/>
      <c r="N74" s="16"/>
      <c r="O74" s="16"/>
      <c r="P74" s="16"/>
      <c r="Q74" s="16"/>
      <c r="R74" s="16"/>
      <c r="S74" s="16"/>
      <c r="T74" s="16"/>
      <c r="U74" s="16"/>
      <c r="V74" s="16"/>
      <c r="W74" s="16"/>
      <c r="X74" s="16"/>
      <c r="Y74" s="16"/>
      <c r="Z74" s="16"/>
      <c r="AA74" s="16"/>
      <c r="AB74" s="16"/>
      <c r="AC74" s="16"/>
      <c r="AD74" s="16"/>
      <c r="AE74" s="16"/>
      <c r="AF74" s="16"/>
      <c r="AG74" s="16"/>
      <c r="AH74" s="16"/>
    </row>
    <row r="75" spans="1:1005" ht="14.4" x14ac:dyDescent="0.3">
      <c r="A75" s="1"/>
      <c r="B75" s="15"/>
      <c r="C75" s="13"/>
      <c r="D75" s="14"/>
      <c r="E75" s="16"/>
      <c r="F75" s="16"/>
      <c r="G75" s="16"/>
      <c r="H75" s="16"/>
      <c r="I75" s="16"/>
      <c r="J75" s="16"/>
      <c r="K75" s="16"/>
      <c r="L75" s="16"/>
      <c r="M75" s="16"/>
      <c r="N75" s="16"/>
      <c r="O75" s="16"/>
      <c r="P75" s="16"/>
      <c r="Q75" s="16"/>
      <c r="R75" s="16"/>
      <c r="S75" s="16"/>
      <c r="T75" s="16"/>
      <c r="U75" s="16"/>
      <c r="V75" s="16"/>
      <c r="W75" s="16"/>
      <c r="X75" s="16"/>
      <c r="Y75" s="16"/>
      <c r="Z75" s="16"/>
      <c r="AA75" s="16"/>
      <c r="AB75" s="16"/>
      <c r="AC75" s="16"/>
      <c r="AD75" s="16"/>
      <c r="AE75" s="16"/>
      <c r="AF75" s="16"/>
      <c r="AG75" s="16"/>
      <c r="AH75" s="16"/>
    </row>
    <row r="76" spans="1:1005" ht="14.4" x14ac:dyDescent="0.3">
      <c r="A76" s="1"/>
      <c r="B76" s="15"/>
      <c r="C76" s="13"/>
      <c r="D76" s="14"/>
      <c r="E76" s="16"/>
      <c r="F76" s="16"/>
      <c r="G76" s="16"/>
      <c r="H76" s="16"/>
      <c r="I76" s="16"/>
      <c r="J76" s="16"/>
      <c r="K76" s="16"/>
      <c r="L76" s="16"/>
      <c r="M76" s="16"/>
      <c r="N76" s="16"/>
      <c r="O76" s="16"/>
      <c r="P76" s="16"/>
      <c r="Q76" s="16"/>
      <c r="R76" s="16"/>
      <c r="S76" s="16"/>
      <c r="T76" s="16"/>
      <c r="U76" s="16"/>
      <c r="V76" s="16"/>
      <c r="W76" s="16"/>
      <c r="X76" s="16"/>
      <c r="Y76" s="16"/>
      <c r="Z76" s="16"/>
      <c r="AA76" s="16"/>
      <c r="AB76" s="16"/>
      <c r="AC76" s="16"/>
      <c r="AD76" s="16"/>
      <c r="AE76" s="16"/>
      <c r="AF76" s="16"/>
      <c r="AG76" s="16"/>
      <c r="AH76" s="16"/>
    </row>
    <row r="77" spans="1:1005" ht="14.4" x14ac:dyDescent="0.3">
      <c r="A77" s="1"/>
      <c r="B77" s="15"/>
      <c r="C77" s="13"/>
      <c r="D77" s="14"/>
      <c r="E77" s="16"/>
      <c r="F77" s="16"/>
      <c r="G77" s="16"/>
      <c r="H77" s="16"/>
      <c r="I77" s="16"/>
      <c r="J77" s="16"/>
      <c r="K77" s="16"/>
      <c r="L77" s="16"/>
      <c r="M77" s="16"/>
      <c r="N77" s="16"/>
      <c r="O77" s="16"/>
      <c r="P77" s="16"/>
      <c r="Q77" s="16"/>
      <c r="R77" s="16"/>
      <c r="S77" s="16"/>
      <c r="T77" s="16"/>
      <c r="U77" s="16"/>
      <c r="V77" s="16"/>
      <c r="W77" s="16"/>
      <c r="X77" s="16"/>
      <c r="Y77" s="16"/>
      <c r="Z77" s="16"/>
      <c r="AA77" s="16"/>
      <c r="AB77" s="16"/>
      <c r="AC77" s="16"/>
      <c r="AD77" s="16"/>
      <c r="AE77" s="16"/>
      <c r="AF77" s="16"/>
      <c r="AG77" s="16"/>
      <c r="AH77" s="16"/>
    </row>
    <row r="78" spans="1:1005" ht="14.4" x14ac:dyDescent="0.3">
      <c r="A78" s="1"/>
      <c r="B78" s="15"/>
      <c r="C78" s="13"/>
      <c r="D78" s="14"/>
      <c r="E78" s="16"/>
      <c r="F78" s="16"/>
      <c r="G78" s="16"/>
      <c r="H78" s="16"/>
      <c r="I78" s="16"/>
      <c r="J78" s="16"/>
      <c r="K78" s="16"/>
      <c r="L78" s="16"/>
      <c r="M78" s="16"/>
      <c r="N78" s="16"/>
      <c r="O78" s="16"/>
      <c r="P78" s="16"/>
      <c r="Q78" s="16"/>
      <c r="R78" s="16"/>
      <c r="S78" s="16"/>
      <c r="T78" s="16"/>
      <c r="U78" s="16"/>
      <c r="V78" s="16"/>
      <c r="W78" s="16"/>
      <c r="X78" s="16"/>
      <c r="Y78" s="16"/>
      <c r="Z78" s="16"/>
      <c r="AA78" s="16"/>
      <c r="AB78" s="16"/>
      <c r="AC78" s="16"/>
      <c r="AD78" s="16"/>
      <c r="AE78" s="16"/>
      <c r="AF78" s="16"/>
      <c r="AG78" s="16"/>
      <c r="AH78" s="16"/>
    </row>
    <row r="79" spans="1:1005" ht="14.4" x14ac:dyDescent="0.3">
      <c r="A79" s="1"/>
      <c r="B79" s="15"/>
      <c r="C79" s="13"/>
      <c r="D79" s="14"/>
      <c r="E79" s="16"/>
      <c r="F79" s="16"/>
      <c r="G79" s="16"/>
      <c r="H79" s="16"/>
      <c r="I79" s="16"/>
      <c r="J79" s="16"/>
      <c r="K79" s="16"/>
      <c r="L79" s="16"/>
      <c r="M79" s="16"/>
      <c r="N79" s="16"/>
      <c r="O79" s="16"/>
      <c r="P79" s="16"/>
      <c r="Q79" s="16"/>
      <c r="R79" s="16"/>
      <c r="S79" s="16"/>
      <c r="T79" s="16"/>
      <c r="U79" s="16"/>
      <c r="V79" s="16"/>
      <c r="W79" s="16"/>
      <c r="X79" s="16"/>
      <c r="Y79" s="16"/>
      <c r="Z79" s="16"/>
      <c r="AA79" s="16"/>
      <c r="AB79" s="16"/>
      <c r="AC79" s="16"/>
      <c r="AD79" s="16"/>
      <c r="AE79" s="16"/>
      <c r="AF79" s="16"/>
      <c r="AG79" s="16"/>
      <c r="AH79" s="16"/>
    </row>
    <row r="80" spans="1:1005" ht="14.4" x14ac:dyDescent="0.3">
      <c r="A80" s="1"/>
      <c r="B80" s="15"/>
      <c r="C80" s="13"/>
      <c r="D80" s="14"/>
      <c r="E80" s="16"/>
      <c r="F80" s="16"/>
      <c r="G80" s="16"/>
      <c r="H80" s="16"/>
      <c r="I80" s="16"/>
      <c r="J80" s="16"/>
      <c r="K80" s="16"/>
      <c r="L80" s="16"/>
      <c r="M80" s="16"/>
      <c r="N80" s="16"/>
      <c r="O80" s="16"/>
      <c r="P80" s="16"/>
      <c r="Q80" s="16"/>
      <c r="R80" s="16"/>
      <c r="S80" s="16"/>
      <c r="T80" s="16"/>
      <c r="U80" s="16"/>
      <c r="V80" s="16"/>
      <c r="W80" s="16"/>
      <c r="X80" s="16"/>
      <c r="Y80" s="16"/>
      <c r="Z80" s="16"/>
      <c r="AA80" s="16"/>
      <c r="AB80" s="16"/>
      <c r="AC80" s="16"/>
      <c r="AD80" s="16"/>
      <c r="AE80" s="16"/>
      <c r="AF80" s="16"/>
      <c r="AG80" s="16"/>
      <c r="AH80" s="16"/>
    </row>
    <row r="81" spans="1:4" ht="12.75" customHeight="1" x14ac:dyDescent="0.3">
      <c r="A81" s="17"/>
      <c r="B81" s="18"/>
      <c r="C81" s="19"/>
      <c r="D81" s="20"/>
    </row>
    <row r="82" spans="1:4" ht="12.75" customHeight="1" x14ac:dyDescent="0.3">
      <c r="A82" s="17"/>
      <c r="B82" s="18"/>
      <c r="C82" s="19"/>
      <c r="D82" s="20"/>
    </row>
    <row r="83" spans="1:4" ht="12.75" customHeight="1" x14ac:dyDescent="0.3">
      <c r="A83" s="17"/>
      <c r="B83" s="18"/>
      <c r="C83" s="19"/>
      <c r="D83" s="20"/>
    </row>
    <row r="84" spans="1:4" ht="12.75" customHeight="1" x14ac:dyDescent="0.3">
      <c r="A84" s="17"/>
      <c r="B84" s="18"/>
      <c r="C84" s="19"/>
      <c r="D84" s="20"/>
    </row>
  </sheetData>
  <mergeCells count="1">
    <mergeCell ref="B1:AH1"/>
  </mergeCells>
  <pageMargins left="0.7" right="0.7" top="0.75" bottom="0.75" header="0.3" footer="0.3"/>
  <pageSetup orientation="portrait" horizontalDpi="200" verticalDpi="200"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608C67-EE1A-4E4E-B8EF-C9FDF29988E7}">
  <sheetPr codeName="Sheet14">
    <tabColor theme="9" tint="0.39997558519241921"/>
  </sheetPr>
  <dimension ref="A1:ALQ84"/>
  <sheetViews>
    <sheetView topLeftCell="A4" workbookViewId="0">
      <selection activeCell="D4" sqref="D4"/>
    </sheetView>
  </sheetViews>
  <sheetFormatPr defaultColWidth="18.6640625" defaultRowHeight="12.75" customHeight="1" x14ac:dyDescent="0.3"/>
  <cols>
    <col min="1" max="54" width="9.109375" customWidth="1"/>
  </cols>
  <sheetData>
    <row r="1" spans="1:51" ht="14.4" x14ac:dyDescent="0.3">
      <c r="A1" s="89"/>
      <c r="B1" s="90">
        <v>272.69029999999992</v>
      </c>
      <c r="C1" s="91"/>
      <c r="D1" s="91"/>
      <c r="E1" s="91"/>
      <c r="F1" s="91"/>
      <c r="G1" s="91"/>
      <c r="H1" s="91"/>
      <c r="I1" s="91"/>
      <c r="J1" s="91"/>
      <c r="K1" s="91"/>
      <c r="L1" s="91"/>
      <c r="M1" s="91"/>
      <c r="N1" s="91"/>
      <c r="O1" s="91"/>
      <c r="P1" s="91"/>
      <c r="Q1" s="91"/>
      <c r="R1" s="91"/>
      <c r="S1" s="91"/>
      <c r="T1" s="91"/>
      <c r="U1" s="91"/>
      <c r="V1" s="91"/>
      <c r="W1" s="91"/>
      <c r="X1" s="91"/>
      <c r="Y1" s="91"/>
      <c r="Z1" s="91"/>
      <c r="AA1" s="91"/>
      <c r="AB1" s="91"/>
      <c r="AC1" s="91"/>
      <c r="AD1" s="91"/>
      <c r="AE1" s="91"/>
      <c r="AF1" s="91"/>
      <c r="AG1" s="91"/>
      <c r="AH1" s="91"/>
      <c r="AI1" s="3"/>
      <c r="AJ1" s="3"/>
      <c r="AK1" s="3"/>
      <c r="AL1" s="3"/>
      <c r="AM1" s="3"/>
    </row>
    <row r="2" spans="1:51" ht="14.4" x14ac:dyDescent="0.3">
      <c r="A2" s="92"/>
      <c r="B2" s="93" t="s">
        <v>0</v>
      </c>
      <c r="C2" s="94" t="s">
        <v>1</v>
      </c>
      <c r="D2" s="94" t="s">
        <v>2</v>
      </c>
      <c r="E2" s="94">
        <v>1991</v>
      </c>
      <c r="F2" s="94">
        <v>1992</v>
      </c>
      <c r="G2" s="94">
        <v>1993</v>
      </c>
      <c r="H2" s="94">
        <v>1994</v>
      </c>
      <c r="I2" s="94">
        <v>1995</v>
      </c>
      <c r="J2" s="94">
        <v>1996</v>
      </c>
      <c r="K2" s="94">
        <v>1997</v>
      </c>
      <c r="L2" s="94">
        <v>1998</v>
      </c>
      <c r="M2" s="94">
        <v>1999</v>
      </c>
      <c r="N2" s="94">
        <v>2000</v>
      </c>
      <c r="O2" s="94">
        <v>2001</v>
      </c>
      <c r="P2" s="94">
        <v>2002</v>
      </c>
      <c r="Q2" s="94">
        <v>2003</v>
      </c>
      <c r="R2" s="94">
        <v>2004</v>
      </c>
      <c r="S2" s="94">
        <v>2005</v>
      </c>
      <c r="T2" s="94">
        <v>2006</v>
      </c>
      <c r="U2" s="94">
        <v>2007</v>
      </c>
      <c r="V2" s="94">
        <v>2008</v>
      </c>
      <c r="W2" s="94">
        <v>2009</v>
      </c>
      <c r="X2" s="94">
        <v>2010</v>
      </c>
      <c r="Y2" s="94">
        <v>2011</v>
      </c>
      <c r="Z2" s="94">
        <v>2012</v>
      </c>
      <c r="AA2" s="94">
        <v>2013</v>
      </c>
      <c r="AB2" s="94">
        <v>2014</v>
      </c>
      <c r="AC2" s="94">
        <v>2015</v>
      </c>
      <c r="AD2" s="94">
        <v>2016</v>
      </c>
      <c r="AE2" s="94">
        <v>2017</v>
      </c>
      <c r="AF2" s="94">
        <v>2018</v>
      </c>
      <c r="AG2" s="94">
        <v>2019</v>
      </c>
      <c r="AH2" s="94">
        <v>2020</v>
      </c>
      <c r="AI2" s="3"/>
      <c r="AJ2" s="3"/>
      <c r="AK2" s="3"/>
      <c r="AL2" s="3"/>
      <c r="AM2" s="3"/>
    </row>
    <row r="3" spans="1:51" ht="14.4" x14ac:dyDescent="0.3">
      <c r="A3" s="95"/>
      <c r="B3" s="96" t="s">
        <v>3</v>
      </c>
      <c r="C3" s="97" t="s">
        <v>4</v>
      </c>
      <c r="D3" s="97" t="s">
        <v>5</v>
      </c>
      <c r="E3" s="97" t="s">
        <v>6</v>
      </c>
      <c r="F3" s="97" t="s">
        <v>7</v>
      </c>
      <c r="G3" s="97" t="s">
        <v>8</v>
      </c>
      <c r="H3" s="97" t="s">
        <v>9</v>
      </c>
      <c r="I3" s="97" t="s">
        <v>10</v>
      </c>
      <c r="J3" s="97" t="s">
        <v>11</v>
      </c>
      <c r="K3" s="97" t="s">
        <v>12</v>
      </c>
      <c r="L3" s="97" t="s">
        <v>13</v>
      </c>
      <c r="M3" s="97" t="s">
        <v>14</v>
      </c>
      <c r="N3" s="97" t="s">
        <v>15</v>
      </c>
      <c r="O3" s="97" t="s">
        <v>16</v>
      </c>
      <c r="P3" s="97" t="s">
        <v>17</v>
      </c>
      <c r="Q3" s="97" t="s">
        <v>18</v>
      </c>
      <c r="R3" s="97" t="s">
        <v>19</v>
      </c>
      <c r="S3" s="97" t="s">
        <v>20</v>
      </c>
      <c r="T3" s="97" t="s">
        <v>21</v>
      </c>
      <c r="U3" s="97" t="s">
        <v>22</v>
      </c>
      <c r="V3" s="97" t="s">
        <v>23</v>
      </c>
      <c r="W3" s="97" t="s">
        <v>24</v>
      </c>
      <c r="X3" s="97" t="s">
        <v>25</v>
      </c>
      <c r="Y3" s="97" t="s">
        <v>26</v>
      </c>
      <c r="Z3" s="97" t="s">
        <v>27</v>
      </c>
      <c r="AA3" s="97" t="s">
        <v>28</v>
      </c>
      <c r="AB3" s="97" t="s">
        <v>29</v>
      </c>
      <c r="AC3" s="97" t="s">
        <v>30</v>
      </c>
      <c r="AD3" s="97" t="s">
        <v>31</v>
      </c>
      <c r="AE3" s="97" t="s">
        <v>32</v>
      </c>
      <c r="AF3" s="97" t="s">
        <v>33</v>
      </c>
      <c r="AG3" s="97" t="s">
        <v>34</v>
      </c>
      <c r="AH3" s="97" t="s">
        <v>35</v>
      </c>
      <c r="AI3" s="3"/>
      <c r="AJ3" s="3"/>
      <c r="AK3" s="3"/>
      <c r="AL3" s="3"/>
      <c r="AM3" s="3"/>
    </row>
    <row r="4" spans="1:51" ht="14.4" x14ac:dyDescent="0.3">
      <c r="A4" s="98">
        <v>44470</v>
      </c>
      <c r="B4" s="30">
        <v>22</v>
      </c>
      <c r="C4" s="31">
        <v>16</v>
      </c>
      <c r="D4" s="9">
        <v>16</v>
      </c>
      <c r="E4">
        <v>12.443</v>
      </c>
      <c r="F4">
        <v>12.404</v>
      </c>
      <c r="G4">
        <v>25.32</v>
      </c>
      <c r="H4">
        <v>21.2</v>
      </c>
      <c r="I4">
        <v>20.696999999999999</v>
      </c>
      <c r="J4">
        <v>13.393000000000001</v>
      </c>
      <c r="K4">
        <v>19.824000000000002</v>
      </c>
      <c r="L4">
        <v>34.866999999999997</v>
      </c>
      <c r="M4">
        <v>12.481</v>
      </c>
      <c r="N4">
        <v>13.112</v>
      </c>
      <c r="O4">
        <v>14.83</v>
      </c>
      <c r="P4">
        <v>23.945</v>
      </c>
      <c r="Q4">
        <v>13.195</v>
      </c>
      <c r="R4">
        <v>13.772</v>
      </c>
      <c r="S4">
        <v>21.387</v>
      </c>
      <c r="T4">
        <v>18.422999999999998</v>
      </c>
      <c r="U4">
        <v>20.2</v>
      </c>
      <c r="V4">
        <v>13.401</v>
      </c>
      <c r="W4">
        <v>21.146000000000001</v>
      </c>
      <c r="X4">
        <v>17.071000000000002</v>
      </c>
      <c r="Y4">
        <v>17.265000000000001</v>
      </c>
      <c r="Z4">
        <v>13.295</v>
      </c>
      <c r="AA4">
        <v>24.082999999999998</v>
      </c>
      <c r="AB4">
        <v>14.929</v>
      </c>
      <c r="AC4">
        <v>11.928000000000001</v>
      </c>
      <c r="AD4">
        <v>14.247999999999999</v>
      </c>
      <c r="AE4">
        <v>25.558</v>
      </c>
      <c r="AF4">
        <v>23.826000000000001</v>
      </c>
      <c r="AG4">
        <v>13.752000000000001</v>
      </c>
      <c r="AH4">
        <v>13.821</v>
      </c>
      <c r="AI4" s="4"/>
      <c r="AJ4" s="4"/>
      <c r="AK4" s="4"/>
      <c r="AL4" s="4"/>
      <c r="AM4" s="4"/>
      <c r="AN4" s="4"/>
      <c r="AO4" s="4"/>
      <c r="AP4" s="4"/>
      <c r="AQ4" s="4"/>
      <c r="AR4" s="4"/>
      <c r="AS4" s="4"/>
      <c r="AT4" s="4"/>
      <c r="AU4" s="4"/>
      <c r="AV4" s="4"/>
      <c r="AW4" s="4"/>
      <c r="AX4" s="4"/>
      <c r="AY4" s="4"/>
    </row>
    <row r="5" spans="1:51" ht="14.4" x14ac:dyDescent="0.3">
      <c r="A5" s="98">
        <v>44501</v>
      </c>
      <c r="B5" s="33">
        <v>22</v>
      </c>
      <c r="C5" s="8">
        <v>22</v>
      </c>
      <c r="D5" s="11">
        <v>22</v>
      </c>
      <c r="E5">
        <v>19.937999999999999</v>
      </c>
      <c r="F5">
        <v>18.844999999999999</v>
      </c>
      <c r="G5">
        <v>24.949000000000002</v>
      </c>
      <c r="H5">
        <v>21.234999999999999</v>
      </c>
      <c r="I5">
        <v>23.091999999999999</v>
      </c>
      <c r="J5">
        <v>35.301000000000002</v>
      </c>
      <c r="K5">
        <v>21.895</v>
      </c>
      <c r="L5">
        <v>25.274000000000001</v>
      </c>
      <c r="M5">
        <v>17.280999999999999</v>
      </c>
      <c r="N5">
        <v>17.977</v>
      </c>
      <c r="O5">
        <v>20.417000000000002</v>
      </c>
      <c r="P5">
        <v>20.146999999999998</v>
      </c>
      <c r="Q5">
        <v>19.655000000000001</v>
      </c>
      <c r="R5">
        <v>31.863</v>
      </c>
      <c r="S5">
        <v>23.14</v>
      </c>
      <c r="T5">
        <v>30.695</v>
      </c>
      <c r="U5">
        <v>26.407</v>
      </c>
      <c r="V5">
        <v>19.75</v>
      </c>
      <c r="W5">
        <v>23.091999999999999</v>
      </c>
      <c r="X5">
        <v>36.131</v>
      </c>
      <c r="Y5">
        <v>22.384</v>
      </c>
      <c r="Z5">
        <v>19.701000000000001</v>
      </c>
      <c r="AA5">
        <v>30.187000000000001</v>
      </c>
      <c r="AB5">
        <v>21.201000000000001</v>
      </c>
      <c r="AC5">
        <v>19.901</v>
      </c>
      <c r="AD5">
        <v>18.672999999999998</v>
      </c>
      <c r="AE5">
        <v>22.373000000000001</v>
      </c>
      <c r="AF5">
        <v>23.466999999999999</v>
      </c>
      <c r="AG5">
        <v>20.928999999999998</v>
      </c>
      <c r="AH5">
        <v>22.105</v>
      </c>
      <c r="AI5" s="4"/>
      <c r="AJ5" s="4"/>
      <c r="AK5" s="4"/>
      <c r="AL5" s="4"/>
      <c r="AM5" s="4"/>
      <c r="AN5" s="4"/>
      <c r="AO5" s="4"/>
      <c r="AP5" s="4"/>
      <c r="AQ5" s="4"/>
      <c r="AR5" s="4"/>
      <c r="AS5" s="4"/>
      <c r="AT5" s="4"/>
      <c r="AU5" s="4"/>
      <c r="AV5" s="4"/>
      <c r="AW5" s="4"/>
      <c r="AX5" s="4"/>
      <c r="AY5" s="4"/>
    </row>
    <row r="6" spans="1:51" ht="14.4" x14ac:dyDescent="0.3">
      <c r="A6" s="98">
        <v>44531</v>
      </c>
      <c r="B6" s="33">
        <v>19</v>
      </c>
      <c r="C6" s="8">
        <v>19</v>
      </c>
      <c r="D6" s="11">
        <v>19</v>
      </c>
      <c r="E6">
        <v>17.757999999999999</v>
      </c>
      <c r="F6">
        <v>17.783000000000001</v>
      </c>
      <c r="G6">
        <v>18.600999999999999</v>
      </c>
      <c r="H6">
        <v>18.154</v>
      </c>
      <c r="I6">
        <v>26.382999999999999</v>
      </c>
      <c r="J6">
        <v>33.683999999999997</v>
      </c>
      <c r="K6">
        <v>17.919</v>
      </c>
      <c r="L6">
        <v>27.422999999999998</v>
      </c>
      <c r="M6">
        <v>16.870999999999999</v>
      </c>
      <c r="N6">
        <v>16.908999999999999</v>
      </c>
      <c r="O6">
        <v>17.475999999999999</v>
      </c>
      <c r="P6">
        <v>19.283000000000001</v>
      </c>
      <c r="Q6">
        <v>20.798999999999999</v>
      </c>
      <c r="R6">
        <v>20.529</v>
      </c>
      <c r="S6">
        <v>18.802</v>
      </c>
      <c r="T6">
        <v>22.748999999999999</v>
      </c>
      <c r="U6">
        <v>18.727</v>
      </c>
      <c r="V6">
        <v>18.841999999999999</v>
      </c>
      <c r="W6">
        <v>18.495999999999999</v>
      </c>
      <c r="X6">
        <v>24.827000000000002</v>
      </c>
      <c r="Y6">
        <v>19.016999999999999</v>
      </c>
      <c r="Z6">
        <v>18.983000000000001</v>
      </c>
      <c r="AA6">
        <v>21.309000000000001</v>
      </c>
      <c r="AB6">
        <v>21.093</v>
      </c>
      <c r="AC6">
        <v>19.533000000000001</v>
      </c>
      <c r="AD6">
        <v>17.646000000000001</v>
      </c>
      <c r="AE6">
        <v>22.433</v>
      </c>
      <c r="AF6">
        <v>18.337</v>
      </c>
      <c r="AG6">
        <v>21.402000000000001</v>
      </c>
      <c r="AH6">
        <v>22.681999999999999</v>
      </c>
      <c r="AI6" s="4"/>
      <c r="AJ6" s="4"/>
      <c r="AK6" s="4"/>
      <c r="AL6" s="4"/>
      <c r="AM6" s="4"/>
      <c r="AN6" s="4"/>
      <c r="AO6" s="4"/>
      <c r="AP6" s="4"/>
      <c r="AQ6" s="4"/>
      <c r="AR6" s="4"/>
      <c r="AS6" s="4"/>
      <c r="AT6" s="4"/>
      <c r="AU6" s="4"/>
      <c r="AV6" s="4"/>
      <c r="AW6" s="4"/>
      <c r="AX6" s="4"/>
      <c r="AY6" s="4"/>
    </row>
    <row r="7" spans="1:51" ht="14.4" x14ac:dyDescent="0.3">
      <c r="A7" s="98">
        <v>44562</v>
      </c>
      <c r="B7" s="33">
        <v>24.84</v>
      </c>
      <c r="C7" s="8">
        <v>24.63</v>
      </c>
      <c r="D7" s="11">
        <v>19</v>
      </c>
      <c r="E7">
        <v>17.363</v>
      </c>
      <c r="F7">
        <v>17.920000000000002</v>
      </c>
      <c r="G7">
        <v>17.817</v>
      </c>
      <c r="H7">
        <v>20.25</v>
      </c>
      <c r="I7">
        <v>20.739000000000001</v>
      </c>
      <c r="J7">
        <v>25.574999999999999</v>
      </c>
      <c r="K7">
        <v>17.765999999999998</v>
      </c>
      <c r="L7">
        <v>20.916</v>
      </c>
      <c r="M7">
        <v>20.294</v>
      </c>
      <c r="N7">
        <v>16.555</v>
      </c>
      <c r="O7">
        <v>16.908999999999999</v>
      </c>
      <c r="P7">
        <v>18.780999999999999</v>
      </c>
      <c r="Q7">
        <v>18.803999999999998</v>
      </c>
      <c r="R7">
        <v>24.439</v>
      </c>
      <c r="S7">
        <v>21.972999999999999</v>
      </c>
      <c r="T7">
        <v>19.518999999999998</v>
      </c>
      <c r="U7">
        <v>18.056999999999999</v>
      </c>
      <c r="V7">
        <v>18.55</v>
      </c>
      <c r="W7">
        <v>17.556999999999999</v>
      </c>
      <c r="X7">
        <v>23.292000000000002</v>
      </c>
      <c r="Y7">
        <v>19.873999999999999</v>
      </c>
      <c r="Z7">
        <v>17.899999999999999</v>
      </c>
      <c r="AA7">
        <v>19.239999999999998</v>
      </c>
      <c r="AB7">
        <v>19.827000000000002</v>
      </c>
      <c r="AC7">
        <v>18.891999999999999</v>
      </c>
      <c r="AD7">
        <v>17.654</v>
      </c>
      <c r="AE7">
        <v>21.06</v>
      </c>
      <c r="AF7">
        <v>17.741</v>
      </c>
      <c r="AG7">
        <v>19.108000000000001</v>
      </c>
      <c r="AH7">
        <v>26.581</v>
      </c>
      <c r="AI7" s="4"/>
      <c r="AJ7" s="4"/>
      <c r="AK7" s="4"/>
      <c r="AL7" s="4"/>
      <c r="AM7" s="4"/>
      <c r="AN7" s="4"/>
      <c r="AO7" s="4"/>
      <c r="AP7" s="4"/>
      <c r="AQ7" s="4"/>
      <c r="AR7" s="4"/>
      <c r="AS7" s="4"/>
      <c r="AT7" s="4"/>
      <c r="AU7" s="4"/>
      <c r="AV7" s="4"/>
      <c r="AW7" s="4"/>
      <c r="AX7" s="4"/>
      <c r="AY7" s="4"/>
    </row>
    <row r="8" spans="1:51" ht="14.4" x14ac:dyDescent="0.3">
      <c r="A8" s="98">
        <v>44593</v>
      </c>
      <c r="B8" s="33">
        <v>25.24</v>
      </c>
      <c r="C8" s="8">
        <v>24.95</v>
      </c>
      <c r="D8" s="11">
        <v>20</v>
      </c>
      <c r="E8">
        <v>17.047999999999998</v>
      </c>
      <c r="F8">
        <v>15.907</v>
      </c>
      <c r="G8">
        <v>16.324999999999999</v>
      </c>
      <c r="H8">
        <v>28.568000000000001</v>
      </c>
      <c r="I8">
        <v>24.89</v>
      </c>
      <c r="J8">
        <v>20.6</v>
      </c>
      <c r="K8">
        <v>18.475000000000001</v>
      </c>
      <c r="L8">
        <v>22.103000000000002</v>
      </c>
      <c r="M8">
        <v>28.167000000000002</v>
      </c>
      <c r="N8">
        <v>15.308999999999999</v>
      </c>
      <c r="O8">
        <v>15.172000000000001</v>
      </c>
      <c r="P8">
        <v>26.908000000000001</v>
      </c>
      <c r="Q8">
        <v>17.155000000000001</v>
      </c>
      <c r="R8">
        <v>27.251000000000001</v>
      </c>
      <c r="S8">
        <v>17.812999999999999</v>
      </c>
      <c r="T8">
        <v>22.093</v>
      </c>
      <c r="U8">
        <v>16.279</v>
      </c>
      <c r="V8">
        <v>21.094000000000001</v>
      </c>
      <c r="W8">
        <v>15.646000000000001</v>
      </c>
      <c r="X8">
        <v>19.736000000000001</v>
      </c>
      <c r="Y8">
        <v>18.196000000000002</v>
      </c>
      <c r="Z8">
        <v>16.933</v>
      </c>
      <c r="AA8">
        <v>20.263999999999999</v>
      </c>
      <c r="AB8">
        <v>37.430999999999997</v>
      </c>
      <c r="AC8">
        <v>20.879000000000001</v>
      </c>
      <c r="AD8">
        <v>36.064999999999998</v>
      </c>
      <c r="AE8">
        <v>25.239000000000001</v>
      </c>
      <c r="AF8">
        <v>17.41</v>
      </c>
      <c r="AG8">
        <v>17.093</v>
      </c>
      <c r="AH8">
        <v>22.276</v>
      </c>
      <c r="AI8" s="4"/>
      <c r="AJ8" s="4"/>
      <c r="AK8" s="4"/>
      <c r="AL8" s="4"/>
      <c r="AM8" s="4"/>
      <c r="AN8" s="4"/>
      <c r="AO8" s="4"/>
      <c r="AP8" s="4"/>
      <c r="AQ8" s="4"/>
      <c r="AR8" s="4"/>
      <c r="AS8" s="4"/>
      <c r="AT8" s="4"/>
      <c r="AU8" s="4"/>
      <c r="AV8" s="4"/>
      <c r="AW8" s="4"/>
      <c r="AX8" s="4"/>
      <c r="AY8" s="4"/>
    </row>
    <row r="9" spans="1:51" ht="14.4" x14ac:dyDescent="0.3">
      <c r="A9" s="98">
        <v>44621</v>
      </c>
      <c r="B9" s="33">
        <v>55.83</v>
      </c>
      <c r="C9" s="8">
        <v>84.89</v>
      </c>
      <c r="D9" s="11">
        <v>55</v>
      </c>
      <c r="E9">
        <v>61.426000000000002</v>
      </c>
      <c r="F9">
        <v>45.070999999999998</v>
      </c>
      <c r="G9">
        <v>64.893000000000001</v>
      </c>
      <c r="H9">
        <v>93.781000000000006</v>
      </c>
      <c r="I9">
        <v>55.243000000000002</v>
      </c>
      <c r="J9">
        <v>74.551000000000002</v>
      </c>
      <c r="K9">
        <v>48.938000000000002</v>
      </c>
      <c r="L9">
        <v>74.299000000000007</v>
      </c>
      <c r="M9">
        <v>54.329000000000001</v>
      </c>
      <c r="N9">
        <v>43.064999999999998</v>
      </c>
      <c r="O9">
        <v>27.036000000000001</v>
      </c>
      <c r="P9">
        <v>60.709000000000003</v>
      </c>
      <c r="Q9">
        <v>93.715999999999994</v>
      </c>
      <c r="R9">
        <v>48.374000000000002</v>
      </c>
      <c r="S9">
        <v>40.837000000000003</v>
      </c>
      <c r="T9">
        <v>102.97799999999999</v>
      </c>
      <c r="U9">
        <v>25.42</v>
      </c>
      <c r="V9">
        <v>83.254999999999995</v>
      </c>
      <c r="W9">
        <v>29.748999999999999</v>
      </c>
      <c r="X9">
        <v>54.756999999999998</v>
      </c>
      <c r="Y9">
        <v>65.751000000000005</v>
      </c>
      <c r="Z9">
        <v>41.000999999999998</v>
      </c>
      <c r="AA9">
        <v>62.323</v>
      </c>
      <c r="AB9">
        <v>72.941000000000003</v>
      </c>
      <c r="AC9">
        <v>65.531999999999996</v>
      </c>
      <c r="AD9">
        <v>140.84899999999999</v>
      </c>
      <c r="AE9">
        <v>51.484999999999999</v>
      </c>
      <c r="AF9">
        <v>31.196000000000002</v>
      </c>
      <c r="AG9">
        <v>53.703000000000003</v>
      </c>
      <c r="AH9">
        <v>53.256999999999998</v>
      </c>
      <c r="AI9" s="4"/>
      <c r="AJ9" s="4"/>
      <c r="AK9" s="4"/>
      <c r="AL9" s="4"/>
      <c r="AM9" s="4"/>
      <c r="AN9" s="4"/>
      <c r="AO9" s="4"/>
      <c r="AP9" s="4"/>
      <c r="AQ9" s="4"/>
      <c r="AR9" s="4"/>
      <c r="AS9" s="4"/>
      <c r="AT9" s="4"/>
      <c r="AU9" s="4"/>
      <c r="AV9" s="4"/>
      <c r="AW9" s="4"/>
      <c r="AX9" s="4"/>
      <c r="AY9" s="4"/>
    </row>
    <row r="10" spans="1:51" ht="14.4" x14ac:dyDescent="0.3">
      <c r="A10" s="98">
        <v>44652</v>
      </c>
      <c r="B10" s="33">
        <v>135.1</v>
      </c>
      <c r="C10" s="8">
        <v>268.33</v>
      </c>
      <c r="D10" s="11">
        <v>180</v>
      </c>
      <c r="E10">
        <v>158.989</v>
      </c>
      <c r="F10">
        <v>198.28299999999999</v>
      </c>
      <c r="G10">
        <v>201.648</v>
      </c>
      <c r="H10">
        <v>134.19300000000001</v>
      </c>
      <c r="I10">
        <v>265.05200000000002</v>
      </c>
      <c r="J10">
        <v>236.05500000000001</v>
      </c>
      <c r="K10">
        <v>149.50299999999999</v>
      </c>
      <c r="L10">
        <v>203.53</v>
      </c>
      <c r="M10">
        <v>176.327</v>
      </c>
      <c r="N10">
        <v>162.929</v>
      </c>
      <c r="O10">
        <v>128.726</v>
      </c>
      <c r="P10">
        <v>246.04</v>
      </c>
      <c r="Q10">
        <v>244.654</v>
      </c>
      <c r="R10">
        <v>169.78</v>
      </c>
      <c r="S10">
        <v>295.79300000000001</v>
      </c>
      <c r="T10">
        <v>168.208</v>
      </c>
      <c r="U10">
        <v>87.37</v>
      </c>
      <c r="V10">
        <v>233.934</v>
      </c>
      <c r="W10">
        <v>170.52099999999999</v>
      </c>
      <c r="X10">
        <v>332.19400000000002</v>
      </c>
      <c r="Y10">
        <v>183.673</v>
      </c>
      <c r="Z10">
        <v>113.2</v>
      </c>
      <c r="AA10">
        <v>212.93600000000001</v>
      </c>
      <c r="AB10">
        <v>115.652</v>
      </c>
      <c r="AC10">
        <v>244.816</v>
      </c>
      <c r="AD10">
        <v>209.16200000000001</v>
      </c>
      <c r="AE10">
        <v>130.119</v>
      </c>
      <c r="AF10">
        <v>223.893</v>
      </c>
      <c r="AG10">
        <v>169.53</v>
      </c>
      <c r="AH10">
        <v>122.608</v>
      </c>
      <c r="AI10" s="4"/>
      <c r="AJ10" s="4"/>
      <c r="AK10" s="4"/>
      <c r="AL10" s="4"/>
      <c r="AM10" s="4"/>
      <c r="AN10" s="4"/>
      <c r="AO10" s="4"/>
      <c r="AP10" s="4"/>
      <c r="AQ10" s="4"/>
      <c r="AR10" s="4"/>
      <c r="AS10" s="4"/>
      <c r="AT10" s="4"/>
      <c r="AU10" s="4"/>
      <c r="AV10" s="4"/>
      <c r="AW10" s="4"/>
      <c r="AX10" s="4"/>
      <c r="AY10" s="4"/>
    </row>
    <row r="11" spans="1:51" ht="14.4" x14ac:dyDescent="0.3">
      <c r="A11" s="98">
        <v>44682</v>
      </c>
      <c r="B11" s="33">
        <v>326.75</v>
      </c>
      <c r="C11" s="8">
        <v>672.19</v>
      </c>
      <c r="D11" s="11">
        <v>485</v>
      </c>
      <c r="E11">
        <v>331.44</v>
      </c>
      <c r="F11">
        <v>675.71299999999997</v>
      </c>
      <c r="G11">
        <v>396.548</v>
      </c>
      <c r="H11">
        <v>694.35799999999995</v>
      </c>
      <c r="I11">
        <v>640.64700000000005</v>
      </c>
      <c r="J11">
        <v>856.16399999999999</v>
      </c>
      <c r="K11">
        <v>459.226</v>
      </c>
      <c r="L11">
        <v>557.15</v>
      </c>
      <c r="M11">
        <v>480.601</v>
      </c>
      <c r="N11">
        <v>400.30500000000001</v>
      </c>
      <c r="O11">
        <v>199.96600000000001</v>
      </c>
      <c r="P11">
        <v>600.67999999999995</v>
      </c>
      <c r="Q11">
        <v>406.39499999999998</v>
      </c>
      <c r="R11">
        <v>489.399</v>
      </c>
      <c r="S11">
        <v>625.34100000000001</v>
      </c>
      <c r="T11">
        <v>359.87200000000001</v>
      </c>
      <c r="U11">
        <v>527.29</v>
      </c>
      <c r="V11">
        <v>671.91</v>
      </c>
      <c r="W11">
        <v>378.82499999999999</v>
      </c>
      <c r="X11">
        <v>829.95100000000002</v>
      </c>
      <c r="Y11">
        <v>210.435</v>
      </c>
      <c r="Z11">
        <v>380.26499999999999</v>
      </c>
      <c r="AA11">
        <v>502.63600000000002</v>
      </c>
      <c r="AB11">
        <v>297.31200000000001</v>
      </c>
      <c r="AC11">
        <v>619.827</v>
      </c>
      <c r="AD11">
        <v>455.97699999999998</v>
      </c>
      <c r="AE11">
        <v>353.94</v>
      </c>
      <c r="AF11">
        <v>507.95699999999999</v>
      </c>
      <c r="AG11">
        <v>498.04599999999999</v>
      </c>
      <c r="AH11">
        <v>283.88900000000001</v>
      </c>
      <c r="AI11" s="4"/>
      <c r="AJ11" s="4"/>
      <c r="AK11" s="4"/>
      <c r="AL11" s="4"/>
      <c r="AM11" s="4"/>
      <c r="AN11" s="4"/>
      <c r="AO11" s="4"/>
      <c r="AP11" s="4"/>
      <c r="AQ11" s="4"/>
      <c r="AR11" s="4"/>
      <c r="AS11" s="4"/>
      <c r="AT11" s="4"/>
      <c r="AU11" s="4"/>
      <c r="AV11" s="4"/>
      <c r="AW11" s="4"/>
      <c r="AX11" s="4"/>
      <c r="AY11" s="4"/>
    </row>
    <row r="12" spans="1:51" ht="14.4" x14ac:dyDescent="0.3">
      <c r="A12" s="98">
        <v>44713</v>
      </c>
      <c r="B12" s="33">
        <v>125.55</v>
      </c>
      <c r="C12" s="8">
        <v>689.08</v>
      </c>
      <c r="D12" s="11">
        <v>375</v>
      </c>
      <c r="E12">
        <v>142.268</v>
      </c>
      <c r="F12">
        <v>664.85400000000004</v>
      </c>
      <c r="G12">
        <v>170.893</v>
      </c>
      <c r="H12">
        <v>817.22500000000002</v>
      </c>
      <c r="I12">
        <v>562.92899999999997</v>
      </c>
      <c r="J12">
        <v>788.05899999999997</v>
      </c>
      <c r="K12">
        <v>394.05</v>
      </c>
      <c r="L12">
        <v>501.79599999999999</v>
      </c>
      <c r="M12">
        <v>281.40600000000001</v>
      </c>
      <c r="N12">
        <v>200.559</v>
      </c>
      <c r="O12">
        <v>118.337</v>
      </c>
      <c r="P12">
        <v>442.02499999999998</v>
      </c>
      <c r="Q12">
        <v>185.36</v>
      </c>
      <c r="R12">
        <v>428.95100000000002</v>
      </c>
      <c r="S12">
        <v>345.16</v>
      </c>
      <c r="T12">
        <v>132.06</v>
      </c>
      <c r="U12">
        <v>674.45</v>
      </c>
      <c r="V12">
        <v>491.38099999999997</v>
      </c>
      <c r="W12">
        <v>525.27700000000004</v>
      </c>
      <c r="X12">
        <v>1073.845</v>
      </c>
      <c r="Y12">
        <v>46.14</v>
      </c>
      <c r="Z12">
        <v>264.13200000000001</v>
      </c>
      <c r="AA12">
        <v>522.47</v>
      </c>
      <c r="AB12">
        <v>235.09800000000001</v>
      </c>
      <c r="AC12">
        <v>460.53800000000001</v>
      </c>
      <c r="AD12">
        <v>353.12400000000002</v>
      </c>
      <c r="AE12">
        <v>138.16300000000001</v>
      </c>
      <c r="AF12">
        <v>594.86199999999997</v>
      </c>
      <c r="AG12">
        <v>355.95</v>
      </c>
      <c r="AH12">
        <v>184.68</v>
      </c>
      <c r="AI12" s="4"/>
      <c r="AJ12" s="4"/>
      <c r="AK12" s="4"/>
      <c r="AL12" s="4"/>
      <c r="AM12" s="4"/>
      <c r="AN12" s="4"/>
      <c r="AO12" s="4"/>
      <c r="AP12" s="4"/>
      <c r="AQ12" s="4"/>
      <c r="AR12" s="4"/>
      <c r="AS12" s="4"/>
      <c r="AT12" s="4"/>
      <c r="AU12" s="4"/>
      <c r="AV12" s="4"/>
      <c r="AW12" s="4"/>
      <c r="AX12" s="4"/>
      <c r="AY12" s="4"/>
    </row>
    <row r="13" spans="1:51" ht="14.4" x14ac:dyDescent="0.3">
      <c r="A13" s="98">
        <v>44743</v>
      </c>
      <c r="B13" s="33">
        <v>7.89</v>
      </c>
      <c r="C13" s="8">
        <v>217.79</v>
      </c>
      <c r="D13" s="11">
        <v>70</v>
      </c>
      <c r="E13">
        <v>21.87</v>
      </c>
      <c r="F13">
        <v>194.59</v>
      </c>
      <c r="G13">
        <v>24.652000000000001</v>
      </c>
      <c r="H13">
        <v>325.42899999999997</v>
      </c>
      <c r="I13">
        <v>134.05699999999999</v>
      </c>
      <c r="J13">
        <v>166.71</v>
      </c>
      <c r="K13">
        <v>153.20699999999999</v>
      </c>
      <c r="L13">
        <v>114.551</v>
      </c>
      <c r="M13">
        <v>33.465000000000003</v>
      </c>
      <c r="N13">
        <v>25.161999999999999</v>
      </c>
      <c r="O13">
        <v>5.0019999999999998</v>
      </c>
      <c r="P13">
        <v>73.5</v>
      </c>
      <c r="Q13">
        <v>33.875999999999998</v>
      </c>
      <c r="R13">
        <v>91.522999999999996</v>
      </c>
      <c r="S13">
        <v>54.616</v>
      </c>
      <c r="T13">
        <v>13.156000000000001</v>
      </c>
      <c r="U13">
        <v>226.33099999999999</v>
      </c>
      <c r="V13">
        <v>157.38200000000001</v>
      </c>
      <c r="W13">
        <v>108.467</v>
      </c>
      <c r="X13">
        <v>544.13599999999997</v>
      </c>
      <c r="Y13">
        <v>3.6120000000000001</v>
      </c>
      <c r="Z13">
        <v>39.404000000000003</v>
      </c>
      <c r="AA13">
        <v>116.762</v>
      </c>
      <c r="AB13">
        <v>37.808999999999997</v>
      </c>
      <c r="AC13">
        <v>89.766000000000005</v>
      </c>
      <c r="AD13">
        <v>66.498999999999995</v>
      </c>
      <c r="AE13">
        <v>11.513999999999999</v>
      </c>
      <c r="AF13">
        <v>256.197</v>
      </c>
      <c r="AG13">
        <v>54.677</v>
      </c>
      <c r="AH13">
        <v>28.088000000000001</v>
      </c>
      <c r="AI13" s="4"/>
      <c r="AJ13" s="4"/>
      <c r="AK13" s="4"/>
      <c r="AL13" s="4"/>
      <c r="AM13" s="4"/>
      <c r="AN13" s="4"/>
      <c r="AO13" s="4"/>
      <c r="AP13" s="4"/>
      <c r="AQ13" s="4"/>
      <c r="AR13" s="4"/>
      <c r="AS13" s="4"/>
      <c r="AT13" s="4"/>
      <c r="AU13" s="4"/>
      <c r="AV13" s="4"/>
      <c r="AW13" s="4"/>
      <c r="AX13" s="4"/>
      <c r="AY13" s="4"/>
    </row>
    <row r="14" spans="1:51" ht="14.4" x14ac:dyDescent="0.3">
      <c r="A14" s="98">
        <v>44774</v>
      </c>
      <c r="B14" s="33">
        <v>3.91</v>
      </c>
      <c r="C14" s="8">
        <v>32.43</v>
      </c>
      <c r="D14" s="11">
        <v>16</v>
      </c>
      <c r="E14">
        <v>9.0310000000000006</v>
      </c>
      <c r="F14">
        <v>32.201000000000001</v>
      </c>
      <c r="G14">
        <v>9.0459999999999994</v>
      </c>
      <c r="H14">
        <v>49.933</v>
      </c>
      <c r="I14">
        <v>23.138999999999999</v>
      </c>
      <c r="J14">
        <v>42.381</v>
      </c>
      <c r="K14">
        <v>28.826000000000001</v>
      </c>
      <c r="L14">
        <v>23.004999999999999</v>
      </c>
      <c r="M14">
        <v>9.3059999999999992</v>
      </c>
      <c r="N14">
        <v>10.151999999999999</v>
      </c>
      <c r="O14">
        <v>3.6859999999999999</v>
      </c>
      <c r="P14">
        <v>15.932</v>
      </c>
      <c r="Q14">
        <v>9.7210000000000001</v>
      </c>
      <c r="R14">
        <v>16.068000000000001</v>
      </c>
      <c r="S14">
        <v>16.573</v>
      </c>
      <c r="T14">
        <v>7.2729999999999997</v>
      </c>
      <c r="U14">
        <v>31.879000000000001</v>
      </c>
      <c r="V14">
        <v>28.231999999999999</v>
      </c>
      <c r="W14">
        <v>20.797999999999998</v>
      </c>
      <c r="X14">
        <v>77.81</v>
      </c>
      <c r="Y14">
        <v>3.6230000000000002</v>
      </c>
      <c r="Z14">
        <v>12.247</v>
      </c>
      <c r="AA14">
        <v>36.927999999999997</v>
      </c>
      <c r="AB14">
        <v>9.7550000000000008</v>
      </c>
      <c r="AC14">
        <v>20.074999999999999</v>
      </c>
      <c r="AD14">
        <v>14.958</v>
      </c>
      <c r="AE14">
        <v>5.93</v>
      </c>
      <c r="AF14">
        <v>36.82</v>
      </c>
      <c r="AG14">
        <v>12.669</v>
      </c>
      <c r="AH14">
        <v>6.0709999999999997</v>
      </c>
      <c r="AI14" s="4"/>
      <c r="AJ14" s="4"/>
      <c r="AK14" s="4"/>
      <c r="AL14" s="4"/>
      <c r="AM14" s="4"/>
      <c r="AN14" s="4"/>
      <c r="AO14" s="4"/>
      <c r="AP14" s="4"/>
      <c r="AQ14" s="4"/>
      <c r="AR14" s="4"/>
      <c r="AS14" s="4"/>
      <c r="AT14" s="4"/>
      <c r="AU14" s="4"/>
      <c r="AV14" s="4"/>
      <c r="AW14" s="4"/>
      <c r="AX14" s="4"/>
      <c r="AY14" s="4"/>
    </row>
    <row r="15" spans="1:51" ht="14.4" x14ac:dyDescent="0.3">
      <c r="A15" s="98">
        <v>44805</v>
      </c>
      <c r="B15" s="33">
        <v>2.9</v>
      </c>
      <c r="C15" s="8">
        <v>28.72</v>
      </c>
      <c r="D15" s="11">
        <v>13</v>
      </c>
      <c r="E15">
        <v>7.3730000000000002</v>
      </c>
      <c r="F15">
        <v>18.452999999999999</v>
      </c>
      <c r="G15">
        <v>7.8339999999999996</v>
      </c>
      <c r="H15">
        <v>19.565000000000001</v>
      </c>
      <c r="I15">
        <v>14.468999999999999</v>
      </c>
      <c r="J15">
        <v>72.393000000000001</v>
      </c>
      <c r="K15">
        <v>11.4</v>
      </c>
      <c r="L15">
        <v>14.212</v>
      </c>
      <c r="M15">
        <v>13.615</v>
      </c>
      <c r="N15">
        <v>8.6790000000000003</v>
      </c>
      <c r="O15">
        <v>5.2830000000000004</v>
      </c>
      <c r="P15">
        <v>15.387</v>
      </c>
      <c r="Q15">
        <v>14.416</v>
      </c>
      <c r="R15">
        <v>9.4749999999999996</v>
      </c>
      <c r="S15">
        <v>22.600999999999999</v>
      </c>
      <c r="T15">
        <v>12.385</v>
      </c>
      <c r="U15">
        <v>18.234999999999999</v>
      </c>
      <c r="V15">
        <v>14.128</v>
      </c>
      <c r="W15">
        <v>10.478999999999999</v>
      </c>
      <c r="X15">
        <v>31.338999999999999</v>
      </c>
      <c r="Y15">
        <v>4.2839999999999998</v>
      </c>
      <c r="Z15">
        <v>20.462</v>
      </c>
      <c r="AA15">
        <v>30.513000000000002</v>
      </c>
      <c r="AB15">
        <v>7.2889999999999997</v>
      </c>
      <c r="AC15">
        <v>12.17</v>
      </c>
      <c r="AD15">
        <v>10.404</v>
      </c>
      <c r="AE15">
        <v>5.8410000000000002</v>
      </c>
      <c r="AF15">
        <v>16.408999999999999</v>
      </c>
      <c r="AG15">
        <v>10.202</v>
      </c>
      <c r="AH15">
        <v>5.4509999999999996</v>
      </c>
      <c r="AI15" s="4"/>
      <c r="AJ15" s="4"/>
      <c r="AK15" s="4"/>
      <c r="AL15" s="4"/>
      <c r="AM15" s="4"/>
      <c r="AN15" s="4"/>
      <c r="AO15" s="4"/>
      <c r="AP15" s="4"/>
      <c r="AQ15" s="4"/>
      <c r="AR15" s="4"/>
      <c r="AS15" s="4"/>
      <c r="AT15" s="4"/>
      <c r="AU15" s="4"/>
      <c r="AV15" s="4"/>
      <c r="AW15" s="4"/>
      <c r="AX15" s="4"/>
      <c r="AY15" s="4"/>
    </row>
    <row r="16" spans="1:51" ht="14.4" x14ac:dyDescent="0.3">
      <c r="A16" s="98">
        <v>44835</v>
      </c>
      <c r="B16" s="33">
        <v>13.84</v>
      </c>
      <c r="C16" s="8">
        <v>39.119999999999997</v>
      </c>
      <c r="D16" s="11">
        <v>25.87</v>
      </c>
      <c r="E16">
        <v>14.445</v>
      </c>
      <c r="F16">
        <v>41.658000000000001</v>
      </c>
      <c r="G16">
        <v>20.263000000000002</v>
      </c>
      <c r="H16">
        <v>44.628</v>
      </c>
      <c r="I16">
        <v>26.686</v>
      </c>
      <c r="J16">
        <v>100.547</v>
      </c>
      <c r="K16">
        <v>38.286000000000001</v>
      </c>
      <c r="L16">
        <v>21.332000000000001</v>
      </c>
      <c r="M16">
        <v>36.969000000000001</v>
      </c>
      <c r="N16">
        <v>18.574000000000002</v>
      </c>
      <c r="O16">
        <v>20.114000000000001</v>
      </c>
      <c r="P16">
        <v>20.97</v>
      </c>
      <c r="Q16">
        <v>36.948</v>
      </c>
      <c r="R16">
        <v>29.199000000000002</v>
      </c>
      <c r="S16">
        <v>50.65</v>
      </c>
      <c r="T16">
        <v>43.618000000000002</v>
      </c>
      <c r="U16">
        <v>24.010999999999999</v>
      </c>
      <c r="V16">
        <v>34.723999999999997</v>
      </c>
      <c r="W16">
        <v>23.847999999999999</v>
      </c>
      <c r="X16">
        <v>40.235999999999997</v>
      </c>
      <c r="Y16">
        <v>11.916</v>
      </c>
      <c r="Z16">
        <v>48.118000000000002</v>
      </c>
      <c r="AA16">
        <v>37.253999999999998</v>
      </c>
      <c r="AB16">
        <v>14.246</v>
      </c>
      <c r="AC16">
        <v>23.722000000000001</v>
      </c>
      <c r="AD16">
        <v>40.872999999999998</v>
      </c>
      <c r="AE16">
        <v>23.061</v>
      </c>
      <c r="AF16">
        <v>24.72</v>
      </c>
      <c r="AG16">
        <v>19.75</v>
      </c>
      <c r="AH16">
        <v>33.991</v>
      </c>
      <c r="AI16" s="4"/>
      <c r="AJ16" s="4"/>
      <c r="AK16" s="4"/>
      <c r="AL16" s="4"/>
      <c r="AM16" s="4"/>
      <c r="AN16" s="4"/>
      <c r="AO16" s="4"/>
      <c r="AP16" s="4"/>
      <c r="AQ16" s="4"/>
      <c r="AR16" s="4"/>
      <c r="AS16" s="4"/>
      <c r="AT16" s="4"/>
      <c r="AU16" s="4"/>
      <c r="AV16" s="4"/>
      <c r="AW16" s="4"/>
      <c r="AX16" s="4"/>
      <c r="AY16" s="4"/>
    </row>
    <row r="17" spans="1:51" ht="14.4" x14ac:dyDescent="0.3">
      <c r="A17" s="98">
        <v>44866</v>
      </c>
      <c r="B17" s="33">
        <v>23.11</v>
      </c>
      <c r="C17" s="8">
        <v>34.58</v>
      </c>
      <c r="D17" s="11">
        <v>29.7</v>
      </c>
      <c r="E17">
        <v>20.952000000000002</v>
      </c>
      <c r="F17">
        <v>35.652999999999999</v>
      </c>
      <c r="G17">
        <v>24.802</v>
      </c>
      <c r="H17">
        <v>40.564</v>
      </c>
      <c r="I17">
        <v>49.49</v>
      </c>
      <c r="J17">
        <v>49.868000000000002</v>
      </c>
      <c r="K17">
        <v>34.104999999999997</v>
      </c>
      <c r="L17">
        <v>24.638000000000002</v>
      </c>
      <c r="M17">
        <v>25.3</v>
      </c>
      <c r="N17">
        <v>24.393999999999998</v>
      </c>
      <c r="O17">
        <v>19.306999999999999</v>
      </c>
      <c r="P17">
        <v>26.936</v>
      </c>
      <c r="Q17">
        <v>44.061</v>
      </c>
      <c r="R17">
        <v>28.951000000000001</v>
      </c>
      <c r="S17">
        <v>45.543999999999997</v>
      </c>
      <c r="T17">
        <v>35.277000000000001</v>
      </c>
      <c r="U17">
        <v>29.762</v>
      </c>
      <c r="V17">
        <v>35.706000000000003</v>
      </c>
      <c r="W17">
        <v>45.598999999999997</v>
      </c>
      <c r="X17">
        <v>41.831000000000003</v>
      </c>
      <c r="Y17">
        <v>19.016999999999999</v>
      </c>
      <c r="Z17">
        <v>40.965000000000003</v>
      </c>
      <c r="AA17">
        <v>35.54</v>
      </c>
      <c r="AB17">
        <v>21.972000000000001</v>
      </c>
      <c r="AC17">
        <v>27.227</v>
      </c>
      <c r="AD17">
        <v>31.87</v>
      </c>
      <c r="AE17">
        <v>25.065999999999999</v>
      </c>
      <c r="AF17">
        <v>30.945</v>
      </c>
      <c r="AG17">
        <v>27.887</v>
      </c>
      <c r="AH17">
        <v>33.097000000000001</v>
      </c>
      <c r="AI17" s="4"/>
      <c r="AJ17" s="4"/>
      <c r="AK17" s="4"/>
      <c r="AL17" s="4"/>
      <c r="AM17" s="4"/>
      <c r="AN17" s="4"/>
      <c r="AO17" s="4"/>
      <c r="AP17" s="4"/>
      <c r="AQ17" s="4"/>
      <c r="AR17" s="4"/>
      <c r="AS17" s="4"/>
      <c r="AT17" s="4"/>
      <c r="AU17" s="4"/>
      <c r="AV17" s="4"/>
      <c r="AW17" s="4"/>
      <c r="AX17" s="4"/>
      <c r="AY17" s="4"/>
    </row>
    <row r="18" spans="1:51" ht="14.4" x14ac:dyDescent="0.3">
      <c r="A18" s="98">
        <v>44896</v>
      </c>
      <c r="B18" s="33">
        <v>24.87</v>
      </c>
      <c r="C18" s="8">
        <v>24.46</v>
      </c>
      <c r="D18" s="11">
        <v>24.61</v>
      </c>
      <c r="E18">
        <v>20.451000000000001</v>
      </c>
      <c r="F18">
        <v>28.324999999999999</v>
      </c>
      <c r="G18">
        <v>21.440999999999999</v>
      </c>
      <c r="H18">
        <v>41.517000000000003</v>
      </c>
      <c r="I18">
        <v>47.06</v>
      </c>
      <c r="J18">
        <v>34.414000000000001</v>
      </c>
      <c r="K18">
        <v>36.463000000000001</v>
      </c>
      <c r="L18">
        <v>24.460999999999999</v>
      </c>
      <c r="M18">
        <v>22.567</v>
      </c>
      <c r="N18">
        <v>21.503</v>
      </c>
      <c r="O18">
        <v>19.195</v>
      </c>
      <c r="P18">
        <v>28.707999999999998</v>
      </c>
      <c r="Q18">
        <v>26.236999999999998</v>
      </c>
      <c r="R18">
        <v>23.867000000000001</v>
      </c>
      <c r="S18">
        <v>31.812999999999999</v>
      </c>
      <c r="T18">
        <v>23.183</v>
      </c>
      <c r="U18">
        <v>28.821000000000002</v>
      </c>
      <c r="V18">
        <v>28.477</v>
      </c>
      <c r="W18">
        <v>31.844999999999999</v>
      </c>
      <c r="X18">
        <v>34.863</v>
      </c>
      <c r="Y18">
        <v>18.800999999999998</v>
      </c>
      <c r="Z18">
        <v>27.65</v>
      </c>
      <c r="AA18">
        <v>31.706</v>
      </c>
      <c r="AB18">
        <v>22.167999999999999</v>
      </c>
      <c r="AC18">
        <v>26.047999999999998</v>
      </c>
      <c r="AD18">
        <v>30.701000000000001</v>
      </c>
      <c r="AE18">
        <v>19.997</v>
      </c>
      <c r="AF18">
        <v>31.872</v>
      </c>
      <c r="AG18">
        <v>29.184000000000001</v>
      </c>
      <c r="AH18">
        <v>24.587</v>
      </c>
      <c r="AI18" s="4"/>
      <c r="AJ18" s="4"/>
      <c r="AK18" s="4"/>
      <c r="AL18" s="4"/>
      <c r="AM18" s="4"/>
      <c r="AN18" s="4"/>
      <c r="AO18" s="4"/>
      <c r="AP18" s="4"/>
      <c r="AQ18" s="4"/>
      <c r="AR18" s="4"/>
      <c r="AS18" s="4"/>
      <c r="AT18" s="4"/>
      <c r="AU18" s="4"/>
      <c r="AV18" s="4"/>
      <c r="AW18" s="4"/>
      <c r="AX18" s="4"/>
      <c r="AY18" s="4"/>
    </row>
    <row r="19" spans="1:51" ht="14.4" x14ac:dyDescent="0.3">
      <c r="A19" s="98">
        <v>44927</v>
      </c>
      <c r="B19" s="33">
        <v>24.75</v>
      </c>
      <c r="C19" s="8">
        <v>25.3</v>
      </c>
      <c r="D19" s="11">
        <v>24.77</v>
      </c>
      <c r="E19">
        <v>19.817</v>
      </c>
      <c r="F19">
        <v>26.277000000000001</v>
      </c>
      <c r="G19">
        <v>22.829000000000001</v>
      </c>
      <c r="H19">
        <v>31.577999999999999</v>
      </c>
      <c r="I19">
        <v>34.271000000000001</v>
      </c>
      <c r="J19">
        <v>31.936</v>
      </c>
      <c r="K19">
        <v>26.856999999999999</v>
      </c>
      <c r="L19">
        <v>27.420999999999999</v>
      </c>
      <c r="M19">
        <v>20.978000000000002</v>
      </c>
      <c r="N19">
        <v>20.009</v>
      </c>
      <c r="O19">
        <v>18.042999999999999</v>
      </c>
      <c r="P19">
        <v>25.146000000000001</v>
      </c>
      <c r="Q19">
        <v>28.99</v>
      </c>
      <c r="R19">
        <v>26.43</v>
      </c>
      <c r="S19">
        <v>26.34</v>
      </c>
      <c r="T19">
        <v>21.244</v>
      </c>
      <c r="U19">
        <v>26.962</v>
      </c>
      <c r="V19">
        <v>25.940999999999999</v>
      </c>
      <c r="W19">
        <v>28.606000000000002</v>
      </c>
      <c r="X19">
        <v>34.555</v>
      </c>
      <c r="Y19">
        <v>16.899999999999999</v>
      </c>
      <c r="Z19">
        <v>23.901</v>
      </c>
      <c r="AA19">
        <v>28.084</v>
      </c>
      <c r="AB19">
        <v>20.643999999999998</v>
      </c>
      <c r="AC19">
        <v>25.053000000000001</v>
      </c>
      <c r="AD19">
        <v>27.163</v>
      </c>
      <c r="AE19">
        <v>18.646000000000001</v>
      </c>
      <c r="AF19">
        <v>27.724</v>
      </c>
      <c r="AG19">
        <v>33.283999999999999</v>
      </c>
      <c r="AH19">
        <v>23.164000000000001</v>
      </c>
      <c r="AI19" s="4"/>
      <c r="AJ19" s="4"/>
      <c r="AK19" s="4"/>
      <c r="AL19" s="4"/>
      <c r="AM19" s="4"/>
      <c r="AN19" s="4"/>
      <c r="AO19" s="4"/>
      <c r="AP19" s="4"/>
      <c r="AQ19" s="4"/>
      <c r="AR19" s="4"/>
      <c r="AS19" s="4"/>
      <c r="AT19" s="4"/>
      <c r="AU19" s="4"/>
      <c r="AV19" s="4"/>
      <c r="AW19" s="4"/>
      <c r="AX19" s="4"/>
      <c r="AY19" s="4"/>
    </row>
    <row r="20" spans="1:51" ht="14.4" x14ac:dyDescent="0.3">
      <c r="A20" s="98">
        <v>44958</v>
      </c>
      <c r="B20" s="33">
        <v>25.12</v>
      </c>
      <c r="C20" s="8">
        <v>25.64</v>
      </c>
      <c r="D20" s="11">
        <v>25.12</v>
      </c>
      <c r="E20">
        <v>16.954000000000001</v>
      </c>
      <c r="F20">
        <v>23.117999999999999</v>
      </c>
      <c r="G20">
        <v>30.724</v>
      </c>
      <c r="H20">
        <v>35.186999999999998</v>
      </c>
      <c r="I20">
        <v>26.800999999999998</v>
      </c>
      <c r="J20">
        <v>31.14</v>
      </c>
      <c r="K20">
        <v>26.898</v>
      </c>
      <c r="L20">
        <v>34.713999999999999</v>
      </c>
      <c r="M20">
        <v>18.545000000000002</v>
      </c>
      <c r="N20">
        <v>17.343</v>
      </c>
      <c r="O20">
        <v>26.242999999999999</v>
      </c>
      <c r="P20">
        <v>22.111000000000001</v>
      </c>
      <c r="Q20">
        <v>31.361999999999998</v>
      </c>
      <c r="R20">
        <v>20.861000000000001</v>
      </c>
      <c r="S20">
        <v>28.384</v>
      </c>
      <c r="T20">
        <v>18.553000000000001</v>
      </c>
      <c r="U20">
        <v>28.5</v>
      </c>
      <c r="V20">
        <v>22.271999999999998</v>
      </c>
      <c r="W20">
        <v>23.544</v>
      </c>
      <c r="X20">
        <v>30.039000000000001</v>
      </c>
      <c r="Y20">
        <v>15.718999999999999</v>
      </c>
      <c r="Z20">
        <v>24.047999999999998</v>
      </c>
      <c r="AA20">
        <v>49.451999999999998</v>
      </c>
      <c r="AB20">
        <v>22.068999999999999</v>
      </c>
      <c r="AC20">
        <v>44.319000000000003</v>
      </c>
      <c r="AD20">
        <v>30.637</v>
      </c>
      <c r="AE20">
        <v>17.751999999999999</v>
      </c>
      <c r="AF20">
        <v>23.827000000000002</v>
      </c>
      <c r="AG20">
        <v>26.413</v>
      </c>
      <c r="AH20">
        <v>22.734999999999999</v>
      </c>
      <c r="AI20" s="4"/>
      <c r="AJ20" s="4"/>
      <c r="AK20" s="4"/>
      <c r="AL20" s="4"/>
      <c r="AM20" s="4"/>
      <c r="AN20" s="4"/>
      <c r="AO20" s="4"/>
      <c r="AP20" s="4"/>
      <c r="AQ20" s="4"/>
      <c r="AR20" s="4"/>
      <c r="AS20" s="4"/>
      <c r="AT20" s="4"/>
      <c r="AU20" s="4"/>
      <c r="AV20" s="4"/>
      <c r="AW20" s="4"/>
      <c r="AX20" s="4"/>
      <c r="AY20" s="4"/>
    </row>
    <row r="21" spans="1:51" ht="14.4" x14ac:dyDescent="0.3">
      <c r="A21" s="98">
        <v>44986</v>
      </c>
      <c r="B21" s="33">
        <v>65.33</v>
      </c>
      <c r="C21" s="8">
        <v>82.68</v>
      </c>
      <c r="D21" s="11">
        <v>74.209999999999994</v>
      </c>
      <c r="E21">
        <v>39.26</v>
      </c>
      <c r="F21">
        <v>76.09</v>
      </c>
      <c r="G21">
        <v>89.591999999999999</v>
      </c>
      <c r="H21">
        <v>67.016000000000005</v>
      </c>
      <c r="I21">
        <v>79.106999999999999</v>
      </c>
      <c r="J21">
        <v>81.629000000000005</v>
      </c>
      <c r="K21">
        <v>78.180000000000007</v>
      </c>
      <c r="L21">
        <v>59.228999999999999</v>
      </c>
      <c r="M21">
        <v>44.54</v>
      </c>
      <c r="N21">
        <v>27.376999999999999</v>
      </c>
      <c r="O21">
        <v>54.165999999999997</v>
      </c>
      <c r="P21">
        <v>102.25700000000001</v>
      </c>
      <c r="Q21">
        <v>50.536999999999999</v>
      </c>
      <c r="R21">
        <v>41.927</v>
      </c>
      <c r="S21">
        <v>131.471</v>
      </c>
      <c r="T21">
        <v>25.969000000000001</v>
      </c>
      <c r="U21">
        <v>92.91</v>
      </c>
      <c r="V21">
        <v>35.69</v>
      </c>
      <c r="W21">
        <v>56.526000000000003</v>
      </c>
      <c r="X21">
        <v>91.421999999999997</v>
      </c>
      <c r="Y21">
        <v>35.298999999999999</v>
      </c>
      <c r="Z21">
        <v>66.543999999999997</v>
      </c>
      <c r="AA21">
        <v>93.581999999999994</v>
      </c>
      <c r="AB21">
        <v>62.408999999999999</v>
      </c>
      <c r="AC21">
        <v>149.34200000000001</v>
      </c>
      <c r="AD21">
        <v>55.396999999999998</v>
      </c>
      <c r="AE21">
        <v>28.925000000000001</v>
      </c>
      <c r="AF21">
        <v>62.002000000000002</v>
      </c>
      <c r="AG21">
        <v>53.658000000000001</v>
      </c>
      <c r="AH21">
        <v>63.423999999999999</v>
      </c>
      <c r="AI21" s="4"/>
      <c r="AJ21" s="4"/>
      <c r="AK21" s="4"/>
      <c r="AL21" s="4"/>
      <c r="AM21" s="4"/>
      <c r="AN21" s="4"/>
      <c r="AO21" s="4"/>
      <c r="AP21" s="4"/>
      <c r="AQ21" s="4"/>
      <c r="AR21" s="4"/>
      <c r="AS21" s="4"/>
      <c r="AT21" s="4"/>
      <c r="AU21" s="4"/>
      <c r="AV21" s="4"/>
      <c r="AW21" s="4"/>
      <c r="AX21" s="4"/>
      <c r="AY21" s="4"/>
    </row>
    <row r="22" spans="1:51" ht="14.4" x14ac:dyDescent="0.3">
      <c r="A22" s="98">
        <v>45017</v>
      </c>
      <c r="B22" s="33">
        <v>164.89</v>
      </c>
      <c r="C22" s="8">
        <v>245.53</v>
      </c>
      <c r="D22" s="11">
        <v>202.84</v>
      </c>
      <c r="E22">
        <v>186.7</v>
      </c>
      <c r="F22">
        <v>241.24799999999999</v>
      </c>
      <c r="G22">
        <v>124.85599999999999</v>
      </c>
      <c r="H22">
        <v>327.44400000000002</v>
      </c>
      <c r="I22">
        <v>244.77</v>
      </c>
      <c r="J22">
        <v>276.19</v>
      </c>
      <c r="K22">
        <v>209.72200000000001</v>
      </c>
      <c r="L22">
        <v>197.42</v>
      </c>
      <c r="M22">
        <v>168.816</v>
      </c>
      <c r="N22">
        <v>127.328</v>
      </c>
      <c r="O22">
        <v>219.50200000000001</v>
      </c>
      <c r="P22">
        <v>261.25599999999997</v>
      </c>
      <c r="Q22">
        <v>197.93100000000001</v>
      </c>
      <c r="R22">
        <v>310.03199999999998</v>
      </c>
      <c r="S22">
        <v>229.33099999999999</v>
      </c>
      <c r="T22">
        <v>94.977999999999994</v>
      </c>
      <c r="U22">
        <v>252.108</v>
      </c>
      <c r="V22">
        <v>198.59399999999999</v>
      </c>
      <c r="W22">
        <v>345.67599999999999</v>
      </c>
      <c r="X22">
        <v>255.101</v>
      </c>
      <c r="Y22">
        <v>98.840999999999994</v>
      </c>
      <c r="Z22">
        <v>249.11600000000001</v>
      </c>
      <c r="AA22">
        <v>170.791</v>
      </c>
      <c r="AB22">
        <v>240.68899999999999</v>
      </c>
      <c r="AC22">
        <v>218.65299999999999</v>
      </c>
      <c r="AD22">
        <v>140.74700000000001</v>
      </c>
      <c r="AE22">
        <v>205.321</v>
      </c>
      <c r="AF22">
        <v>191.91399999999999</v>
      </c>
      <c r="AG22">
        <v>116.16500000000001</v>
      </c>
      <c r="AH22">
        <v>136.511</v>
      </c>
      <c r="AI22" s="4"/>
      <c r="AJ22" s="4"/>
      <c r="AK22" s="4"/>
      <c r="AL22" s="4"/>
      <c r="AM22" s="4"/>
      <c r="AN22" s="4"/>
      <c r="AO22" s="4"/>
      <c r="AP22" s="4"/>
      <c r="AQ22" s="4"/>
      <c r="AR22" s="4"/>
      <c r="AS22" s="4"/>
      <c r="AT22" s="4"/>
      <c r="AU22" s="4"/>
      <c r="AV22" s="4"/>
      <c r="AW22" s="4"/>
      <c r="AX22" s="4"/>
      <c r="AY22" s="4"/>
    </row>
    <row r="23" spans="1:51" ht="14.4" x14ac:dyDescent="0.3">
      <c r="A23" s="98">
        <v>45047</v>
      </c>
      <c r="B23" s="33">
        <v>411.77</v>
      </c>
      <c r="C23" s="8">
        <v>619.33000000000004</v>
      </c>
      <c r="D23" s="11">
        <v>512.59</v>
      </c>
      <c r="E23">
        <v>669.88699999999994</v>
      </c>
      <c r="F23">
        <v>457.33600000000001</v>
      </c>
      <c r="G23">
        <v>683.19</v>
      </c>
      <c r="H23">
        <v>784.66399999999999</v>
      </c>
      <c r="I23">
        <v>930.55499999999995</v>
      </c>
      <c r="J23">
        <v>686.72699999999998</v>
      </c>
      <c r="K23">
        <v>608.51700000000005</v>
      </c>
      <c r="L23">
        <v>537.82399999999996</v>
      </c>
      <c r="M23">
        <v>457.55799999999999</v>
      </c>
      <c r="N23">
        <v>200.03700000000001</v>
      </c>
      <c r="O23">
        <v>581.53599999999994</v>
      </c>
      <c r="P23">
        <v>441.96699999999998</v>
      </c>
      <c r="Q23">
        <v>559.25599999999997</v>
      </c>
      <c r="R23">
        <v>664.68700000000001</v>
      </c>
      <c r="S23">
        <v>435.06700000000001</v>
      </c>
      <c r="T23">
        <v>595.51099999999997</v>
      </c>
      <c r="U23">
        <v>745.57899999999995</v>
      </c>
      <c r="V23">
        <v>436.01100000000002</v>
      </c>
      <c r="W23">
        <v>875.92899999999997</v>
      </c>
      <c r="X23">
        <v>259.86399999999998</v>
      </c>
      <c r="Y23">
        <v>329.03800000000001</v>
      </c>
      <c r="Z23">
        <v>590.01800000000003</v>
      </c>
      <c r="AA23">
        <v>373.64800000000002</v>
      </c>
      <c r="AB23">
        <v>630.66800000000001</v>
      </c>
      <c r="AC23">
        <v>472.98399999999998</v>
      </c>
      <c r="AD23">
        <v>389.48</v>
      </c>
      <c r="AE23">
        <v>471.685</v>
      </c>
      <c r="AF23">
        <v>558.22199999999998</v>
      </c>
      <c r="AG23">
        <v>277.5</v>
      </c>
      <c r="AH23">
        <v>526.33399999999995</v>
      </c>
      <c r="AI23" s="4"/>
      <c r="AJ23" s="4"/>
      <c r="AK23" s="4"/>
      <c r="AL23" s="4"/>
      <c r="AM23" s="4"/>
      <c r="AN23" s="4"/>
      <c r="AO23" s="4"/>
      <c r="AP23" s="4"/>
      <c r="AQ23" s="4"/>
      <c r="AR23" s="4"/>
      <c r="AS23" s="4"/>
      <c r="AT23" s="4"/>
      <c r="AU23" s="4"/>
      <c r="AV23" s="4"/>
      <c r="AW23" s="4"/>
      <c r="AX23" s="4"/>
      <c r="AY23" s="4"/>
    </row>
    <row r="24" spans="1:51" ht="14.4" x14ac:dyDescent="0.3">
      <c r="A24" s="98">
        <v>45078</v>
      </c>
      <c r="B24" s="33">
        <v>226.09</v>
      </c>
      <c r="C24" s="8">
        <v>546.25</v>
      </c>
      <c r="D24" s="11">
        <v>366.7</v>
      </c>
      <c r="E24">
        <v>690.63499999999999</v>
      </c>
      <c r="F24">
        <v>183.25200000000001</v>
      </c>
      <c r="G24">
        <v>820.24900000000002</v>
      </c>
      <c r="H24">
        <v>594.529</v>
      </c>
      <c r="I24">
        <v>817.20799999999997</v>
      </c>
      <c r="J24">
        <v>443.21</v>
      </c>
      <c r="K24">
        <v>517.15800000000002</v>
      </c>
      <c r="L24">
        <v>289.96600000000001</v>
      </c>
      <c r="M24">
        <v>220.124</v>
      </c>
      <c r="N24">
        <v>120.589</v>
      </c>
      <c r="O24">
        <v>437.97800000000001</v>
      </c>
      <c r="P24">
        <v>190.20099999999999</v>
      </c>
      <c r="Q24">
        <v>449.27300000000002</v>
      </c>
      <c r="R24">
        <v>349.26400000000001</v>
      </c>
      <c r="S24">
        <v>144.042</v>
      </c>
      <c r="T24">
        <v>706.61599999999999</v>
      </c>
      <c r="U24">
        <v>516.03399999999999</v>
      </c>
      <c r="V24">
        <v>558.39599999999996</v>
      </c>
      <c r="W24">
        <v>1097.7950000000001</v>
      </c>
      <c r="X24">
        <v>54.963000000000001</v>
      </c>
      <c r="Y24">
        <v>266.28100000000001</v>
      </c>
      <c r="Z24">
        <v>543.97500000000002</v>
      </c>
      <c r="AA24">
        <v>251.21700000000001</v>
      </c>
      <c r="AB24">
        <v>464.93900000000002</v>
      </c>
      <c r="AC24">
        <v>366.86599999999999</v>
      </c>
      <c r="AD24">
        <v>145.19300000000001</v>
      </c>
      <c r="AE24">
        <v>588.95600000000002</v>
      </c>
      <c r="AF24">
        <v>370.666</v>
      </c>
      <c r="AG24">
        <v>198.59299999999999</v>
      </c>
      <c r="AH24">
        <v>541.48599999999999</v>
      </c>
      <c r="AI24" s="4"/>
      <c r="AJ24" s="4"/>
      <c r="AK24" s="4"/>
      <c r="AL24" s="4"/>
      <c r="AM24" s="4"/>
      <c r="AN24" s="4"/>
      <c r="AO24" s="4"/>
      <c r="AP24" s="4"/>
      <c r="AQ24" s="4"/>
      <c r="AR24" s="4"/>
      <c r="AS24" s="4"/>
      <c r="AT24" s="4"/>
      <c r="AU24" s="4"/>
      <c r="AV24" s="4"/>
      <c r="AW24" s="4"/>
      <c r="AX24" s="4"/>
      <c r="AY24" s="4"/>
    </row>
    <row r="25" spans="1:51" ht="14.4" x14ac:dyDescent="0.3">
      <c r="A25" s="98">
        <v>45108</v>
      </c>
      <c r="B25" s="33">
        <v>19</v>
      </c>
      <c r="C25" s="8">
        <v>126</v>
      </c>
      <c r="D25" s="11">
        <v>54</v>
      </c>
      <c r="E25">
        <v>186.83199999999999</v>
      </c>
      <c r="F25">
        <v>25.454000000000001</v>
      </c>
      <c r="G25">
        <v>298.37700000000001</v>
      </c>
      <c r="H25">
        <v>129.714</v>
      </c>
      <c r="I25">
        <v>163.99299999999999</v>
      </c>
      <c r="J25">
        <v>153.53100000000001</v>
      </c>
      <c r="K25">
        <v>107.605</v>
      </c>
      <c r="L25">
        <v>31.821000000000002</v>
      </c>
      <c r="M25">
        <v>26.227</v>
      </c>
      <c r="N25">
        <v>4.7610000000000001</v>
      </c>
      <c r="O25">
        <v>66.191000000000003</v>
      </c>
      <c r="P25">
        <v>32.445999999999998</v>
      </c>
      <c r="Q25">
        <v>91.013000000000005</v>
      </c>
      <c r="R25">
        <v>49.802</v>
      </c>
      <c r="S25">
        <v>14.847</v>
      </c>
      <c r="T25">
        <v>208.71700000000001</v>
      </c>
      <c r="U25">
        <v>154.56399999999999</v>
      </c>
      <c r="V25">
        <v>106.657</v>
      </c>
      <c r="W25">
        <v>498.72500000000002</v>
      </c>
      <c r="X25">
        <v>3.83</v>
      </c>
      <c r="Y25">
        <v>36.134</v>
      </c>
      <c r="Z25">
        <v>109.908</v>
      </c>
      <c r="AA25">
        <v>37.499000000000002</v>
      </c>
      <c r="AB25">
        <v>81.370999999999995</v>
      </c>
      <c r="AC25">
        <v>65.852999999999994</v>
      </c>
      <c r="AD25">
        <v>11.627000000000001</v>
      </c>
      <c r="AE25">
        <v>233.30199999999999</v>
      </c>
      <c r="AF25">
        <v>51.828000000000003</v>
      </c>
      <c r="AG25">
        <v>28.138999999999999</v>
      </c>
      <c r="AH25">
        <v>226.80500000000001</v>
      </c>
      <c r="AI25" s="4"/>
      <c r="AJ25" s="4"/>
      <c r="AK25" s="4"/>
      <c r="AL25" s="4"/>
      <c r="AM25" s="4"/>
      <c r="AN25" s="4"/>
      <c r="AO25" s="4"/>
      <c r="AP25" s="4"/>
      <c r="AQ25" s="4"/>
      <c r="AR25" s="4"/>
      <c r="AS25" s="4"/>
      <c r="AT25" s="4"/>
      <c r="AU25" s="4"/>
      <c r="AV25" s="4"/>
      <c r="AW25" s="4"/>
      <c r="AX25" s="4"/>
      <c r="AY25" s="4"/>
    </row>
    <row r="26" spans="1:51" ht="14.4" x14ac:dyDescent="0.3">
      <c r="A26" s="98">
        <v>45139</v>
      </c>
      <c r="B26" s="33">
        <v>10.84</v>
      </c>
      <c r="C26" s="8">
        <v>27.05</v>
      </c>
      <c r="D26" s="11">
        <v>18.75</v>
      </c>
      <c r="E26">
        <v>32.32</v>
      </c>
      <c r="F26">
        <v>10.614000000000001</v>
      </c>
      <c r="G26">
        <v>49.058</v>
      </c>
      <c r="H26">
        <v>25.311</v>
      </c>
      <c r="I26">
        <v>43.640999999999998</v>
      </c>
      <c r="J26">
        <v>34.984000000000002</v>
      </c>
      <c r="K26">
        <v>23.565000000000001</v>
      </c>
      <c r="L26">
        <v>9.6300000000000008</v>
      </c>
      <c r="M26">
        <v>10.734999999999999</v>
      </c>
      <c r="N26">
        <v>3.6440000000000001</v>
      </c>
      <c r="O26">
        <v>14.48</v>
      </c>
      <c r="P26">
        <v>10.362</v>
      </c>
      <c r="Q26">
        <v>16.321999999999999</v>
      </c>
      <c r="R26">
        <v>15.984</v>
      </c>
      <c r="S26">
        <v>8.51</v>
      </c>
      <c r="T26">
        <v>31.646999999999998</v>
      </c>
      <c r="U26">
        <v>29.79</v>
      </c>
      <c r="V26">
        <v>22.757000000000001</v>
      </c>
      <c r="W26">
        <v>77.099000000000004</v>
      </c>
      <c r="X26">
        <v>7.7969999999999997</v>
      </c>
      <c r="Y26">
        <v>10.625999999999999</v>
      </c>
      <c r="Z26">
        <v>37.606000000000002</v>
      </c>
      <c r="AA26">
        <v>11.321999999999999</v>
      </c>
      <c r="AB26">
        <v>19.033000000000001</v>
      </c>
      <c r="AC26">
        <v>16.501000000000001</v>
      </c>
      <c r="AD26">
        <v>6.3520000000000003</v>
      </c>
      <c r="AE26">
        <v>35.277999999999999</v>
      </c>
      <c r="AF26">
        <v>13.705</v>
      </c>
      <c r="AG26">
        <v>7.109</v>
      </c>
      <c r="AH26">
        <v>42.656999999999996</v>
      </c>
      <c r="AI26" s="4"/>
      <c r="AJ26" s="4"/>
      <c r="AK26" s="4"/>
      <c r="AL26" s="4"/>
      <c r="AM26" s="4"/>
      <c r="AN26" s="4"/>
      <c r="AO26" s="4"/>
      <c r="AP26" s="4"/>
      <c r="AQ26" s="4"/>
      <c r="AR26" s="4"/>
      <c r="AS26" s="4"/>
      <c r="AT26" s="4"/>
      <c r="AU26" s="4"/>
      <c r="AV26" s="4"/>
      <c r="AW26" s="4"/>
      <c r="AX26" s="4"/>
      <c r="AY26" s="4"/>
    </row>
    <row r="27" spans="1:51" ht="14.4" x14ac:dyDescent="0.3">
      <c r="A27" s="98">
        <v>45170</v>
      </c>
      <c r="B27" s="33">
        <v>6.59</v>
      </c>
      <c r="C27" s="8">
        <v>21.53</v>
      </c>
      <c r="D27" s="11">
        <v>12.81</v>
      </c>
      <c r="E27">
        <v>21.266999999999999</v>
      </c>
      <c r="F27">
        <v>10.968999999999999</v>
      </c>
      <c r="G27">
        <v>22.497</v>
      </c>
      <c r="H27">
        <v>18.277000000000001</v>
      </c>
      <c r="I27">
        <v>83.912999999999997</v>
      </c>
      <c r="J27">
        <v>18.405999999999999</v>
      </c>
      <c r="K27">
        <v>17.384</v>
      </c>
      <c r="L27">
        <v>17.001000000000001</v>
      </c>
      <c r="M27">
        <v>10.662000000000001</v>
      </c>
      <c r="N27">
        <v>6.35</v>
      </c>
      <c r="O27">
        <v>16.693999999999999</v>
      </c>
      <c r="P27">
        <v>18.109000000000002</v>
      </c>
      <c r="Q27">
        <v>10.904999999999999</v>
      </c>
      <c r="R27">
        <v>26.507999999999999</v>
      </c>
      <c r="S27">
        <v>16.254000000000001</v>
      </c>
      <c r="T27">
        <v>21.803000000000001</v>
      </c>
      <c r="U27">
        <v>17.856999999999999</v>
      </c>
      <c r="V27">
        <v>14.166</v>
      </c>
      <c r="W27">
        <v>36.975000000000001</v>
      </c>
      <c r="X27">
        <v>8.798</v>
      </c>
      <c r="Y27">
        <v>21.673999999999999</v>
      </c>
      <c r="Z27">
        <v>37.08</v>
      </c>
      <c r="AA27">
        <v>10.039</v>
      </c>
      <c r="AB27">
        <v>13.635</v>
      </c>
      <c r="AC27">
        <v>13.173</v>
      </c>
      <c r="AD27">
        <v>7.3170000000000002</v>
      </c>
      <c r="AE27">
        <v>18.231999999999999</v>
      </c>
      <c r="AF27">
        <v>13.281000000000001</v>
      </c>
      <c r="AG27">
        <v>6.8739999999999997</v>
      </c>
      <c r="AH27">
        <v>20.187000000000001</v>
      </c>
      <c r="AI27" s="4"/>
      <c r="AJ27" s="4"/>
      <c r="AK27" s="4"/>
      <c r="AL27" s="4"/>
      <c r="AM27" s="4"/>
      <c r="AN27" s="4"/>
      <c r="AO27" s="4"/>
      <c r="AP27" s="4"/>
      <c r="AQ27" s="4"/>
      <c r="AR27" s="4"/>
      <c r="AS27" s="4"/>
      <c r="AT27" s="4"/>
      <c r="AU27" s="4"/>
      <c r="AV27" s="4"/>
      <c r="AW27" s="4"/>
      <c r="AX27" s="4"/>
      <c r="AY27" s="4"/>
    </row>
    <row r="28" spans="1:51" ht="14.4" x14ac:dyDescent="0.3">
      <c r="A28" s="98">
        <v>45200</v>
      </c>
      <c r="B28" s="33">
        <v>13.84</v>
      </c>
      <c r="C28" s="8">
        <v>39.119999999999997</v>
      </c>
      <c r="D28" s="11">
        <v>25.87</v>
      </c>
      <c r="E28">
        <v>40.637</v>
      </c>
      <c r="F28">
        <v>22.292999999999999</v>
      </c>
      <c r="G28">
        <v>43.844999999999999</v>
      </c>
      <c r="H28">
        <v>28.026</v>
      </c>
      <c r="I28">
        <v>104.381</v>
      </c>
      <c r="J28">
        <v>43.64</v>
      </c>
      <c r="K28">
        <v>21.809000000000001</v>
      </c>
      <c r="L28">
        <v>38.155999999999999</v>
      </c>
      <c r="M28">
        <v>18.811</v>
      </c>
      <c r="N28">
        <v>20.225999999999999</v>
      </c>
      <c r="O28">
        <v>19.475999999999999</v>
      </c>
      <c r="P28">
        <v>37.908000000000001</v>
      </c>
      <c r="Q28">
        <v>28.870999999999999</v>
      </c>
      <c r="R28">
        <v>50.375</v>
      </c>
      <c r="S28">
        <v>45.795999999999999</v>
      </c>
      <c r="T28">
        <v>24.106999999999999</v>
      </c>
      <c r="U28">
        <v>35.271999999999998</v>
      </c>
      <c r="V28">
        <v>25.773</v>
      </c>
      <c r="W28">
        <v>39.933999999999997</v>
      </c>
      <c r="X28">
        <v>17.094999999999999</v>
      </c>
      <c r="Y28">
        <v>45.841999999999999</v>
      </c>
      <c r="Z28">
        <v>37.683999999999997</v>
      </c>
      <c r="AA28">
        <v>15.894</v>
      </c>
      <c r="AB28">
        <v>22.852</v>
      </c>
      <c r="AC28">
        <v>42.398000000000003</v>
      </c>
      <c r="AD28">
        <v>23.911999999999999</v>
      </c>
      <c r="AE28">
        <v>23.379000000000001</v>
      </c>
      <c r="AF28">
        <v>21.053000000000001</v>
      </c>
      <c r="AG28">
        <v>34.552</v>
      </c>
      <c r="AH28">
        <v>30.78</v>
      </c>
      <c r="AI28" s="4"/>
      <c r="AJ28" s="4"/>
      <c r="AK28" s="4"/>
      <c r="AL28" s="4"/>
      <c r="AM28" s="4"/>
      <c r="AN28" s="4"/>
      <c r="AO28" s="4"/>
      <c r="AP28" s="4"/>
      <c r="AQ28" s="4"/>
      <c r="AR28" s="4"/>
      <c r="AS28" s="4"/>
      <c r="AT28" s="4"/>
      <c r="AU28" s="4"/>
      <c r="AV28" s="4"/>
      <c r="AW28" s="4"/>
      <c r="AX28" s="4"/>
      <c r="AY28" s="4"/>
    </row>
    <row r="29" spans="1:51" ht="14.4" x14ac:dyDescent="0.3">
      <c r="A29" s="98">
        <v>45231</v>
      </c>
      <c r="B29" s="33">
        <v>23.11</v>
      </c>
      <c r="C29" s="8">
        <v>34.58</v>
      </c>
      <c r="D29" s="11">
        <v>29.7</v>
      </c>
      <c r="E29">
        <v>35.860999999999997</v>
      </c>
      <c r="F29">
        <v>26.63</v>
      </c>
      <c r="G29">
        <v>39.853000000000002</v>
      </c>
      <c r="H29">
        <v>51.436999999999998</v>
      </c>
      <c r="I29">
        <v>51.527000000000001</v>
      </c>
      <c r="J29">
        <v>38.71</v>
      </c>
      <c r="K29">
        <v>25.071000000000002</v>
      </c>
      <c r="L29">
        <v>26.158000000000001</v>
      </c>
      <c r="M29">
        <v>24.805</v>
      </c>
      <c r="N29">
        <v>19.347000000000001</v>
      </c>
      <c r="O29">
        <v>25.567</v>
      </c>
      <c r="P29">
        <v>45.06</v>
      </c>
      <c r="Q29">
        <v>29.152999999999999</v>
      </c>
      <c r="R29">
        <v>45.377000000000002</v>
      </c>
      <c r="S29">
        <v>36.667000000000002</v>
      </c>
      <c r="T29">
        <v>29.872</v>
      </c>
      <c r="U29">
        <v>36.929000000000002</v>
      </c>
      <c r="V29">
        <v>47.767000000000003</v>
      </c>
      <c r="W29">
        <v>41.555999999999997</v>
      </c>
      <c r="X29">
        <v>23.704000000000001</v>
      </c>
      <c r="Y29">
        <v>40.314999999999998</v>
      </c>
      <c r="Z29">
        <v>36.026000000000003</v>
      </c>
      <c r="AA29">
        <v>23.498999999999999</v>
      </c>
      <c r="AB29">
        <v>26.44</v>
      </c>
      <c r="AC29">
        <v>33.179000000000002</v>
      </c>
      <c r="AD29">
        <v>25.806999999999999</v>
      </c>
      <c r="AE29">
        <v>29.75</v>
      </c>
      <c r="AF29">
        <v>29.044</v>
      </c>
      <c r="AG29">
        <v>34.549999999999997</v>
      </c>
      <c r="AH29">
        <v>31.202000000000002</v>
      </c>
      <c r="AI29" s="4"/>
      <c r="AJ29" s="4"/>
      <c r="AK29" s="4"/>
      <c r="AL29" s="4"/>
      <c r="AM29" s="4"/>
      <c r="AN29" s="4"/>
      <c r="AO29" s="4"/>
      <c r="AP29" s="4"/>
      <c r="AQ29" s="4"/>
      <c r="AR29" s="4"/>
      <c r="AS29" s="4"/>
      <c r="AT29" s="4"/>
      <c r="AU29" s="4"/>
      <c r="AV29" s="4"/>
      <c r="AW29" s="4"/>
      <c r="AX29" s="4"/>
      <c r="AY29" s="4"/>
    </row>
    <row r="30" spans="1:51" ht="14.4" x14ac:dyDescent="0.3">
      <c r="A30" s="98">
        <v>45261</v>
      </c>
      <c r="B30" s="33">
        <v>24.87</v>
      </c>
      <c r="C30" s="8">
        <v>24.46</v>
      </c>
      <c r="D30" s="11">
        <v>24.61</v>
      </c>
      <c r="E30">
        <v>27.837</v>
      </c>
      <c r="F30">
        <v>23.164999999999999</v>
      </c>
      <c r="G30">
        <v>40.860999999999997</v>
      </c>
      <c r="H30">
        <v>48.844000000000001</v>
      </c>
      <c r="I30">
        <v>34.994</v>
      </c>
      <c r="J30">
        <v>41.249000000000002</v>
      </c>
      <c r="K30">
        <v>24.887</v>
      </c>
      <c r="L30">
        <v>23.382999999999999</v>
      </c>
      <c r="M30">
        <v>21.863</v>
      </c>
      <c r="N30">
        <v>19.283999999999999</v>
      </c>
      <c r="O30">
        <v>27.38</v>
      </c>
      <c r="P30">
        <v>26.863</v>
      </c>
      <c r="Q30">
        <v>23.806999999999999</v>
      </c>
      <c r="R30">
        <v>31.527000000000001</v>
      </c>
      <c r="S30">
        <v>24.34</v>
      </c>
      <c r="T30">
        <v>28.928000000000001</v>
      </c>
      <c r="U30">
        <v>29.416</v>
      </c>
      <c r="V30">
        <v>33.723999999999997</v>
      </c>
      <c r="W30">
        <v>34.593000000000004</v>
      </c>
      <c r="X30">
        <v>23.457999999999998</v>
      </c>
      <c r="Y30">
        <v>26.428000000000001</v>
      </c>
      <c r="Z30">
        <v>32.304000000000002</v>
      </c>
      <c r="AA30">
        <v>23.742999999999999</v>
      </c>
      <c r="AB30">
        <v>25.280999999999999</v>
      </c>
      <c r="AC30">
        <v>32.386000000000003</v>
      </c>
      <c r="AD30">
        <v>20.672999999999998</v>
      </c>
      <c r="AE30">
        <v>30.713000000000001</v>
      </c>
      <c r="AF30">
        <v>30.385999999999999</v>
      </c>
      <c r="AG30">
        <v>25.536999999999999</v>
      </c>
      <c r="AH30">
        <v>25.053000000000001</v>
      </c>
      <c r="AI30" s="4"/>
      <c r="AJ30" s="4"/>
      <c r="AK30" s="4"/>
      <c r="AL30" s="4"/>
      <c r="AM30" s="4"/>
      <c r="AN30" s="4"/>
      <c r="AO30" s="4"/>
      <c r="AP30" s="4"/>
      <c r="AQ30" s="4"/>
      <c r="AR30" s="4"/>
      <c r="AS30" s="4"/>
      <c r="AT30" s="4"/>
      <c r="AU30" s="4"/>
      <c r="AV30" s="4"/>
      <c r="AW30" s="4"/>
      <c r="AX30" s="4"/>
      <c r="AY30" s="4"/>
    </row>
    <row r="31" spans="1:51" ht="14.4" x14ac:dyDescent="0.3">
      <c r="A31" s="98">
        <v>45292</v>
      </c>
      <c r="B31" s="33">
        <v>24.75</v>
      </c>
      <c r="C31" s="8">
        <v>25.3</v>
      </c>
      <c r="D31" s="11">
        <v>24.77</v>
      </c>
      <c r="E31">
        <v>25.771000000000001</v>
      </c>
      <c r="F31">
        <v>24.614999999999998</v>
      </c>
      <c r="G31">
        <v>30.925999999999998</v>
      </c>
      <c r="H31">
        <v>35.741</v>
      </c>
      <c r="I31">
        <v>32.302999999999997</v>
      </c>
      <c r="J31">
        <v>30.74</v>
      </c>
      <c r="K31">
        <v>28.01</v>
      </c>
      <c r="L31">
        <v>21.754999999999999</v>
      </c>
      <c r="M31">
        <v>20.318000000000001</v>
      </c>
      <c r="N31">
        <v>18.131</v>
      </c>
      <c r="O31">
        <v>23.922999999999998</v>
      </c>
      <c r="P31">
        <v>29.942</v>
      </c>
      <c r="Q31">
        <v>26.372</v>
      </c>
      <c r="R31">
        <v>26.041</v>
      </c>
      <c r="S31">
        <v>22.437000000000001</v>
      </c>
      <c r="T31">
        <v>27.067</v>
      </c>
      <c r="U31">
        <v>26.716000000000001</v>
      </c>
      <c r="V31">
        <v>30.219000000000001</v>
      </c>
      <c r="W31">
        <v>34.305999999999997</v>
      </c>
      <c r="X31">
        <v>21.251999999999999</v>
      </c>
      <c r="Y31">
        <v>22.489000000000001</v>
      </c>
      <c r="Z31">
        <v>28.585999999999999</v>
      </c>
      <c r="AA31">
        <v>22.106999999999999</v>
      </c>
      <c r="AB31">
        <v>24.337</v>
      </c>
      <c r="AC31">
        <v>28.478000000000002</v>
      </c>
      <c r="AD31">
        <v>19.294</v>
      </c>
      <c r="AE31">
        <v>26.643999999999998</v>
      </c>
      <c r="AF31">
        <v>34.494</v>
      </c>
      <c r="AG31">
        <v>24.234999999999999</v>
      </c>
      <c r="AH31">
        <v>24.442</v>
      </c>
      <c r="AI31" s="4"/>
      <c r="AJ31" s="4"/>
      <c r="AK31" s="4"/>
      <c r="AL31" s="4"/>
      <c r="AM31" s="4"/>
      <c r="AN31" s="4"/>
      <c r="AO31" s="4"/>
      <c r="AP31" s="4"/>
      <c r="AQ31" s="4"/>
      <c r="AR31" s="4"/>
      <c r="AS31" s="4"/>
      <c r="AT31" s="4"/>
      <c r="AU31" s="4"/>
      <c r="AV31" s="4"/>
      <c r="AW31" s="4"/>
      <c r="AX31" s="4"/>
      <c r="AY31" s="4"/>
    </row>
    <row r="32" spans="1:51" ht="14.4" x14ac:dyDescent="0.3">
      <c r="A32" s="98">
        <v>45323</v>
      </c>
      <c r="B32" s="33">
        <v>25.12</v>
      </c>
      <c r="C32" s="8">
        <v>25.64</v>
      </c>
      <c r="D32" s="11">
        <v>25.12</v>
      </c>
      <c r="E32">
        <v>23.492000000000001</v>
      </c>
      <c r="F32">
        <v>35.061</v>
      </c>
      <c r="G32">
        <v>36.31</v>
      </c>
      <c r="H32">
        <v>28.981000000000002</v>
      </c>
      <c r="I32">
        <v>32.488</v>
      </c>
      <c r="J32">
        <v>31.718</v>
      </c>
      <c r="K32">
        <v>36.874000000000002</v>
      </c>
      <c r="L32">
        <v>20.012</v>
      </c>
      <c r="M32">
        <v>18.224</v>
      </c>
      <c r="N32">
        <v>27.236999999999998</v>
      </c>
      <c r="O32">
        <v>22.065999999999999</v>
      </c>
      <c r="P32">
        <v>33.545000000000002</v>
      </c>
      <c r="Q32">
        <v>21.436</v>
      </c>
      <c r="R32">
        <v>29.449000000000002</v>
      </c>
      <c r="S32">
        <v>20.215</v>
      </c>
      <c r="T32">
        <v>29.844999999999999</v>
      </c>
      <c r="U32">
        <v>23.690999999999999</v>
      </c>
      <c r="V32">
        <v>25.843</v>
      </c>
      <c r="W32">
        <v>30.835999999999999</v>
      </c>
      <c r="X32">
        <v>20.097000000000001</v>
      </c>
      <c r="Y32">
        <v>23.498000000000001</v>
      </c>
      <c r="Z32">
        <v>52.113999999999997</v>
      </c>
      <c r="AA32">
        <v>24.58</v>
      </c>
      <c r="AB32">
        <v>45.718000000000004</v>
      </c>
      <c r="AC32">
        <v>33.162999999999997</v>
      </c>
      <c r="AD32">
        <v>19.024000000000001</v>
      </c>
      <c r="AE32">
        <v>23.684999999999999</v>
      </c>
      <c r="AF32">
        <v>28.902000000000001</v>
      </c>
      <c r="AG32">
        <v>24.369</v>
      </c>
      <c r="AH32">
        <v>22.875</v>
      </c>
      <c r="AI32" s="4"/>
      <c r="AJ32" s="4"/>
      <c r="AK32" s="4"/>
      <c r="AL32" s="4"/>
      <c r="AM32" s="4"/>
      <c r="AN32" s="4"/>
      <c r="AO32" s="4"/>
      <c r="AP32" s="4"/>
      <c r="AQ32" s="4"/>
      <c r="AR32" s="4"/>
      <c r="AS32" s="4"/>
      <c r="AT32" s="4"/>
      <c r="AU32" s="4"/>
      <c r="AV32" s="4"/>
      <c r="AW32" s="4"/>
      <c r="AX32" s="4"/>
      <c r="AY32" s="4"/>
    </row>
    <row r="33" spans="1:51" ht="14.4" x14ac:dyDescent="0.3">
      <c r="A33" s="98">
        <v>45352</v>
      </c>
      <c r="B33" s="33">
        <v>65.33</v>
      </c>
      <c r="C33" s="8">
        <v>82.68</v>
      </c>
      <c r="D33" s="11">
        <v>74.209999999999994</v>
      </c>
      <c r="E33">
        <v>75.793999999999997</v>
      </c>
      <c r="F33">
        <v>95.438999999999993</v>
      </c>
      <c r="G33">
        <v>66.858000000000004</v>
      </c>
      <c r="H33">
        <v>85.415999999999997</v>
      </c>
      <c r="I33">
        <v>82.628</v>
      </c>
      <c r="J33">
        <v>89.290999999999997</v>
      </c>
      <c r="K33">
        <v>63.442999999999998</v>
      </c>
      <c r="L33">
        <v>48.156999999999996</v>
      </c>
      <c r="M33">
        <v>27.901</v>
      </c>
      <c r="N33">
        <v>56.317999999999998</v>
      </c>
      <c r="O33">
        <v>104.70699999999999</v>
      </c>
      <c r="P33">
        <v>52.792000000000002</v>
      </c>
      <c r="Q33">
        <v>42.231000000000002</v>
      </c>
      <c r="R33">
        <v>138.001</v>
      </c>
      <c r="S33">
        <v>28.158999999999999</v>
      </c>
      <c r="T33">
        <v>95.322000000000003</v>
      </c>
      <c r="U33">
        <v>36.5</v>
      </c>
      <c r="V33">
        <v>60.89</v>
      </c>
      <c r="W33">
        <v>95.644999999999996</v>
      </c>
      <c r="X33">
        <v>41.447000000000003</v>
      </c>
      <c r="Y33">
        <v>65.081000000000003</v>
      </c>
      <c r="Z33">
        <v>99.843000000000004</v>
      </c>
      <c r="AA33">
        <v>66.191000000000003</v>
      </c>
      <c r="AB33">
        <v>152.03800000000001</v>
      </c>
      <c r="AC33">
        <v>58.173000000000002</v>
      </c>
      <c r="AD33">
        <v>31.619</v>
      </c>
      <c r="AE33">
        <v>62.701000000000001</v>
      </c>
      <c r="AF33">
        <v>57.106000000000002</v>
      </c>
      <c r="AG33">
        <v>66.53</v>
      </c>
      <c r="AH33">
        <v>59.143000000000001</v>
      </c>
      <c r="AI33" s="4"/>
      <c r="AJ33" s="4"/>
      <c r="AK33" s="4"/>
      <c r="AL33" s="4"/>
      <c r="AM33" s="4"/>
      <c r="AN33" s="4"/>
      <c r="AO33" s="4"/>
      <c r="AP33" s="4"/>
      <c r="AQ33" s="4"/>
      <c r="AR33" s="4"/>
      <c r="AS33" s="4"/>
      <c r="AT33" s="4"/>
      <c r="AU33" s="4"/>
      <c r="AV33" s="4"/>
      <c r="AW33" s="4"/>
      <c r="AX33" s="4"/>
      <c r="AY33" s="4"/>
    </row>
    <row r="34" spans="1:51" ht="14.4" x14ac:dyDescent="0.3">
      <c r="A34" s="98">
        <v>45383</v>
      </c>
      <c r="B34" s="33">
        <v>164.89</v>
      </c>
      <c r="C34" s="8">
        <v>245.53</v>
      </c>
      <c r="D34" s="11">
        <v>202.84</v>
      </c>
      <c r="E34">
        <v>242.596</v>
      </c>
      <c r="F34">
        <v>133.83500000000001</v>
      </c>
      <c r="G34">
        <v>339.58100000000002</v>
      </c>
      <c r="H34">
        <v>261.94099999999997</v>
      </c>
      <c r="I34">
        <v>280.55200000000002</v>
      </c>
      <c r="J34">
        <v>239.416</v>
      </c>
      <c r="K34">
        <v>209.76599999999999</v>
      </c>
      <c r="L34">
        <v>185.16300000000001</v>
      </c>
      <c r="M34">
        <v>129.75899999999999</v>
      </c>
      <c r="N34">
        <v>236.167</v>
      </c>
      <c r="O34">
        <v>263.82600000000002</v>
      </c>
      <c r="P34">
        <v>210.387</v>
      </c>
      <c r="Q34">
        <v>316.541</v>
      </c>
      <c r="R34">
        <v>237.27600000000001</v>
      </c>
      <c r="S34">
        <v>102.925</v>
      </c>
      <c r="T34">
        <v>268.47800000000001</v>
      </c>
      <c r="U34">
        <v>202.39500000000001</v>
      </c>
      <c r="V34">
        <v>371.178</v>
      </c>
      <c r="W34">
        <v>264.58100000000002</v>
      </c>
      <c r="X34">
        <v>116.83199999999999</v>
      </c>
      <c r="Y34">
        <v>247.905</v>
      </c>
      <c r="Z34">
        <v>175.37700000000001</v>
      </c>
      <c r="AA34">
        <v>263.34100000000001</v>
      </c>
      <c r="AB34">
        <v>220.59399999999999</v>
      </c>
      <c r="AC34">
        <v>145.36099999999999</v>
      </c>
      <c r="AD34">
        <v>219.946</v>
      </c>
      <c r="AE34">
        <v>200.631</v>
      </c>
      <c r="AF34">
        <v>122.759</v>
      </c>
      <c r="AG34">
        <v>141.197</v>
      </c>
      <c r="AH34">
        <v>115.357</v>
      </c>
      <c r="AI34" s="4"/>
      <c r="AJ34" s="4"/>
      <c r="AK34" s="4"/>
      <c r="AL34" s="4"/>
      <c r="AM34" s="4"/>
      <c r="AN34" s="4"/>
      <c r="AO34" s="4"/>
      <c r="AP34" s="4"/>
      <c r="AQ34" s="4"/>
      <c r="AR34" s="4"/>
      <c r="AS34" s="4"/>
      <c r="AT34" s="4"/>
      <c r="AU34" s="4"/>
      <c r="AV34" s="4"/>
      <c r="AW34" s="4"/>
      <c r="AX34" s="4"/>
      <c r="AY34" s="4"/>
    </row>
    <row r="35" spans="1:51" ht="14.4" x14ac:dyDescent="0.3">
      <c r="A35" s="98">
        <v>45413</v>
      </c>
      <c r="B35" s="33">
        <v>411.77</v>
      </c>
      <c r="C35" s="8">
        <v>619.33000000000004</v>
      </c>
      <c r="D35" s="11">
        <v>512.59</v>
      </c>
      <c r="E35">
        <v>458.39699999999999</v>
      </c>
      <c r="F35">
        <v>726.93799999999999</v>
      </c>
      <c r="G35">
        <v>797.63800000000003</v>
      </c>
      <c r="H35">
        <v>955.78</v>
      </c>
      <c r="I35">
        <v>691.24</v>
      </c>
      <c r="J35">
        <v>636.24900000000002</v>
      </c>
      <c r="K35">
        <v>545.16999999999996</v>
      </c>
      <c r="L35">
        <v>464.76100000000002</v>
      </c>
      <c r="M35">
        <v>204.22</v>
      </c>
      <c r="N35">
        <v>610.23299999999995</v>
      </c>
      <c r="O35">
        <v>443.22</v>
      </c>
      <c r="P35">
        <v>577.01800000000003</v>
      </c>
      <c r="Q35">
        <v>669.03800000000001</v>
      </c>
      <c r="R35">
        <v>435.00200000000001</v>
      </c>
      <c r="S35">
        <v>637.91899999999998</v>
      </c>
      <c r="T35">
        <v>759.87699999999995</v>
      </c>
      <c r="U35">
        <v>442.12299999999999</v>
      </c>
      <c r="V35">
        <v>918.01400000000001</v>
      </c>
      <c r="W35">
        <v>252.30799999999999</v>
      </c>
      <c r="X35">
        <v>357.5</v>
      </c>
      <c r="Y35">
        <v>589.09500000000003</v>
      </c>
      <c r="Z35">
        <v>382.47399999999999</v>
      </c>
      <c r="AA35">
        <v>651.70299999999997</v>
      </c>
      <c r="AB35">
        <v>483.52699999999999</v>
      </c>
      <c r="AC35">
        <v>393.33100000000002</v>
      </c>
      <c r="AD35">
        <v>489.19200000000001</v>
      </c>
      <c r="AE35">
        <v>565.56299999999999</v>
      </c>
      <c r="AF35">
        <v>290.08699999999999</v>
      </c>
      <c r="AG35">
        <v>534.37099999999998</v>
      </c>
      <c r="AH35">
        <v>473.75299999999999</v>
      </c>
      <c r="AI35" s="4"/>
      <c r="AJ35" s="4"/>
      <c r="AK35" s="4"/>
      <c r="AL35" s="4"/>
      <c r="AM35" s="4"/>
      <c r="AN35" s="4"/>
      <c r="AO35" s="4"/>
      <c r="AP35" s="4"/>
      <c r="AQ35" s="4"/>
      <c r="AR35" s="4"/>
      <c r="AS35" s="4"/>
      <c r="AT35" s="4"/>
      <c r="AU35" s="4"/>
      <c r="AV35" s="4"/>
      <c r="AW35" s="4"/>
      <c r="AX35" s="4"/>
      <c r="AY35" s="4"/>
    </row>
    <row r="36" spans="1:51" ht="14.4" x14ac:dyDescent="0.3">
      <c r="A36" s="98">
        <v>45444</v>
      </c>
      <c r="B36" s="33">
        <v>226.09</v>
      </c>
      <c r="C36" s="8">
        <v>546.25</v>
      </c>
      <c r="D36" s="11">
        <v>366.7</v>
      </c>
      <c r="E36">
        <v>183.149</v>
      </c>
      <c r="F36">
        <v>818.25300000000004</v>
      </c>
      <c r="G36">
        <v>584.178</v>
      </c>
      <c r="H36">
        <v>813.23</v>
      </c>
      <c r="I36">
        <v>444.36900000000003</v>
      </c>
      <c r="J36">
        <v>507.98399999999998</v>
      </c>
      <c r="K36">
        <v>280.25400000000002</v>
      </c>
      <c r="L36">
        <v>212.52699999999999</v>
      </c>
      <c r="M36">
        <v>121.568</v>
      </c>
      <c r="N36">
        <v>412.13499999999999</v>
      </c>
      <c r="O36">
        <v>186.31200000000001</v>
      </c>
      <c r="P36">
        <v>446.30700000000002</v>
      </c>
      <c r="Q36">
        <v>349.661</v>
      </c>
      <c r="R36">
        <v>139.375</v>
      </c>
      <c r="S36">
        <v>707.26</v>
      </c>
      <c r="T36">
        <v>509.01799999999997</v>
      </c>
      <c r="U36">
        <v>561.09799999999996</v>
      </c>
      <c r="V36">
        <v>1097.106</v>
      </c>
      <c r="W36">
        <v>51.600999999999999</v>
      </c>
      <c r="X36">
        <v>261.73399999999998</v>
      </c>
      <c r="Y36">
        <v>543.51700000000005</v>
      </c>
      <c r="Z36">
        <v>246.131</v>
      </c>
      <c r="AA36">
        <v>460.62099999999998</v>
      </c>
      <c r="AB36">
        <v>360.15199999999999</v>
      </c>
      <c r="AC36">
        <v>146.27799999999999</v>
      </c>
      <c r="AD36">
        <v>596.06399999999996</v>
      </c>
      <c r="AE36">
        <v>361.56099999999998</v>
      </c>
      <c r="AF36">
        <v>190.67500000000001</v>
      </c>
      <c r="AG36">
        <v>543.51599999999996</v>
      </c>
      <c r="AH36">
        <v>746.64300000000003</v>
      </c>
      <c r="AI36" s="4"/>
      <c r="AJ36" s="4"/>
      <c r="AK36" s="4"/>
      <c r="AL36" s="4"/>
      <c r="AM36" s="4"/>
      <c r="AN36" s="4"/>
      <c r="AO36" s="4"/>
      <c r="AP36" s="4"/>
      <c r="AQ36" s="4"/>
      <c r="AR36" s="4"/>
      <c r="AS36" s="4"/>
      <c r="AT36" s="4"/>
      <c r="AU36" s="4"/>
      <c r="AV36" s="4"/>
      <c r="AW36" s="4"/>
      <c r="AX36" s="4"/>
      <c r="AY36" s="4"/>
    </row>
    <row r="37" spans="1:51" ht="14.4" x14ac:dyDescent="0.3">
      <c r="A37" s="98">
        <v>45474</v>
      </c>
      <c r="B37" s="33">
        <v>19</v>
      </c>
      <c r="C37" s="8">
        <v>126</v>
      </c>
      <c r="D37" s="11">
        <v>54</v>
      </c>
      <c r="E37">
        <v>25.495999999999999</v>
      </c>
      <c r="F37">
        <v>287.21300000000002</v>
      </c>
      <c r="G37">
        <v>121.089</v>
      </c>
      <c r="H37">
        <v>154.995</v>
      </c>
      <c r="I37">
        <v>154.102</v>
      </c>
      <c r="J37">
        <v>102.71</v>
      </c>
      <c r="K37">
        <v>29.853000000000002</v>
      </c>
      <c r="L37">
        <v>25.021000000000001</v>
      </c>
      <c r="M37">
        <v>4.9630000000000001</v>
      </c>
      <c r="N37">
        <v>62.62</v>
      </c>
      <c r="O37">
        <v>29.433</v>
      </c>
      <c r="P37">
        <v>85.204999999999998</v>
      </c>
      <c r="Q37">
        <v>49.945999999999998</v>
      </c>
      <c r="R37">
        <v>13.909000000000001</v>
      </c>
      <c r="S37">
        <v>195.85900000000001</v>
      </c>
      <c r="T37">
        <v>146.27600000000001</v>
      </c>
      <c r="U37">
        <v>107.514</v>
      </c>
      <c r="V37">
        <v>478.8</v>
      </c>
      <c r="W37">
        <v>3.8759999999999999</v>
      </c>
      <c r="X37">
        <v>36.447000000000003</v>
      </c>
      <c r="Y37">
        <v>109.908</v>
      </c>
      <c r="Z37">
        <v>36.234000000000002</v>
      </c>
      <c r="AA37">
        <v>77.192999999999998</v>
      </c>
      <c r="AB37">
        <v>62.246000000000002</v>
      </c>
      <c r="AC37">
        <v>12.265000000000001</v>
      </c>
      <c r="AD37">
        <v>220.79400000000001</v>
      </c>
      <c r="AE37">
        <v>48.371000000000002</v>
      </c>
      <c r="AF37">
        <v>27.864999999999998</v>
      </c>
      <c r="AG37">
        <v>227.63800000000001</v>
      </c>
      <c r="AH37">
        <v>261.084</v>
      </c>
      <c r="AI37" s="4"/>
      <c r="AJ37" s="4"/>
      <c r="AK37" s="4"/>
      <c r="AL37" s="4"/>
      <c r="AM37" s="4"/>
      <c r="AN37" s="4"/>
      <c r="AO37" s="4"/>
      <c r="AP37" s="4"/>
      <c r="AQ37" s="4"/>
      <c r="AR37" s="4"/>
      <c r="AS37" s="4"/>
      <c r="AT37" s="4"/>
      <c r="AU37" s="4"/>
      <c r="AV37" s="4"/>
      <c r="AW37" s="4"/>
      <c r="AX37" s="4"/>
      <c r="AY37" s="4"/>
    </row>
    <row r="38" spans="1:51" ht="14.4" x14ac:dyDescent="0.3">
      <c r="A38" s="98">
        <v>45505</v>
      </c>
      <c r="B38" s="33">
        <v>10.84</v>
      </c>
      <c r="C38" s="8">
        <v>27.05</v>
      </c>
      <c r="D38" s="11">
        <v>18.75</v>
      </c>
      <c r="E38">
        <v>10.46</v>
      </c>
      <c r="F38">
        <v>47.173000000000002</v>
      </c>
      <c r="G38">
        <v>24.481000000000002</v>
      </c>
      <c r="H38">
        <v>43.533999999999999</v>
      </c>
      <c r="I38">
        <v>35.158000000000001</v>
      </c>
      <c r="J38">
        <v>24.503</v>
      </c>
      <c r="K38">
        <v>9.8209999999999997</v>
      </c>
      <c r="L38">
        <v>10.885</v>
      </c>
      <c r="M38">
        <v>3.831</v>
      </c>
      <c r="N38">
        <v>14.058999999999999</v>
      </c>
      <c r="O38">
        <v>9.8539999999999992</v>
      </c>
      <c r="P38">
        <v>16.036999999999999</v>
      </c>
      <c r="Q38">
        <v>15.946999999999999</v>
      </c>
      <c r="R38">
        <v>8.2539999999999996</v>
      </c>
      <c r="S38">
        <v>30.745999999999999</v>
      </c>
      <c r="T38">
        <v>28.981000000000002</v>
      </c>
      <c r="U38">
        <v>23.23</v>
      </c>
      <c r="V38">
        <v>73.102999999999994</v>
      </c>
      <c r="W38">
        <v>7.649</v>
      </c>
      <c r="X38">
        <v>12.048999999999999</v>
      </c>
      <c r="Y38">
        <v>37.265999999999998</v>
      </c>
      <c r="Z38">
        <v>11.286</v>
      </c>
      <c r="AA38">
        <v>18.939</v>
      </c>
      <c r="AB38">
        <v>15.858000000000001</v>
      </c>
      <c r="AC38">
        <v>6.8369999999999997</v>
      </c>
      <c r="AD38">
        <v>33.895000000000003</v>
      </c>
      <c r="AE38">
        <v>13.093</v>
      </c>
      <c r="AF38">
        <v>7.1639999999999997</v>
      </c>
      <c r="AG38">
        <v>42.987000000000002</v>
      </c>
      <c r="AH38">
        <v>42.454000000000001</v>
      </c>
      <c r="AI38" s="4"/>
      <c r="AJ38" s="4"/>
      <c r="AK38" s="4"/>
      <c r="AL38" s="4"/>
      <c r="AM38" s="4"/>
      <c r="AN38" s="4"/>
      <c r="AO38" s="4"/>
      <c r="AP38" s="4"/>
      <c r="AQ38" s="4"/>
      <c r="AR38" s="4"/>
      <c r="AS38" s="4"/>
      <c r="AT38" s="4"/>
      <c r="AU38" s="4"/>
      <c r="AV38" s="4"/>
      <c r="AW38" s="4"/>
      <c r="AX38" s="4"/>
      <c r="AY38" s="4"/>
    </row>
    <row r="39" spans="1:51" ht="14.4" x14ac:dyDescent="0.3">
      <c r="A39" s="98">
        <v>45536</v>
      </c>
      <c r="B39" s="33">
        <v>6.59</v>
      </c>
      <c r="C39" s="8">
        <v>21.53</v>
      </c>
      <c r="D39" s="11">
        <v>12.81</v>
      </c>
      <c r="E39">
        <v>10.781000000000001</v>
      </c>
      <c r="F39">
        <v>22.678999999999998</v>
      </c>
      <c r="G39">
        <v>18.535</v>
      </c>
      <c r="H39">
        <v>87.623000000000005</v>
      </c>
      <c r="I39">
        <v>18.61</v>
      </c>
      <c r="J39">
        <v>19.076000000000001</v>
      </c>
      <c r="K39">
        <v>18.498000000000001</v>
      </c>
      <c r="L39">
        <v>10.904</v>
      </c>
      <c r="M39">
        <v>6.5389999999999997</v>
      </c>
      <c r="N39">
        <v>16.61</v>
      </c>
      <c r="O39">
        <v>18.641999999999999</v>
      </c>
      <c r="P39">
        <v>11.199</v>
      </c>
      <c r="Q39">
        <v>26.626000000000001</v>
      </c>
      <c r="R39">
        <v>16.808</v>
      </c>
      <c r="S39">
        <v>21.736000000000001</v>
      </c>
      <c r="T39">
        <v>17.771999999999998</v>
      </c>
      <c r="U39">
        <v>14.537000000000001</v>
      </c>
      <c r="V39">
        <v>37.08</v>
      </c>
      <c r="W39">
        <v>8.8650000000000002</v>
      </c>
      <c r="X39">
        <v>24.518000000000001</v>
      </c>
      <c r="Y39">
        <v>36.665999999999997</v>
      </c>
      <c r="Z39">
        <v>10.182</v>
      </c>
      <c r="AA39">
        <v>13.87</v>
      </c>
      <c r="AB39">
        <v>13.19</v>
      </c>
      <c r="AC39">
        <v>7.742</v>
      </c>
      <c r="AD39">
        <v>18.3</v>
      </c>
      <c r="AE39">
        <v>13.04</v>
      </c>
      <c r="AF39">
        <v>7.4050000000000002</v>
      </c>
      <c r="AG39">
        <v>20.515999999999998</v>
      </c>
      <c r="AH39">
        <v>18.713000000000001</v>
      </c>
      <c r="AI39" s="4"/>
      <c r="AJ39" s="4"/>
      <c r="AK39" s="4"/>
      <c r="AL39" s="4"/>
      <c r="AM39" s="4"/>
      <c r="AN39" s="4"/>
      <c r="AO39" s="4"/>
      <c r="AP39" s="4"/>
      <c r="AQ39" s="4"/>
      <c r="AR39" s="4"/>
      <c r="AS39" s="4"/>
      <c r="AT39" s="4"/>
      <c r="AU39" s="4"/>
      <c r="AV39" s="4"/>
      <c r="AW39" s="4"/>
      <c r="AX39" s="4"/>
      <c r="AY39" s="4"/>
    </row>
    <row r="40" spans="1:51" ht="14.4" x14ac:dyDescent="0.3">
      <c r="A40" s="98">
        <v>45566</v>
      </c>
      <c r="B40" s="33">
        <v>13.84</v>
      </c>
      <c r="C40" s="8">
        <v>39.119999999999997</v>
      </c>
      <c r="D40" s="11">
        <v>25.87</v>
      </c>
      <c r="E40">
        <v>22.167999999999999</v>
      </c>
      <c r="F40">
        <v>44.35</v>
      </c>
      <c r="G40">
        <v>27.443999999999999</v>
      </c>
      <c r="H40">
        <v>101.812</v>
      </c>
      <c r="I40">
        <v>43.841000000000001</v>
      </c>
      <c r="J40">
        <v>23.12</v>
      </c>
      <c r="K40">
        <v>37.627000000000002</v>
      </c>
      <c r="L40">
        <v>19.48</v>
      </c>
      <c r="M40">
        <v>20.613</v>
      </c>
      <c r="N40">
        <v>19.309000000000001</v>
      </c>
      <c r="O40">
        <v>37.182000000000002</v>
      </c>
      <c r="P40">
        <v>29.317</v>
      </c>
      <c r="Q40">
        <v>50.314</v>
      </c>
      <c r="R40">
        <v>45.692999999999998</v>
      </c>
      <c r="S40">
        <v>24.346</v>
      </c>
      <c r="T40">
        <v>35.749000000000002</v>
      </c>
      <c r="U40">
        <v>26.225000000000001</v>
      </c>
      <c r="V40">
        <v>40.281999999999996</v>
      </c>
      <c r="W40">
        <v>17.225999999999999</v>
      </c>
      <c r="X40">
        <v>48.7</v>
      </c>
      <c r="Y40">
        <v>37.311</v>
      </c>
      <c r="Z40">
        <v>16.344999999999999</v>
      </c>
      <c r="AA40">
        <v>23.14</v>
      </c>
      <c r="AB40">
        <v>42.305</v>
      </c>
      <c r="AC40">
        <v>24.763000000000002</v>
      </c>
      <c r="AD40">
        <v>23.945</v>
      </c>
      <c r="AE40">
        <v>20.901</v>
      </c>
      <c r="AF40">
        <v>35.823999999999998</v>
      </c>
      <c r="AG40">
        <v>31.138999999999999</v>
      </c>
      <c r="AH40">
        <v>37.935000000000002</v>
      </c>
      <c r="AI40" s="4"/>
      <c r="AJ40" s="4"/>
      <c r="AK40" s="4"/>
      <c r="AL40" s="4"/>
      <c r="AM40" s="4"/>
      <c r="AN40" s="4"/>
      <c r="AO40" s="4"/>
      <c r="AP40" s="4"/>
      <c r="AQ40" s="4"/>
      <c r="AR40" s="4"/>
      <c r="AS40" s="4"/>
      <c r="AT40" s="4"/>
      <c r="AU40" s="4"/>
      <c r="AV40" s="4"/>
      <c r="AW40" s="4"/>
      <c r="AX40" s="4"/>
      <c r="AY40" s="4"/>
    </row>
    <row r="41" spans="1:51" ht="14.4" x14ac:dyDescent="0.3">
      <c r="A41" s="98">
        <v>45597</v>
      </c>
      <c r="B41" s="33">
        <v>23.11</v>
      </c>
      <c r="C41" s="8">
        <v>34.58</v>
      </c>
      <c r="D41" s="11">
        <v>29.7</v>
      </c>
      <c r="E41">
        <v>26.379000000000001</v>
      </c>
      <c r="F41">
        <v>40.341999999999999</v>
      </c>
      <c r="G41">
        <v>52.420999999999999</v>
      </c>
      <c r="H41">
        <v>50.54</v>
      </c>
      <c r="I41">
        <v>38.787999999999997</v>
      </c>
      <c r="J41">
        <v>26.309000000000001</v>
      </c>
      <c r="K41">
        <v>26.239000000000001</v>
      </c>
      <c r="L41">
        <v>25.074999999999999</v>
      </c>
      <c r="M41">
        <v>19.518000000000001</v>
      </c>
      <c r="N41">
        <v>25.509</v>
      </c>
      <c r="O41">
        <v>43.624000000000002</v>
      </c>
      <c r="P41">
        <v>28.84</v>
      </c>
      <c r="Q41">
        <v>45.222000000000001</v>
      </c>
      <c r="R41">
        <v>35.536000000000001</v>
      </c>
      <c r="S41">
        <v>29.873000000000001</v>
      </c>
      <c r="T41">
        <v>36.49</v>
      </c>
      <c r="U41">
        <v>48.088999999999999</v>
      </c>
      <c r="V41">
        <v>41.201000000000001</v>
      </c>
      <c r="W41">
        <v>23.5</v>
      </c>
      <c r="X41">
        <v>41.277999999999999</v>
      </c>
      <c r="Y41">
        <v>35.542999999999999</v>
      </c>
      <c r="Z41">
        <v>23.626999999999999</v>
      </c>
      <c r="AA41">
        <v>26.465</v>
      </c>
      <c r="AB41">
        <v>32.802999999999997</v>
      </c>
      <c r="AC41">
        <v>26.402999999999999</v>
      </c>
      <c r="AD41">
        <v>29.901</v>
      </c>
      <c r="AE41">
        <v>28.582000000000001</v>
      </c>
      <c r="AF41">
        <v>34.454000000000001</v>
      </c>
      <c r="AG41">
        <v>31.449000000000002</v>
      </c>
      <c r="AH41">
        <v>33.384999999999998</v>
      </c>
      <c r="AI41" s="4"/>
      <c r="AJ41" s="4"/>
      <c r="AK41" s="4"/>
      <c r="AL41" s="4"/>
      <c r="AM41" s="4"/>
      <c r="AN41" s="4"/>
      <c r="AO41" s="4"/>
      <c r="AP41" s="4"/>
      <c r="AQ41" s="4"/>
      <c r="AR41" s="4"/>
      <c r="AS41" s="4"/>
      <c r="AT41" s="4"/>
      <c r="AU41" s="4"/>
      <c r="AV41" s="4"/>
      <c r="AW41" s="4"/>
      <c r="AX41" s="4"/>
      <c r="AY41" s="4"/>
    </row>
    <row r="42" spans="1:51" ht="14.4" x14ac:dyDescent="0.3">
      <c r="A42" s="98">
        <v>45627</v>
      </c>
      <c r="B42" s="33">
        <v>24.87</v>
      </c>
      <c r="C42" s="8">
        <v>24.46</v>
      </c>
      <c r="D42" s="11">
        <v>24.61</v>
      </c>
      <c r="E42">
        <v>22.867999999999999</v>
      </c>
      <c r="F42">
        <v>40.555</v>
      </c>
      <c r="G42">
        <v>47.311</v>
      </c>
      <c r="H42">
        <v>34.935000000000002</v>
      </c>
      <c r="I42">
        <v>41.301000000000002</v>
      </c>
      <c r="J42">
        <v>26.036000000000001</v>
      </c>
      <c r="K42">
        <v>23.504000000000001</v>
      </c>
      <c r="L42">
        <v>22.068999999999999</v>
      </c>
      <c r="M42">
        <v>19.452000000000002</v>
      </c>
      <c r="N42">
        <v>26.911999999999999</v>
      </c>
      <c r="O42">
        <v>25.995999999999999</v>
      </c>
      <c r="P42">
        <v>23.698</v>
      </c>
      <c r="Q42">
        <v>31.297000000000001</v>
      </c>
      <c r="R42">
        <v>23.939</v>
      </c>
      <c r="S42">
        <v>28.788</v>
      </c>
      <c r="T42">
        <v>29.134</v>
      </c>
      <c r="U42">
        <v>33.951999999999998</v>
      </c>
      <c r="V42">
        <v>34.445999999999998</v>
      </c>
      <c r="W42">
        <v>23.128</v>
      </c>
      <c r="X42">
        <v>27.783000000000001</v>
      </c>
      <c r="Y42">
        <v>31.795000000000002</v>
      </c>
      <c r="Z42">
        <v>23.706</v>
      </c>
      <c r="AA42">
        <v>25.321999999999999</v>
      </c>
      <c r="AB42">
        <v>31.501000000000001</v>
      </c>
      <c r="AC42">
        <v>21.224</v>
      </c>
      <c r="AD42">
        <v>30.553999999999998</v>
      </c>
      <c r="AE42">
        <v>30.157</v>
      </c>
      <c r="AF42">
        <v>25.867000000000001</v>
      </c>
      <c r="AG42">
        <v>25.219000000000001</v>
      </c>
      <c r="AH42">
        <v>27.062999999999999</v>
      </c>
      <c r="AI42" s="4"/>
      <c r="AJ42" s="4"/>
      <c r="AK42" s="4"/>
      <c r="AL42" s="4"/>
      <c r="AM42" s="4"/>
      <c r="AN42" s="4"/>
      <c r="AO42" s="4"/>
      <c r="AP42" s="4"/>
      <c r="AQ42" s="4"/>
      <c r="AR42" s="4"/>
      <c r="AS42" s="4"/>
      <c r="AT42" s="4"/>
      <c r="AU42" s="4"/>
      <c r="AV42" s="4"/>
      <c r="AW42" s="4"/>
      <c r="AX42" s="4"/>
      <c r="AY42" s="4"/>
    </row>
    <row r="43" spans="1:51" ht="14.4" x14ac:dyDescent="0.3">
      <c r="A43" s="98">
        <v>45658</v>
      </c>
      <c r="B43" s="33">
        <v>24.75</v>
      </c>
      <c r="C43" s="8">
        <v>25.3</v>
      </c>
      <c r="D43" s="11">
        <v>24.77</v>
      </c>
      <c r="E43">
        <v>24.332999999999998</v>
      </c>
      <c r="F43">
        <v>30.934999999999999</v>
      </c>
      <c r="G43">
        <v>35.134</v>
      </c>
      <c r="H43">
        <v>32.439</v>
      </c>
      <c r="I43">
        <v>30.756</v>
      </c>
      <c r="J43">
        <v>29.603999999999999</v>
      </c>
      <c r="K43">
        <v>21.887</v>
      </c>
      <c r="L43">
        <v>20.561</v>
      </c>
      <c r="M43">
        <v>18.280999999999999</v>
      </c>
      <c r="N43">
        <v>23.582000000000001</v>
      </c>
      <c r="O43">
        <v>29.771000000000001</v>
      </c>
      <c r="P43">
        <v>26.35</v>
      </c>
      <c r="Q43">
        <v>25.821999999999999</v>
      </c>
      <c r="R43">
        <v>22.131</v>
      </c>
      <c r="S43">
        <v>27.265000000000001</v>
      </c>
      <c r="T43">
        <v>26.559000000000001</v>
      </c>
      <c r="U43">
        <v>30.414999999999999</v>
      </c>
      <c r="V43">
        <v>34.341999999999999</v>
      </c>
      <c r="W43">
        <v>21.084</v>
      </c>
      <c r="X43">
        <v>24.030999999999999</v>
      </c>
      <c r="Y43">
        <v>28.111999999999998</v>
      </c>
      <c r="Z43">
        <v>22.141999999999999</v>
      </c>
      <c r="AA43">
        <v>24.359000000000002</v>
      </c>
      <c r="AB43">
        <v>28.039000000000001</v>
      </c>
      <c r="AC43">
        <v>19.831</v>
      </c>
      <c r="AD43">
        <v>26.658000000000001</v>
      </c>
      <c r="AE43">
        <v>33.624000000000002</v>
      </c>
      <c r="AF43">
        <v>24.373000000000001</v>
      </c>
      <c r="AG43">
        <v>24.661999999999999</v>
      </c>
      <c r="AH43">
        <v>24.986000000000001</v>
      </c>
      <c r="AI43" s="4"/>
      <c r="AJ43" s="4"/>
      <c r="AK43" s="4"/>
      <c r="AL43" s="4"/>
      <c r="AM43" s="4"/>
      <c r="AN43" s="4"/>
      <c r="AO43" s="4"/>
      <c r="AP43" s="4"/>
      <c r="AQ43" s="4"/>
      <c r="AR43" s="4"/>
      <c r="AS43" s="4"/>
      <c r="AT43" s="4"/>
      <c r="AU43" s="4"/>
      <c r="AV43" s="4"/>
      <c r="AW43" s="4"/>
      <c r="AX43" s="4"/>
      <c r="AY43" s="4"/>
    </row>
    <row r="44" spans="1:51" ht="14.4" x14ac:dyDescent="0.3">
      <c r="A44" s="98">
        <v>45689</v>
      </c>
      <c r="B44" s="33">
        <v>25.12</v>
      </c>
      <c r="C44" s="8">
        <v>25.64</v>
      </c>
      <c r="D44" s="11">
        <v>25.12</v>
      </c>
      <c r="E44">
        <v>32.61</v>
      </c>
      <c r="F44">
        <v>35.502000000000002</v>
      </c>
      <c r="G44">
        <v>27.678999999999998</v>
      </c>
      <c r="H44">
        <v>31.597000000000001</v>
      </c>
      <c r="I44">
        <v>30.547000000000001</v>
      </c>
      <c r="J44">
        <v>37.143999999999998</v>
      </c>
      <c r="K44">
        <v>19.465</v>
      </c>
      <c r="L44">
        <v>17.832000000000001</v>
      </c>
      <c r="M44">
        <v>26.704999999999998</v>
      </c>
      <c r="N44">
        <v>21.137</v>
      </c>
      <c r="O44">
        <v>31.643000000000001</v>
      </c>
      <c r="P44">
        <v>20.782</v>
      </c>
      <c r="Q44">
        <v>27.984999999999999</v>
      </c>
      <c r="R44">
        <v>19.347999999999999</v>
      </c>
      <c r="S44">
        <v>28.600999999999999</v>
      </c>
      <c r="T44">
        <v>22.797999999999998</v>
      </c>
      <c r="U44">
        <v>25.068999999999999</v>
      </c>
      <c r="V44">
        <v>29.812000000000001</v>
      </c>
      <c r="W44">
        <v>19.190000000000001</v>
      </c>
      <c r="X44">
        <v>24.271999999999998</v>
      </c>
      <c r="Y44">
        <v>50.185000000000002</v>
      </c>
      <c r="Z44">
        <v>23.913</v>
      </c>
      <c r="AA44">
        <v>44.789000000000001</v>
      </c>
      <c r="AB44">
        <v>31.847000000000001</v>
      </c>
      <c r="AC44">
        <v>18.855</v>
      </c>
      <c r="AD44">
        <v>22.963000000000001</v>
      </c>
      <c r="AE44">
        <v>27.542999999999999</v>
      </c>
      <c r="AF44">
        <v>23.917000000000002</v>
      </c>
      <c r="AG44">
        <v>22.114000000000001</v>
      </c>
      <c r="AH44">
        <v>21.413</v>
      </c>
      <c r="AI44" s="4"/>
      <c r="AJ44" s="4"/>
      <c r="AK44" s="4"/>
      <c r="AL44" s="4"/>
      <c r="AM44" s="4"/>
      <c r="AN44" s="4"/>
      <c r="AO44" s="4"/>
      <c r="AP44" s="4"/>
      <c r="AQ44" s="4"/>
      <c r="AR44" s="4"/>
      <c r="AS44" s="4"/>
      <c r="AT44" s="4"/>
      <c r="AU44" s="4"/>
      <c r="AV44" s="4"/>
      <c r="AW44" s="4"/>
      <c r="AX44" s="4"/>
      <c r="AY44" s="4"/>
    </row>
    <row r="45" spans="1:51" ht="14.4" x14ac:dyDescent="0.3">
      <c r="A45" s="98">
        <v>45717</v>
      </c>
      <c r="B45" s="33">
        <v>65.33</v>
      </c>
      <c r="C45" s="8">
        <v>82.68</v>
      </c>
      <c r="D45" s="11">
        <v>74.209999999999994</v>
      </c>
      <c r="E45">
        <v>95.405000000000001</v>
      </c>
      <c r="F45">
        <v>67.399000000000001</v>
      </c>
      <c r="G45">
        <v>84.953000000000003</v>
      </c>
      <c r="H45">
        <v>82.613</v>
      </c>
      <c r="I45">
        <v>87.076999999999998</v>
      </c>
      <c r="J45">
        <v>65.805000000000007</v>
      </c>
      <c r="K45">
        <v>48.639000000000003</v>
      </c>
      <c r="L45">
        <v>28.184000000000001</v>
      </c>
      <c r="M45">
        <v>55.948999999999998</v>
      </c>
      <c r="N45">
        <v>104.461</v>
      </c>
      <c r="O45">
        <v>52.128</v>
      </c>
      <c r="P45">
        <v>42.45</v>
      </c>
      <c r="Q45">
        <v>132.89500000000001</v>
      </c>
      <c r="R45">
        <v>27.884</v>
      </c>
      <c r="S45">
        <v>95.305999999999997</v>
      </c>
      <c r="T45">
        <v>36.420999999999999</v>
      </c>
      <c r="U45">
        <v>59.816000000000003</v>
      </c>
      <c r="V45">
        <v>95.611999999999995</v>
      </c>
      <c r="W45">
        <v>41.274999999999999</v>
      </c>
      <c r="X45">
        <v>68.569999999999993</v>
      </c>
      <c r="Y45">
        <v>95.063000000000002</v>
      </c>
      <c r="Z45">
        <v>66.48</v>
      </c>
      <c r="AA45">
        <v>152.399</v>
      </c>
      <c r="AB45">
        <v>57.91</v>
      </c>
      <c r="AC45">
        <v>30.536000000000001</v>
      </c>
      <c r="AD45">
        <v>62.93</v>
      </c>
      <c r="AE45">
        <v>56.603000000000002</v>
      </c>
      <c r="AF45">
        <v>67.022000000000006</v>
      </c>
      <c r="AG45">
        <v>59.738</v>
      </c>
      <c r="AH45">
        <v>27.574000000000002</v>
      </c>
      <c r="AI45" s="4"/>
      <c r="AJ45" s="4"/>
      <c r="AK45" s="4"/>
      <c r="AL45" s="4"/>
      <c r="AM45" s="4"/>
      <c r="AN45" s="4"/>
      <c r="AO45" s="4"/>
      <c r="AP45" s="4"/>
      <c r="AQ45" s="4"/>
      <c r="AR45" s="4"/>
      <c r="AS45" s="4"/>
      <c r="AT45" s="4"/>
      <c r="AU45" s="4"/>
      <c r="AV45" s="4"/>
      <c r="AW45" s="4"/>
      <c r="AX45" s="4"/>
      <c r="AY45" s="4"/>
    </row>
    <row r="46" spans="1:51" ht="14.4" x14ac:dyDescent="0.3">
      <c r="A46" s="98">
        <v>45748</v>
      </c>
      <c r="B46" s="33">
        <v>164.89</v>
      </c>
      <c r="C46" s="8">
        <v>245.53</v>
      </c>
      <c r="D46" s="11">
        <v>202.84</v>
      </c>
      <c r="E46">
        <v>130.87700000000001</v>
      </c>
      <c r="F46">
        <v>340.55799999999999</v>
      </c>
      <c r="G46">
        <v>261.613</v>
      </c>
      <c r="H46">
        <v>279.25599999999997</v>
      </c>
      <c r="I46">
        <v>224.715</v>
      </c>
      <c r="J46">
        <v>213.12899999999999</v>
      </c>
      <c r="K46">
        <v>186.48500000000001</v>
      </c>
      <c r="L46">
        <v>131.36799999999999</v>
      </c>
      <c r="M46">
        <v>224.70500000000001</v>
      </c>
      <c r="N46">
        <v>263.911</v>
      </c>
      <c r="O46">
        <v>208.56700000000001</v>
      </c>
      <c r="P46">
        <v>317.80500000000001</v>
      </c>
      <c r="Q46">
        <v>231.75200000000001</v>
      </c>
      <c r="R46">
        <v>102.827</v>
      </c>
      <c r="S46">
        <v>268.61700000000002</v>
      </c>
      <c r="T46">
        <v>202.24600000000001</v>
      </c>
      <c r="U46">
        <v>360.428</v>
      </c>
      <c r="V46">
        <v>263.37299999999999</v>
      </c>
      <c r="W46">
        <v>116.958</v>
      </c>
      <c r="X46">
        <v>253.64699999999999</v>
      </c>
      <c r="Y46">
        <v>172.703</v>
      </c>
      <c r="Z46">
        <v>264.56400000000002</v>
      </c>
      <c r="AA46">
        <v>221.114</v>
      </c>
      <c r="AB46">
        <v>144.96</v>
      </c>
      <c r="AC46">
        <v>214.268</v>
      </c>
      <c r="AD46">
        <v>201.23500000000001</v>
      </c>
      <c r="AE46">
        <v>122.363</v>
      </c>
      <c r="AF46">
        <v>141.92099999999999</v>
      </c>
      <c r="AG46">
        <v>110.708</v>
      </c>
      <c r="AH46">
        <v>134.06800000000001</v>
      </c>
      <c r="AI46" s="4"/>
      <c r="AJ46" s="4"/>
      <c r="AK46" s="4"/>
      <c r="AL46" s="4"/>
      <c r="AM46" s="4"/>
      <c r="AN46" s="4"/>
      <c r="AO46" s="4"/>
      <c r="AP46" s="4"/>
      <c r="AQ46" s="4"/>
      <c r="AR46" s="4"/>
      <c r="AS46" s="4"/>
      <c r="AT46" s="4"/>
      <c r="AU46" s="4"/>
      <c r="AV46" s="4"/>
      <c r="AW46" s="4"/>
      <c r="AX46" s="4"/>
      <c r="AY46" s="4"/>
    </row>
    <row r="47" spans="1:51" ht="14.4" x14ac:dyDescent="0.3">
      <c r="A47" s="98">
        <v>45778</v>
      </c>
      <c r="B47" s="33">
        <v>411.77</v>
      </c>
      <c r="C47" s="8">
        <v>619.33000000000004</v>
      </c>
      <c r="D47" s="11">
        <v>512.59</v>
      </c>
      <c r="E47">
        <v>697.80700000000002</v>
      </c>
      <c r="F47">
        <v>795.71</v>
      </c>
      <c r="G47">
        <v>953.81799999999998</v>
      </c>
      <c r="H47">
        <v>689.976</v>
      </c>
      <c r="I47">
        <v>624.14700000000005</v>
      </c>
      <c r="J47">
        <v>546.08199999999999</v>
      </c>
      <c r="K47">
        <v>464.49900000000002</v>
      </c>
      <c r="L47">
        <v>204.577</v>
      </c>
      <c r="M47">
        <v>588.68299999999999</v>
      </c>
      <c r="N47">
        <v>443.18200000000002</v>
      </c>
      <c r="O47">
        <v>575.08199999999999</v>
      </c>
      <c r="P47">
        <v>668.17100000000005</v>
      </c>
      <c r="Q47">
        <v>436.36599999999999</v>
      </c>
      <c r="R47">
        <v>636.26900000000001</v>
      </c>
      <c r="S47">
        <v>759.14099999999996</v>
      </c>
      <c r="T47">
        <v>440.77499999999998</v>
      </c>
      <c r="U47">
        <v>890.46100000000001</v>
      </c>
      <c r="V47">
        <v>252.071</v>
      </c>
      <c r="W47">
        <v>356.93799999999999</v>
      </c>
      <c r="X47">
        <v>592.08799999999997</v>
      </c>
      <c r="Y47">
        <v>375.27100000000002</v>
      </c>
      <c r="Z47">
        <v>651.77099999999996</v>
      </c>
      <c r="AA47">
        <v>483.56</v>
      </c>
      <c r="AB47">
        <v>392.173</v>
      </c>
      <c r="AC47">
        <v>480.82799999999997</v>
      </c>
      <c r="AD47">
        <v>565.02200000000005</v>
      </c>
      <c r="AE47">
        <v>289.64999999999998</v>
      </c>
      <c r="AF47">
        <v>533.78099999999995</v>
      </c>
      <c r="AG47">
        <v>442.483</v>
      </c>
      <c r="AH47">
        <v>965.16600000000005</v>
      </c>
      <c r="AI47" s="4"/>
      <c r="AJ47" s="4"/>
      <c r="AK47" s="4"/>
      <c r="AL47" s="4"/>
      <c r="AM47" s="4"/>
      <c r="AN47" s="4"/>
      <c r="AO47" s="4"/>
      <c r="AP47" s="4"/>
      <c r="AQ47" s="4"/>
      <c r="AR47" s="4"/>
      <c r="AS47" s="4"/>
      <c r="AT47" s="4"/>
      <c r="AU47" s="4"/>
      <c r="AV47" s="4"/>
      <c r="AW47" s="4"/>
      <c r="AX47" s="4"/>
      <c r="AY47" s="4"/>
    </row>
    <row r="48" spans="1:51" ht="14.4" x14ac:dyDescent="0.3">
      <c r="A48" s="98">
        <v>45809</v>
      </c>
      <c r="B48" s="33">
        <v>226.09</v>
      </c>
      <c r="C48" s="8">
        <v>546.25</v>
      </c>
      <c r="D48" s="11">
        <v>366.7</v>
      </c>
      <c r="E48">
        <v>824.74099999999999</v>
      </c>
      <c r="F48">
        <v>583.67700000000002</v>
      </c>
      <c r="G48">
        <v>812.149</v>
      </c>
      <c r="H48">
        <v>443.983</v>
      </c>
      <c r="I48">
        <v>522.26700000000005</v>
      </c>
      <c r="J48">
        <v>281.02199999999999</v>
      </c>
      <c r="K48">
        <v>212.483</v>
      </c>
      <c r="L48">
        <v>121.52500000000001</v>
      </c>
      <c r="M48">
        <v>439.33199999999999</v>
      </c>
      <c r="N48">
        <v>186.08799999999999</v>
      </c>
      <c r="O48">
        <v>445.35300000000001</v>
      </c>
      <c r="P48">
        <v>349.43099999999998</v>
      </c>
      <c r="Q48">
        <v>143.82400000000001</v>
      </c>
      <c r="R48">
        <v>706.49599999999998</v>
      </c>
      <c r="S48">
        <v>508.98</v>
      </c>
      <c r="T48">
        <v>560.17200000000003</v>
      </c>
      <c r="U48">
        <v>1101.354</v>
      </c>
      <c r="V48">
        <v>51.567999999999998</v>
      </c>
      <c r="W48">
        <v>261.262</v>
      </c>
      <c r="X48">
        <v>544.57600000000002</v>
      </c>
      <c r="Y48">
        <v>251.43199999999999</v>
      </c>
      <c r="Z48">
        <v>460.63400000000001</v>
      </c>
      <c r="AA48">
        <v>360.22</v>
      </c>
      <c r="AB48">
        <v>145.78899999999999</v>
      </c>
      <c r="AC48">
        <v>592.71299999999997</v>
      </c>
      <c r="AD48">
        <v>361.19</v>
      </c>
      <c r="AE48">
        <v>190.10599999999999</v>
      </c>
      <c r="AF48">
        <v>543.82000000000005</v>
      </c>
      <c r="AG48">
        <v>763.37699999999995</v>
      </c>
      <c r="AH48">
        <v>953.38900000000001</v>
      </c>
      <c r="AI48" s="4"/>
      <c r="AJ48" s="4"/>
      <c r="AK48" s="4"/>
      <c r="AL48" s="4"/>
      <c r="AM48" s="4"/>
      <c r="AN48" s="4"/>
      <c r="AO48" s="4"/>
      <c r="AP48" s="4"/>
      <c r="AQ48" s="4"/>
      <c r="AR48" s="4"/>
      <c r="AS48" s="4"/>
      <c r="AT48" s="4"/>
      <c r="AU48" s="4"/>
      <c r="AV48" s="4"/>
      <c r="AW48" s="4"/>
      <c r="AX48" s="4"/>
      <c r="AY48" s="4"/>
    </row>
    <row r="49" spans="1:1005" ht="14.4" x14ac:dyDescent="0.3">
      <c r="A49" s="98">
        <v>45839</v>
      </c>
      <c r="B49" s="33">
        <v>19</v>
      </c>
      <c r="C49" s="8">
        <v>126</v>
      </c>
      <c r="D49" s="11">
        <v>54</v>
      </c>
      <c r="E49">
        <v>299.03300000000002</v>
      </c>
      <c r="F49">
        <v>120.46299999999999</v>
      </c>
      <c r="G49">
        <v>154.11600000000001</v>
      </c>
      <c r="H49">
        <v>153.52699999999999</v>
      </c>
      <c r="I49">
        <v>108.88200000000001</v>
      </c>
      <c r="J49">
        <v>29.974</v>
      </c>
      <c r="K49">
        <v>24.658000000000001</v>
      </c>
      <c r="L49">
        <v>4.9039999999999999</v>
      </c>
      <c r="M49">
        <v>65.771000000000001</v>
      </c>
      <c r="N49">
        <v>28.864999999999998</v>
      </c>
      <c r="O49">
        <v>84.361999999999995</v>
      </c>
      <c r="P49">
        <v>49.290999999999997</v>
      </c>
      <c r="Q49">
        <v>14.426</v>
      </c>
      <c r="R49">
        <v>195.10400000000001</v>
      </c>
      <c r="S49">
        <v>145.78800000000001</v>
      </c>
      <c r="T49">
        <v>106.821</v>
      </c>
      <c r="U49">
        <v>499.392</v>
      </c>
      <c r="V49">
        <v>3.73</v>
      </c>
      <c r="W49">
        <v>35.847999999999999</v>
      </c>
      <c r="X49">
        <v>109.747</v>
      </c>
      <c r="Y49">
        <v>37.326999999999998</v>
      </c>
      <c r="Z49">
        <v>76.649000000000001</v>
      </c>
      <c r="AA49">
        <v>61.786999999999999</v>
      </c>
      <c r="AB49">
        <v>11.728</v>
      </c>
      <c r="AC49">
        <v>234.06700000000001</v>
      </c>
      <c r="AD49">
        <v>47.905000000000001</v>
      </c>
      <c r="AE49">
        <v>27.18</v>
      </c>
      <c r="AF49">
        <v>227.22</v>
      </c>
      <c r="AG49">
        <v>273.88900000000001</v>
      </c>
      <c r="AH49">
        <v>265.38600000000002</v>
      </c>
      <c r="AI49" s="4"/>
      <c r="AJ49" s="4"/>
      <c r="AK49" s="4"/>
      <c r="AL49" s="4"/>
      <c r="AM49" s="4"/>
      <c r="AN49" s="4"/>
      <c r="AO49" s="4"/>
      <c r="AP49" s="4"/>
      <c r="AQ49" s="4"/>
      <c r="AR49" s="4"/>
      <c r="AS49" s="4"/>
      <c r="AT49" s="4"/>
      <c r="AU49" s="4"/>
      <c r="AV49" s="4"/>
      <c r="AW49" s="4"/>
      <c r="AX49" s="4"/>
      <c r="AY49" s="4"/>
    </row>
    <row r="50" spans="1:1005" ht="14.4" x14ac:dyDescent="0.3">
      <c r="A50" s="98">
        <v>45870</v>
      </c>
      <c r="B50" s="33">
        <v>10.84</v>
      </c>
      <c r="C50" s="8">
        <v>27.05</v>
      </c>
      <c r="D50" s="11">
        <v>18.75</v>
      </c>
      <c r="E50">
        <v>49.152999999999999</v>
      </c>
      <c r="F50">
        <v>24.199000000000002</v>
      </c>
      <c r="G50">
        <v>43.034999999999997</v>
      </c>
      <c r="H50">
        <v>34.948999999999998</v>
      </c>
      <c r="I50">
        <v>24.811</v>
      </c>
      <c r="J50">
        <v>10.093</v>
      </c>
      <c r="K50">
        <v>10.723000000000001</v>
      </c>
      <c r="L50">
        <v>3.7149999999999999</v>
      </c>
      <c r="M50">
        <v>14.087999999999999</v>
      </c>
      <c r="N50">
        <v>9.4830000000000005</v>
      </c>
      <c r="O50">
        <v>15.49</v>
      </c>
      <c r="P50">
        <v>15.597</v>
      </c>
      <c r="Q50">
        <v>7.9960000000000004</v>
      </c>
      <c r="R50">
        <v>30.364999999999998</v>
      </c>
      <c r="S50">
        <v>28.667999999999999</v>
      </c>
      <c r="T50">
        <v>22.914999999999999</v>
      </c>
      <c r="U50">
        <v>77.325000000000003</v>
      </c>
      <c r="V50">
        <v>7.4320000000000004</v>
      </c>
      <c r="W50">
        <v>11.71</v>
      </c>
      <c r="X50">
        <v>37.491</v>
      </c>
      <c r="Y50">
        <v>11.099</v>
      </c>
      <c r="Z50">
        <v>18.602</v>
      </c>
      <c r="AA50">
        <v>15.624000000000001</v>
      </c>
      <c r="AB50">
        <v>6.4340000000000002</v>
      </c>
      <c r="AC50">
        <v>35.432000000000002</v>
      </c>
      <c r="AD50">
        <v>12.843</v>
      </c>
      <c r="AE50">
        <v>6.7409999999999997</v>
      </c>
      <c r="AF50">
        <v>42.878</v>
      </c>
      <c r="AG50">
        <v>44.835000000000001</v>
      </c>
      <c r="AH50">
        <v>47.481000000000002</v>
      </c>
      <c r="AI50" s="4"/>
      <c r="AJ50" s="4"/>
      <c r="AK50" s="4"/>
      <c r="AL50" s="4"/>
      <c r="AM50" s="4"/>
      <c r="AN50" s="4"/>
      <c r="AO50" s="4"/>
      <c r="AP50" s="4"/>
      <c r="AQ50" s="4"/>
      <c r="AR50" s="4"/>
      <c r="AS50" s="4"/>
      <c r="AT50" s="4"/>
      <c r="AU50" s="4"/>
      <c r="AV50" s="4"/>
      <c r="AW50" s="4"/>
      <c r="AX50" s="4"/>
      <c r="AY50" s="4"/>
    </row>
    <row r="51" spans="1:1005" ht="14.4" x14ac:dyDescent="0.3">
      <c r="A51" s="98">
        <v>45901</v>
      </c>
      <c r="B51" s="33">
        <v>6.59</v>
      </c>
      <c r="C51" s="8">
        <v>21.53</v>
      </c>
      <c r="D51" s="11">
        <v>12.81</v>
      </c>
      <c r="E51">
        <v>22.498999999999999</v>
      </c>
      <c r="F51">
        <v>18.417999999999999</v>
      </c>
      <c r="G51">
        <v>87.215000000000003</v>
      </c>
      <c r="H51">
        <v>18.504999999999999</v>
      </c>
      <c r="I51">
        <v>18.663</v>
      </c>
      <c r="J51">
        <v>18.943000000000001</v>
      </c>
      <c r="K51">
        <v>10.829000000000001</v>
      </c>
      <c r="L51">
        <v>6.4809999999999999</v>
      </c>
      <c r="M51">
        <v>16.315000000000001</v>
      </c>
      <c r="N51">
        <v>18.356000000000002</v>
      </c>
      <c r="O51">
        <v>10.778</v>
      </c>
      <c r="P51">
        <v>26.15</v>
      </c>
      <c r="Q51">
        <v>15.863</v>
      </c>
      <c r="R51">
        <v>21.451000000000001</v>
      </c>
      <c r="S51">
        <v>17.532</v>
      </c>
      <c r="T51">
        <v>14.308999999999999</v>
      </c>
      <c r="U51">
        <v>37.100999999999999</v>
      </c>
      <c r="V51">
        <v>8.766</v>
      </c>
      <c r="W51">
        <v>24.263000000000002</v>
      </c>
      <c r="X51">
        <v>37.01</v>
      </c>
      <c r="Y51">
        <v>9.8510000000000009</v>
      </c>
      <c r="Z51">
        <v>13.468999999999999</v>
      </c>
      <c r="AA51">
        <v>13.038</v>
      </c>
      <c r="AB51">
        <v>7.45</v>
      </c>
      <c r="AC51">
        <v>18.391999999999999</v>
      </c>
      <c r="AD51">
        <v>12.882999999999999</v>
      </c>
      <c r="AE51">
        <v>7.0629999999999997</v>
      </c>
      <c r="AF51">
        <v>20.51</v>
      </c>
      <c r="AG51">
        <v>18.863</v>
      </c>
      <c r="AH51">
        <v>27.289000000000001</v>
      </c>
      <c r="AI51" s="4"/>
      <c r="AJ51" s="4"/>
      <c r="AK51" s="4"/>
      <c r="AL51" s="4"/>
      <c r="AM51" s="4"/>
      <c r="AN51" s="4"/>
      <c r="AO51" s="4"/>
      <c r="AP51" s="4"/>
      <c r="AQ51" s="4"/>
      <c r="AR51" s="4"/>
      <c r="AS51" s="4"/>
      <c r="AT51" s="4"/>
      <c r="AU51" s="4"/>
      <c r="AV51" s="4"/>
      <c r="AW51" s="4"/>
      <c r="AX51" s="4"/>
      <c r="AY51" s="4"/>
    </row>
    <row r="52" spans="1:1005" ht="14.4" x14ac:dyDescent="0.3">
      <c r="A52" s="98">
        <v>45931</v>
      </c>
      <c r="B52" s="33">
        <v>13.84</v>
      </c>
      <c r="C52" s="8">
        <v>39.119999999999997</v>
      </c>
      <c r="D52" s="11">
        <v>25.87</v>
      </c>
      <c r="E52">
        <v>43.942999999999998</v>
      </c>
      <c r="F52">
        <v>27.286999999999999</v>
      </c>
      <c r="G52">
        <v>101.40900000000001</v>
      </c>
      <c r="H52">
        <v>43.69</v>
      </c>
      <c r="I52">
        <v>23.081</v>
      </c>
      <c r="J52">
        <v>38.024999999999999</v>
      </c>
      <c r="K52">
        <v>19.332999999999998</v>
      </c>
      <c r="L52">
        <v>20.614999999999998</v>
      </c>
      <c r="M52">
        <v>19.088000000000001</v>
      </c>
      <c r="N52">
        <v>36.841999999999999</v>
      </c>
      <c r="O52">
        <v>28.824000000000002</v>
      </c>
      <c r="P52">
        <v>50.031999999999996</v>
      </c>
      <c r="Q52">
        <v>45.456000000000003</v>
      </c>
      <c r="R52">
        <v>24.007000000000001</v>
      </c>
      <c r="S52">
        <v>35.479999999999997</v>
      </c>
      <c r="T52">
        <v>25.959</v>
      </c>
      <c r="U52">
        <v>40.046999999999997</v>
      </c>
      <c r="V52">
        <v>17.071999999999999</v>
      </c>
      <c r="W52">
        <v>48.402999999999999</v>
      </c>
      <c r="X52">
        <v>37.593000000000004</v>
      </c>
      <c r="Y52">
        <v>15.734</v>
      </c>
      <c r="Z52">
        <v>22.823</v>
      </c>
      <c r="AA52">
        <v>42.119</v>
      </c>
      <c r="AB52">
        <v>24.375</v>
      </c>
      <c r="AC52">
        <v>23.585999999999999</v>
      </c>
      <c r="AD52">
        <v>20.709</v>
      </c>
      <c r="AE52">
        <v>35.381999999999998</v>
      </c>
      <c r="AF52">
        <v>31.108000000000001</v>
      </c>
      <c r="AG52">
        <v>37.436</v>
      </c>
      <c r="AH52">
        <v>33.119</v>
      </c>
      <c r="AI52" s="4"/>
      <c r="AJ52" s="4"/>
      <c r="AK52" s="4"/>
      <c r="AL52" s="4"/>
      <c r="AM52" s="4"/>
      <c r="AN52" s="4"/>
      <c r="AO52" s="4"/>
      <c r="AP52" s="4"/>
      <c r="AQ52" s="4"/>
      <c r="AR52" s="4"/>
      <c r="AS52" s="4"/>
      <c r="AT52" s="4"/>
      <c r="AU52" s="4"/>
      <c r="AV52" s="4"/>
      <c r="AW52" s="4"/>
      <c r="AX52" s="4"/>
      <c r="AY52" s="4"/>
    </row>
    <row r="53" spans="1:1005" ht="14.4" x14ac:dyDescent="0.3">
      <c r="A53" s="98">
        <v>45962</v>
      </c>
      <c r="B53" s="33">
        <v>23.11</v>
      </c>
      <c r="C53" s="8">
        <v>34.58</v>
      </c>
      <c r="D53" s="11">
        <v>29.7</v>
      </c>
      <c r="E53">
        <v>39.966999999999999</v>
      </c>
      <c r="F53">
        <v>52.408999999999999</v>
      </c>
      <c r="G53">
        <v>50.311999999999998</v>
      </c>
      <c r="H53">
        <v>38.814999999999998</v>
      </c>
      <c r="I53">
        <v>26.22</v>
      </c>
      <c r="J53">
        <v>26.710999999999999</v>
      </c>
      <c r="K53">
        <v>25.08</v>
      </c>
      <c r="L53">
        <v>19.645</v>
      </c>
      <c r="M53">
        <v>25.221</v>
      </c>
      <c r="N53">
        <v>43.456000000000003</v>
      </c>
      <c r="O53">
        <v>28.544</v>
      </c>
      <c r="P53">
        <v>45.08</v>
      </c>
      <c r="Q53">
        <v>36.347999999999999</v>
      </c>
      <c r="R53">
        <v>29.695</v>
      </c>
      <c r="S53">
        <v>36.347999999999999</v>
      </c>
      <c r="T53">
        <v>47.976999999999997</v>
      </c>
      <c r="U53">
        <v>41.658000000000001</v>
      </c>
      <c r="V53">
        <v>23.484000000000002</v>
      </c>
      <c r="W53">
        <v>41.137999999999998</v>
      </c>
      <c r="X53">
        <v>35.94</v>
      </c>
      <c r="Y53">
        <v>23.373000000000001</v>
      </c>
      <c r="Z53">
        <v>26.318999999999999</v>
      </c>
      <c r="AA53">
        <v>32.737000000000002</v>
      </c>
      <c r="AB53">
        <v>26.204999999999998</v>
      </c>
      <c r="AC53">
        <v>29.966000000000001</v>
      </c>
      <c r="AD53">
        <v>28.529</v>
      </c>
      <c r="AE53">
        <v>34.183</v>
      </c>
      <c r="AF53">
        <v>31.565999999999999</v>
      </c>
      <c r="AG53">
        <v>33.881</v>
      </c>
      <c r="AH53">
        <v>49.034999999999997</v>
      </c>
      <c r="AI53" s="4"/>
      <c r="AJ53" s="4"/>
      <c r="AK53" s="4"/>
      <c r="AL53" s="4"/>
      <c r="AM53" s="4"/>
      <c r="AN53" s="4"/>
      <c r="AO53" s="4"/>
      <c r="AP53" s="4"/>
      <c r="AQ53" s="4"/>
      <c r="AR53" s="4"/>
      <c r="AS53" s="4"/>
      <c r="AT53" s="4"/>
      <c r="AU53" s="4"/>
      <c r="AV53" s="4"/>
      <c r="AW53" s="4"/>
      <c r="AX53" s="4"/>
      <c r="AY53" s="4"/>
    </row>
    <row r="54" spans="1:1005" ht="14.4" x14ac:dyDescent="0.3">
      <c r="A54" s="98">
        <v>45992</v>
      </c>
      <c r="B54" s="33">
        <v>24.87</v>
      </c>
      <c r="C54" s="8">
        <v>24.46</v>
      </c>
      <c r="D54" s="11">
        <v>24.61</v>
      </c>
      <c r="E54">
        <v>41.048999999999999</v>
      </c>
      <c r="F54">
        <v>47.365000000000002</v>
      </c>
      <c r="G54">
        <v>34.773000000000003</v>
      </c>
      <c r="H54">
        <v>41.424999999999997</v>
      </c>
      <c r="I54">
        <v>26.007000000000001</v>
      </c>
      <c r="J54">
        <v>23.971</v>
      </c>
      <c r="K54">
        <v>22.155999999999999</v>
      </c>
      <c r="L54">
        <v>19.632999999999999</v>
      </c>
      <c r="M54">
        <v>27.04</v>
      </c>
      <c r="N54">
        <v>25.882000000000001</v>
      </c>
      <c r="O54">
        <v>23.469000000000001</v>
      </c>
      <c r="P54">
        <v>31.216000000000001</v>
      </c>
      <c r="Q54">
        <v>24.027999999999999</v>
      </c>
      <c r="R54">
        <v>28.68</v>
      </c>
      <c r="S54">
        <v>29.058</v>
      </c>
      <c r="T54">
        <v>33.909999999999997</v>
      </c>
      <c r="U54">
        <v>34.695</v>
      </c>
      <c r="V54">
        <v>23.178999999999998</v>
      </c>
      <c r="W54">
        <v>27.696999999999999</v>
      </c>
      <c r="X54">
        <v>32.25</v>
      </c>
      <c r="Y54">
        <v>23.643000000000001</v>
      </c>
      <c r="Z54">
        <v>25.257000000000001</v>
      </c>
      <c r="AA54">
        <v>31.497</v>
      </c>
      <c r="AB54">
        <v>21.068999999999999</v>
      </c>
      <c r="AC54">
        <v>30.93</v>
      </c>
      <c r="AD54">
        <v>30.175000000000001</v>
      </c>
      <c r="AE54">
        <v>25.667000000000002</v>
      </c>
      <c r="AF54">
        <v>25.372</v>
      </c>
      <c r="AG54">
        <v>27.361000000000001</v>
      </c>
      <c r="AH54">
        <v>36.783999999999999</v>
      </c>
      <c r="AI54" s="4"/>
      <c r="AJ54" s="4"/>
      <c r="AK54" s="4"/>
      <c r="AL54" s="4"/>
      <c r="AM54" s="4"/>
      <c r="AN54" s="4"/>
      <c r="AO54" s="4"/>
      <c r="AP54" s="4"/>
      <c r="AQ54" s="4"/>
      <c r="AR54" s="4"/>
      <c r="AS54" s="4"/>
      <c r="AT54" s="4"/>
      <c r="AU54" s="4"/>
      <c r="AV54" s="4"/>
      <c r="AW54" s="4"/>
      <c r="AX54" s="4"/>
      <c r="AY54" s="4"/>
    </row>
    <row r="55" spans="1:1005" ht="14.4" x14ac:dyDescent="0.3">
      <c r="A55" s="98">
        <v>46023</v>
      </c>
      <c r="B55" s="33">
        <v>24.75</v>
      </c>
      <c r="C55" s="8">
        <v>25.3</v>
      </c>
      <c r="D55" s="11">
        <v>24.77</v>
      </c>
      <c r="E55">
        <v>31.013000000000002</v>
      </c>
      <c r="F55">
        <v>35.168999999999997</v>
      </c>
      <c r="G55">
        <v>32.284999999999997</v>
      </c>
      <c r="H55">
        <v>30.82</v>
      </c>
      <c r="I55">
        <v>29.27</v>
      </c>
      <c r="J55">
        <v>22.329000000000001</v>
      </c>
      <c r="K55">
        <v>20.643999999999998</v>
      </c>
      <c r="L55">
        <v>18.454000000000001</v>
      </c>
      <c r="M55">
        <v>23.606000000000002</v>
      </c>
      <c r="N55">
        <v>29.657</v>
      </c>
      <c r="O55">
        <v>26.125</v>
      </c>
      <c r="P55">
        <v>25.742999999999999</v>
      </c>
      <c r="Q55">
        <v>22.146999999999998</v>
      </c>
      <c r="R55">
        <v>27.163</v>
      </c>
      <c r="S55">
        <v>26.486000000000001</v>
      </c>
      <c r="T55">
        <v>30.372</v>
      </c>
      <c r="U55">
        <v>34.409999999999997</v>
      </c>
      <c r="V55">
        <v>21.131</v>
      </c>
      <c r="W55">
        <v>23.949000000000002</v>
      </c>
      <c r="X55">
        <v>28.527000000000001</v>
      </c>
      <c r="Y55">
        <v>22.007999999999999</v>
      </c>
      <c r="Z55">
        <v>24.295999999999999</v>
      </c>
      <c r="AA55">
        <v>28.035</v>
      </c>
      <c r="AB55">
        <v>19.686</v>
      </c>
      <c r="AC55">
        <v>26.843</v>
      </c>
      <c r="AD55">
        <v>33.643999999999998</v>
      </c>
      <c r="AE55">
        <v>24.184999999999999</v>
      </c>
      <c r="AF55">
        <v>24.811</v>
      </c>
      <c r="AG55">
        <v>25.14</v>
      </c>
      <c r="AH55">
        <v>31.516999999999999</v>
      </c>
      <c r="AI55" s="4"/>
      <c r="AJ55" s="4"/>
      <c r="AK55" s="4"/>
      <c r="AL55" s="4"/>
      <c r="AM55" s="4"/>
      <c r="AN55" s="4"/>
      <c r="AO55" s="4"/>
      <c r="AP55" s="4"/>
      <c r="AQ55" s="4"/>
      <c r="AR55" s="4"/>
      <c r="AS55" s="4"/>
      <c r="AT55" s="4"/>
      <c r="AU55" s="4"/>
      <c r="AV55" s="4"/>
      <c r="AW55" s="4"/>
      <c r="AX55" s="4"/>
      <c r="AY55" s="4"/>
    </row>
    <row r="56" spans="1:1005" ht="14.4" x14ac:dyDescent="0.3">
      <c r="A56" s="98">
        <v>46054</v>
      </c>
      <c r="B56" s="33">
        <v>25.12</v>
      </c>
      <c r="C56" s="8">
        <v>25.64</v>
      </c>
      <c r="D56" s="11">
        <v>25.12</v>
      </c>
      <c r="E56">
        <v>34.771999999999998</v>
      </c>
      <c r="F56">
        <v>27.707999999999998</v>
      </c>
      <c r="G56">
        <v>31.457999999999998</v>
      </c>
      <c r="H56">
        <v>30.596</v>
      </c>
      <c r="I56">
        <v>36.825000000000003</v>
      </c>
      <c r="J56">
        <v>19.853999999999999</v>
      </c>
      <c r="K56">
        <v>17.905000000000001</v>
      </c>
      <c r="L56">
        <v>26.913</v>
      </c>
      <c r="M56">
        <v>20.79</v>
      </c>
      <c r="N56">
        <v>31.545000000000002</v>
      </c>
      <c r="O56">
        <v>20.596</v>
      </c>
      <c r="P56">
        <v>27.922999999999998</v>
      </c>
      <c r="Q56">
        <v>19.256</v>
      </c>
      <c r="R56">
        <v>28.509</v>
      </c>
      <c r="S56">
        <v>22.736000000000001</v>
      </c>
      <c r="T56">
        <v>25.03</v>
      </c>
      <c r="U56">
        <v>29.91</v>
      </c>
      <c r="V56">
        <v>19.23</v>
      </c>
      <c r="W56">
        <v>24.199000000000002</v>
      </c>
      <c r="X56">
        <v>50.798000000000002</v>
      </c>
      <c r="Y56">
        <v>23.460999999999999</v>
      </c>
      <c r="Z56">
        <v>44.738999999999997</v>
      </c>
      <c r="AA56">
        <v>31.852</v>
      </c>
      <c r="AB56">
        <v>18.73</v>
      </c>
      <c r="AC56">
        <v>23.081</v>
      </c>
      <c r="AD56">
        <v>27.562000000000001</v>
      </c>
      <c r="AE56">
        <v>23.747</v>
      </c>
      <c r="AF56">
        <v>22.242999999999999</v>
      </c>
      <c r="AG56">
        <v>21.51</v>
      </c>
      <c r="AH56">
        <v>26.431999999999999</v>
      </c>
      <c r="AI56" s="4"/>
      <c r="AJ56" s="4"/>
      <c r="AK56" s="4"/>
      <c r="AL56" s="4"/>
      <c r="AM56" s="4"/>
      <c r="AN56" s="4"/>
      <c r="AO56" s="4"/>
      <c r="AP56" s="4"/>
      <c r="AQ56" s="4"/>
      <c r="AR56" s="4"/>
      <c r="AS56" s="4"/>
      <c r="AT56" s="4"/>
      <c r="AU56" s="4"/>
      <c r="AV56" s="4"/>
      <c r="AW56" s="4"/>
      <c r="AX56" s="4"/>
      <c r="AY56" s="4"/>
    </row>
    <row r="57" spans="1:1005" ht="14.4" x14ac:dyDescent="0.3">
      <c r="A57" s="98">
        <v>46082</v>
      </c>
      <c r="B57" s="33">
        <v>65.33</v>
      </c>
      <c r="C57" s="8">
        <v>82.68</v>
      </c>
      <c r="D57" s="11">
        <v>74.209999999999994</v>
      </c>
      <c r="E57">
        <v>66.933999999999997</v>
      </c>
      <c r="F57">
        <v>85.097999999999999</v>
      </c>
      <c r="G57">
        <v>82.417000000000002</v>
      </c>
      <c r="H57">
        <v>87.370999999999995</v>
      </c>
      <c r="I57">
        <v>62.924999999999997</v>
      </c>
      <c r="J57">
        <v>49.436</v>
      </c>
      <c r="K57">
        <v>28.347000000000001</v>
      </c>
      <c r="L57">
        <v>56.426000000000002</v>
      </c>
      <c r="M57">
        <v>100.521</v>
      </c>
      <c r="N57">
        <v>52.036999999999999</v>
      </c>
      <c r="O57">
        <v>42.21</v>
      </c>
      <c r="P57">
        <v>132.91</v>
      </c>
      <c r="Q57">
        <v>26.922999999999998</v>
      </c>
      <c r="R57">
        <v>95.24</v>
      </c>
      <c r="S57">
        <v>36.353999999999999</v>
      </c>
      <c r="T57">
        <v>59.774000000000001</v>
      </c>
      <c r="U57">
        <v>91.77</v>
      </c>
      <c r="V57">
        <v>41.347000000000001</v>
      </c>
      <c r="W57">
        <v>68.504999999999995</v>
      </c>
      <c r="X57">
        <v>95.942999999999998</v>
      </c>
      <c r="Y57">
        <v>65.715999999999994</v>
      </c>
      <c r="Z57">
        <v>152.38900000000001</v>
      </c>
      <c r="AA57">
        <v>57.947000000000003</v>
      </c>
      <c r="AB57">
        <v>30.388000000000002</v>
      </c>
      <c r="AC57">
        <v>61.488999999999997</v>
      </c>
      <c r="AD57">
        <v>56.646000000000001</v>
      </c>
      <c r="AE57">
        <v>66.816999999999993</v>
      </c>
      <c r="AF57">
        <v>60.018000000000001</v>
      </c>
      <c r="AG57">
        <v>27.178000000000001</v>
      </c>
      <c r="AH57">
        <v>45.396000000000001</v>
      </c>
      <c r="AI57" s="4"/>
      <c r="AJ57" s="4"/>
      <c r="AK57" s="4"/>
      <c r="AL57" s="4"/>
      <c r="AM57" s="4"/>
      <c r="AN57" s="4"/>
      <c r="AO57" s="4"/>
      <c r="AP57" s="4"/>
      <c r="AQ57" s="4"/>
      <c r="AR57" s="4"/>
      <c r="AS57" s="4"/>
      <c r="AT57" s="4"/>
      <c r="AU57" s="4"/>
      <c r="AV57" s="4"/>
      <c r="AW57" s="4"/>
      <c r="AX57" s="4"/>
      <c r="AY57" s="4"/>
    </row>
    <row r="58" spans="1:1005" ht="14.4" x14ac:dyDescent="0.3">
      <c r="A58" s="98">
        <v>46113</v>
      </c>
      <c r="B58" s="33">
        <v>164.89</v>
      </c>
      <c r="C58" s="8">
        <v>245.53</v>
      </c>
      <c r="D58" s="11">
        <v>202.84</v>
      </c>
      <c r="E58">
        <v>330.31900000000002</v>
      </c>
      <c r="F58">
        <v>262.01499999999999</v>
      </c>
      <c r="G58">
        <v>279.06</v>
      </c>
      <c r="H58">
        <v>225.21299999999999</v>
      </c>
      <c r="I58">
        <v>203.78700000000001</v>
      </c>
      <c r="J58">
        <v>188.209</v>
      </c>
      <c r="K58">
        <v>131.84299999999999</v>
      </c>
      <c r="L58">
        <v>225.91300000000001</v>
      </c>
      <c r="M58">
        <v>259.76</v>
      </c>
      <c r="N58">
        <v>208.578</v>
      </c>
      <c r="O58">
        <v>317.35300000000001</v>
      </c>
      <c r="P58">
        <v>231.75</v>
      </c>
      <c r="Q58">
        <v>99.653999999999996</v>
      </c>
      <c r="R58">
        <v>268.745</v>
      </c>
      <c r="S58">
        <v>202.24700000000001</v>
      </c>
      <c r="T58">
        <v>360.59699999999998</v>
      </c>
      <c r="U58">
        <v>255.72399999999999</v>
      </c>
      <c r="V58">
        <v>117.08499999999999</v>
      </c>
      <c r="W58">
        <v>253.58500000000001</v>
      </c>
      <c r="X58">
        <v>173.292</v>
      </c>
      <c r="Y58">
        <v>252.58799999999999</v>
      </c>
      <c r="Z58">
        <v>221.12700000000001</v>
      </c>
      <c r="AA58">
        <v>145.03899999999999</v>
      </c>
      <c r="AB58">
        <v>214.12299999999999</v>
      </c>
      <c r="AC58">
        <v>192.75</v>
      </c>
      <c r="AD58">
        <v>122.426</v>
      </c>
      <c r="AE58">
        <v>141.73599999999999</v>
      </c>
      <c r="AF58">
        <v>111.173</v>
      </c>
      <c r="AG58">
        <v>131.21299999999999</v>
      </c>
      <c r="AH58">
        <v>267.32600000000002</v>
      </c>
      <c r="AI58" s="4"/>
      <c r="AJ58" s="4"/>
      <c r="AK58" s="4"/>
      <c r="AL58" s="4"/>
      <c r="AM58" s="4"/>
      <c r="AN58" s="4"/>
      <c r="AO58" s="4"/>
      <c r="AP58" s="4"/>
      <c r="AQ58" s="4"/>
      <c r="AR58" s="4"/>
      <c r="AS58" s="4"/>
      <c r="AT58" s="4"/>
      <c r="AU58" s="4"/>
      <c r="AV58" s="4"/>
      <c r="AW58" s="4"/>
      <c r="AX58" s="4"/>
      <c r="AY58" s="4"/>
    </row>
    <row r="59" spans="1:1005" ht="14.4" x14ac:dyDescent="0.3">
      <c r="A59" s="98">
        <v>46143</v>
      </c>
      <c r="B59" s="33">
        <v>411.77</v>
      </c>
      <c r="C59" s="8">
        <v>619.33000000000004</v>
      </c>
      <c r="D59" s="11">
        <v>512.59</v>
      </c>
      <c r="E59">
        <v>785.03800000000001</v>
      </c>
      <c r="F59">
        <v>954.24</v>
      </c>
      <c r="G59">
        <v>689.81700000000001</v>
      </c>
      <c r="H59">
        <v>624.33000000000004</v>
      </c>
      <c r="I59">
        <v>542.36800000000005</v>
      </c>
      <c r="J59">
        <v>465.072</v>
      </c>
      <c r="K59">
        <v>204.68199999999999</v>
      </c>
      <c r="L59">
        <v>589.197</v>
      </c>
      <c r="M59">
        <v>440.90800000000002</v>
      </c>
      <c r="N59">
        <v>575.01599999999996</v>
      </c>
      <c r="O59">
        <v>667.91899999999998</v>
      </c>
      <c r="P59">
        <v>436.31799999999998</v>
      </c>
      <c r="Q59">
        <v>613.15</v>
      </c>
      <c r="R59">
        <v>759.26</v>
      </c>
      <c r="S59">
        <v>440.79700000000003</v>
      </c>
      <c r="T59">
        <v>890.46199999999999</v>
      </c>
      <c r="U59">
        <v>259.84699999999998</v>
      </c>
      <c r="V59">
        <v>356.89600000000002</v>
      </c>
      <c r="W59">
        <v>591.94200000000001</v>
      </c>
      <c r="X59">
        <v>375.82799999999997</v>
      </c>
      <c r="Y59">
        <v>646.02700000000004</v>
      </c>
      <c r="Z59">
        <v>483.60899999999998</v>
      </c>
      <c r="AA59">
        <v>392.23099999999999</v>
      </c>
      <c r="AB59">
        <v>480.59100000000001</v>
      </c>
      <c r="AC59">
        <v>559.00900000000001</v>
      </c>
      <c r="AD59">
        <v>289.654</v>
      </c>
      <c r="AE59">
        <v>533.51099999999997</v>
      </c>
      <c r="AF59">
        <v>443.16</v>
      </c>
      <c r="AG59">
        <v>934.154</v>
      </c>
      <c r="AH59">
        <v>756.72500000000002</v>
      </c>
      <c r="AI59" s="4"/>
      <c r="AJ59" s="4"/>
      <c r="AK59" s="4"/>
      <c r="AL59" s="4"/>
      <c r="AM59" s="4"/>
      <c r="AN59" s="4"/>
      <c r="AO59" s="4"/>
      <c r="AP59" s="4"/>
      <c r="AQ59" s="4"/>
      <c r="AR59" s="4"/>
      <c r="AS59" s="4"/>
      <c r="AT59" s="4"/>
      <c r="AU59" s="4"/>
      <c r="AV59" s="4"/>
      <c r="AW59" s="4"/>
      <c r="AX59" s="4"/>
      <c r="AY59" s="4"/>
    </row>
    <row r="60" spans="1:1005" ht="14.4" x14ac:dyDescent="0.3">
      <c r="A60" s="98">
        <v>46174</v>
      </c>
      <c r="B60" s="33">
        <v>226.09</v>
      </c>
      <c r="C60" s="8">
        <v>546.25</v>
      </c>
      <c r="D60" s="11">
        <v>366.7</v>
      </c>
      <c r="E60">
        <v>594.17499999999995</v>
      </c>
      <c r="F60">
        <v>812.15800000000002</v>
      </c>
      <c r="G60">
        <v>443.85599999999999</v>
      </c>
      <c r="H60">
        <v>522.27300000000002</v>
      </c>
      <c r="I60">
        <v>291.09300000000002</v>
      </c>
      <c r="J60">
        <v>212.76599999999999</v>
      </c>
      <c r="K60">
        <v>121.572</v>
      </c>
      <c r="L60">
        <v>439.46199999999999</v>
      </c>
      <c r="M60">
        <v>189.39500000000001</v>
      </c>
      <c r="N60">
        <v>445.28</v>
      </c>
      <c r="O60">
        <v>349.28399999999999</v>
      </c>
      <c r="P60">
        <v>143.762</v>
      </c>
      <c r="Q60">
        <v>713.17200000000003</v>
      </c>
      <c r="R60">
        <v>508.904</v>
      </c>
      <c r="S60">
        <v>560.14200000000005</v>
      </c>
      <c r="T60">
        <v>1101.2719999999999</v>
      </c>
      <c r="U60">
        <v>54.786000000000001</v>
      </c>
      <c r="V60">
        <v>261.25799999999998</v>
      </c>
      <c r="W60">
        <v>544.49699999999996</v>
      </c>
      <c r="X60">
        <v>251.74600000000001</v>
      </c>
      <c r="Y60">
        <v>467.57400000000001</v>
      </c>
      <c r="Z60">
        <v>360.18099999999998</v>
      </c>
      <c r="AA60">
        <v>145.77199999999999</v>
      </c>
      <c r="AB60">
        <v>592.54999999999995</v>
      </c>
      <c r="AC60">
        <v>370.221</v>
      </c>
      <c r="AD60">
        <v>190.11199999999999</v>
      </c>
      <c r="AE60">
        <v>543.66999999999996</v>
      </c>
      <c r="AF60">
        <v>763.50699999999995</v>
      </c>
      <c r="AG60">
        <v>969.91099999999994</v>
      </c>
      <c r="AH60">
        <v>427.50599999999997</v>
      </c>
      <c r="AI60" s="4"/>
      <c r="AJ60" s="4"/>
      <c r="AK60" s="4"/>
      <c r="AL60" s="4"/>
      <c r="AM60" s="4"/>
      <c r="AN60" s="4"/>
      <c r="AO60" s="4"/>
      <c r="AP60" s="4"/>
      <c r="AQ60" s="4"/>
      <c r="AR60" s="4"/>
      <c r="AS60" s="4"/>
      <c r="AT60" s="4"/>
      <c r="AU60" s="4"/>
      <c r="AV60" s="4"/>
      <c r="AW60" s="4"/>
      <c r="AX60" s="4"/>
      <c r="AY60" s="4"/>
    </row>
    <row r="61" spans="1:1005" ht="14.4" x14ac:dyDescent="0.3">
      <c r="A61" s="98">
        <v>46204</v>
      </c>
      <c r="B61" s="33">
        <v>19</v>
      </c>
      <c r="C61" s="8">
        <v>126</v>
      </c>
      <c r="D61" s="11">
        <v>54</v>
      </c>
      <c r="E61">
        <v>129.23099999999999</v>
      </c>
      <c r="F61">
        <v>154.107</v>
      </c>
      <c r="G61">
        <v>153.42400000000001</v>
      </c>
      <c r="H61">
        <v>108.89</v>
      </c>
      <c r="I61">
        <v>32.356000000000002</v>
      </c>
      <c r="J61">
        <v>24.895</v>
      </c>
      <c r="K61">
        <v>4.9130000000000003</v>
      </c>
      <c r="L61">
        <v>65.817999999999998</v>
      </c>
      <c r="M61">
        <v>31.538</v>
      </c>
      <c r="N61">
        <v>84.29</v>
      </c>
      <c r="O61">
        <v>49.17</v>
      </c>
      <c r="P61">
        <v>14.361000000000001</v>
      </c>
      <c r="Q61">
        <v>208.876</v>
      </c>
      <c r="R61">
        <v>145.71899999999999</v>
      </c>
      <c r="S61">
        <v>106.771</v>
      </c>
      <c r="T61">
        <v>499.34</v>
      </c>
      <c r="U61">
        <v>3.726</v>
      </c>
      <c r="V61">
        <v>35.862000000000002</v>
      </c>
      <c r="W61">
        <v>109.688</v>
      </c>
      <c r="X61">
        <v>37.552999999999997</v>
      </c>
      <c r="Y61">
        <v>81.275000000000006</v>
      </c>
      <c r="Z61">
        <v>61.734999999999999</v>
      </c>
      <c r="AA61">
        <v>11.702</v>
      </c>
      <c r="AB61">
        <v>233.97300000000001</v>
      </c>
      <c r="AC61">
        <v>51.271000000000001</v>
      </c>
      <c r="AD61">
        <v>27.175000000000001</v>
      </c>
      <c r="AE61">
        <v>227.113</v>
      </c>
      <c r="AF61">
        <v>273.94900000000001</v>
      </c>
      <c r="AG61">
        <v>278.10199999999998</v>
      </c>
      <c r="AH61">
        <v>80.566999999999993</v>
      </c>
      <c r="AI61" s="4"/>
      <c r="AJ61" s="4"/>
      <c r="AK61" s="4"/>
      <c r="AL61" s="4"/>
      <c r="AM61" s="4"/>
      <c r="AN61" s="4"/>
      <c r="AO61" s="4"/>
      <c r="AP61" s="4"/>
      <c r="AQ61" s="4"/>
      <c r="AR61" s="4"/>
      <c r="AS61" s="4"/>
      <c r="AT61" s="4"/>
      <c r="AU61" s="4"/>
      <c r="AV61" s="4"/>
      <c r="AW61" s="4"/>
      <c r="AX61" s="4"/>
      <c r="AY61" s="4"/>
    </row>
    <row r="62" spans="1:1005" ht="14.4" x14ac:dyDescent="0.3">
      <c r="A62" s="98">
        <v>46235</v>
      </c>
      <c r="B62" s="33">
        <v>10.84</v>
      </c>
      <c r="C62" s="8">
        <v>27.05</v>
      </c>
      <c r="D62" s="11">
        <v>18.75</v>
      </c>
      <c r="E62">
        <v>24.844999999999999</v>
      </c>
      <c r="F62">
        <v>43.030999999999999</v>
      </c>
      <c r="G62">
        <v>34.857999999999997</v>
      </c>
      <c r="H62">
        <v>24.818999999999999</v>
      </c>
      <c r="I62">
        <v>10.173999999999999</v>
      </c>
      <c r="J62">
        <v>10.951000000000001</v>
      </c>
      <c r="K62">
        <v>3.7389999999999999</v>
      </c>
      <c r="L62">
        <v>14.106999999999999</v>
      </c>
      <c r="M62">
        <v>9.5009999999999994</v>
      </c>
      <c r="N62">
        <v>15.422000000000001</v>
      </c>
      <c r="O62">
        <v>15.474</v>
      </c>
      <c r="P62">
        <v>7.931</v>
      </c>
      <c r="Q62">
        <v>31.413</v>
      </c>
      <c r="R62">
        <v>28.602</v>
      </c>
      <c r="S62">
        <v>22.867999999999999</v>
      </c>
      <c r="T62">
        <v>77.28</v>
      </c>
      <c r="U62">
        <v>7.556</v>
      </c>
      <c r="V62">
        <v>11.726000000000001</v>
      </c>
      <c r="W62">
        <v>37.438000000000002</v>
      </c>
      <c r="X62">
        <v>11.218999999999999</v>
      </c>
      <c r="Y62">
        <v>18.849</v>
      </c>
      <c r="Z62">
        <v>15.577999999999999</v>
      </c>
      <c r="AA62">
        <v>6.4059999999999997</v>
      </c>
      <c r="AB62">
        <v>35.35</v>
      </c>
      <c r="AC62">
        <v>13.159000000000001</v>
      </c>
      <c r="AD62">
        <v>6.7279999999999998</v>
      </c>
      <c r="AE62">
        <v>42.774999999999999</v>
      </c>
      <c r="AF62">
        <v>44.889000000000003</v>
      </c>
      <c r="AG62">
        <v>49.847999999999999</v>
      </c>
      <c r="AH62">
        <v>24.311</v>
      </c>
      <c r="AI62" s="4"/>
      <c r="AJ62" s="4"/>
      <c r="AK62" s="4"/>
      <c r="AL62" s="4"/>
      <c r="AM62" s="4"/>
      <c r="AN62" s="4"/>
      <c r="AO62" s="4"/>
      <c r="AP62" s="4"/>
      <c r="AQ62" s="4"/>
      <c r="AR62" s="4"/>
      <c r="AS62" s="4"/>
      <c r="AT62" s="4"/>
      <c r="AU62" s="4"/>
      <c r="AV62" s="4"/>
      <c r="AW62" s="4"/>
      <c r="AX62" s="4"/>
      <c r="AY62" s="4"/>
    </row>
    <row r="63" spans="1:1005" ht="14.4" x14ac:dyDescent="0.3">
      <c r="A63" s="98">
        <v>46266</v>
      </c>
      <c r="B63" s="33">
        <v>6.59</v>
      </c>
      <c r="C63" s="8">
        <v>21.53</v>
      </c>
      <c r="D63" s="11">
        <v>12.81</v>
      </c>
      <c r="E63">
        <v>17.835999999999999</v>
      </c>
      <c r="F63">
        <v>87.218999999999994</v>
      </c>
      <c r="G63">
        <v>18.420999999999999</v>
      </c>
      <c r="H63">
        <v>18.673999999999999</v>
      </c>
      <c r="I63">
        <v>17.721</v>
      </c>
      <c r="J63">
        <v>11.019</v>
      </c>
      <c r="K63">
        <v>6.5190000000000001</v>
      </c>
      <c r="L63">
        <v>16.367999999999999</v>
      </c>
      <c r="M63">
        <v>17.292999999999999</v>
      </c>
      <c r="N63">
        <v>10.715</v>
      </c>
      <c r="O63">
        <v>26.030999999999999</v>
      </c>
      <c r="P63">
        <v>15.81</v>
      </c>
      <c r="Q63">
        <v>21.547999999999998</v>
      </c>
      <c r="R63">
        <v>17.463000000000001</v>
      </c>
      <c r="S63">
        <v>14.266999999999999</v>
      </c>
      <c r="T63">
        <v>37.061</v>
      </c>
      <c r="U63">
        <v>8.6080000000000005</v>
      </c>
      <c r="V63">
        <v>24.288</v>
      </c>
      <c r="W63">
        <v>36.960999999999999</v>
      </c>
      <c r="X63">
        <v>9.9659999999999993</v>
      </c>
      <c r="Y63">
        <v>13.488</v>
      </c>
      <c r="Z63">
        <v>12.997</v>
      </c>
      <c r="AA63">
        <v>7.4249999999999998</v>
      </c>
      <c r="AB63">
        <v>18.314</v>
      </c>
      <c r="AC63">
        <v>12.776999999999999</v>
      </c>
      <c r="AD63">
        <v>7.056</v>
      </c>
      <c r="AE63">
        <v>20.416</v>
      </c>
      <c r="AF63">
        <v>18.916</v>
      </c>
      <c r="AG63">
        <v>27.286999999999999</v>
      </c>
      <c r="AH63">
        <v>19.103000000000002</v>
      </c>
      <c r="AI63" s="4"/>
      <c r="AJ63" s="4"/>
      <c r="AK63" s="4"/>
      <c r="AL63" s="4"/>
      <c r="AM63" s="4"/>
      <c r="AN63" s="4"/>
      <c r="AO63" s="4"/>
      <c r="AP63" s="4"/>
      <c r="AQ63" s="4"/>
      <c r="AR63" s="4"/>
      <c r="AS63" s="4"/>
      <c r="AT63" s="4"/>
      <c r="AU63" s="4"/>
      <c r="AV63" s="4"/>
      <c r="AW63" s="4"/>
      <c r="AX63" s="4"/>
      <c r="AY63" s="4"/>
    </row>
    <row r="64" spans="1:1005" ht="14.4" x14ac:dyDescent="0.3">
      <c r="A64" s="98"/>
      <c r="B64" s="33"/>
      <c r="C64" s="8"/>
      <c r="D64" s="14"/>
      <c r="AI64" s="4"/>
      <c r="AJ64" s="4"/>
      <c r="AK64" s="4"/>
      <c r="AL64" s="4"/>
      <c r="AM64" s="4"/>
      <c r="AN64" s="4"/>
      <c r="AO64" s="4"/>
      <c r="AP64" s="4"/>
      <c r="AQ64" s="4"/>
      <c r="AR64" s="4"/>
      <c r="AS64" s="4"/>
      <c r="AT64" s="4"/>
      <c r="AU64" s="4"/>
      <c r="AV64" s="4"/>
      <c r="AW64" s="4"/>
      <c r="AX64" s="4"/>
      <c r="AY64" s="4"/>
      <c r="ALQ64" t="e">
        <v>#N/A</v>
      </c>
    </row>
    <row r="65" spans="1:1005" ht="14.4" x14ac:dyDescent="0.3">
      <c r="A65" s="98"/>
      <c r="B65" s="33"/>
      <c r="C65" s="8"/>
      <c r="D65" s="14"/>
      <c r="AI65" s="4"/>
      <c r="AJ65" s="4"/>
      <c r="AK65" s="4"/>
      <c r="AL65" s="4"/>
      <c r="AM65" s="4"/>
      <c r="AN65" s="4"/>
      <c r="AO65" s="4"/>
      <c r="AP65" s="4"/>
      <c r="AQ65" s="4"/>
      <c r="AR65" s="4"/>
      <c r="AS65" s="4"/>
      <c r="AT65" s="4"/>
      <c r="AU65" s="4"/>
      <c r="AV65" s="4"/>
      <c r="AW65" s="4"/>
      <c r="AX65" s="4"/>
      <c r="AY65" s="4"/>
      <c r="ALQ65" t="e">
        <v>#N/A</v>
      </c>
    </row>
    <row r="66" spans="1:1005" ht="14.4" x14ac:dyDescent="0.3">
      <c r="A66" s="99"/>
      <c r="B66" s="33"/>
      <c r="C66" s="8"/>
      <c r="D66" s="14"/>
      <c r="AI66" s="4"/>
      <c r="AJ66" s="4"/>
      <c r="AK66" s="4"/>
      <c r="AL66" s="4"/>
      <c r="AM66" s="4"/>
      <c r="AN66" s="4"/>
      <c r="AO66" s="4"/>
      <c r="AP66" s="4"/>
      <c r="AQ66" s="4"/>
      <c r="AR66" s="4"/>
      <c r="AS66" s="4"/>
      <c r="AT66" s="4"/>
      <c r="AU66" s="4"/>
      <c r="AV66" s="4"/>
      <c r="AW66" s="4"/>
      <c r="AX66" s="4"/>
      <c r="AY66" s="4"/>
      <c r="ALQ66" t="e">
        <v>#N/A</v>
      </c>
    </row>
    <row r="67" spans="1:1005" ht="14.4" x14ac:dyDescent="0.3">
      <c r="A67" s="99"/>
      <c r="B67" s="33"/>
      <c r="C67" s="8"/>
      <c r="D67" s="14"/>
      <c r="AI67" s="4"/>
      <c r="AJ67" s="4"/>
      <c r="AK67" s="4"/>
      <c r="AL67" s="4"/>
      <c r="AM67" s="4"/>
      <c r="AN67" s="4"/>
      <c r="AO67" s="4"/>
      <c r="AP67" s="4"/>
      <c r="AQ67" s="4"/>
      <c r="AR67" s="4"/>
      <c r="AS67" s="4"/>
      <c r="AT67" s="4"/>
      <c r="AU67" s="4"/>
      <c r="AV67" s="4"/>
      <c r="AW67" s="4"/>
      <c r="AX67" s="4"/>
      <c r="AY67" s="4"/>
      <c r="ALQ67" t="e">
        <v>#N/A</v>
      </c>
    </row>
    <row r="68" spans="1:1005" ht="14.4" x14ac:dyDescent="0.3">
      <c r="A68" s="99"/>
      <c r="B68" s="33"/>
      <c r="C68" s="8"/>
      <c r="D68" s="14"/>
      <c r="AI68" s="4"/>
      <c r="AJ68" s="4"/>
      <c r="AK68" s="4"/>
      <c r="AL68" s="4"/>
      <c r="AM68" s="4"/>
      <c r="AN68" s="4"/>
      <c r="AO68" s="4"/>
      <c r="AP68" s="4"/>
      <c r="AQ68" s="4"/>
      <c r="AR68" s="4"/>
      <c r="AS68" s="4"/>
      <c r="AT68" s="4"/>
      <c r="AU68" s="4"/>
      <c r="AV68" s="4"/>
      <c r="AW68" s="4"/>
      <c r="AX68" s="4"/>
      <c r="AY68" s="4"/>
      <c r="ALQ68" t="e">
        <v>#N/A</v>
      </c>
    </row>
    <row r="69" spans="1:1005" ht="14.4" x14ac:dyDescent="0.3">
      <c r="A69" s="99"/>
      <c r="B69" s="33"/>
      <c r="C69" s="8"/>
      <c r="D69" s="14"/>
      <c r="AI69" s="4"/>
      <c r="AJ69" s="4"/>
      <c r="AK69" s="4"/>
      <c r="AL69" s="4"/>
      <c r="AM69" s="4"/>
      <c r="AN69" s="4"/>
      <c r="AO69" s="4"/>
      <c r="AP69" s="4"/>
      <c r="AQ69" s="4"/>
      <c r="AR69" s="4"/>
      <c r="AS69" s="4"/>
      <c r="AT69" s="4"/>
      <c r="AU69" s="4"/>
      <c r="AV69" s="4"/>
      <c r="AW69" s="4"/>
      <c r="AX69" s="4"/>
      <c r="AY69" s="4"/>
      <c r="ALQ69" t="e">
        <v>#N/A</v>
      </c>
    </row>
    <row r="70" spans="1:1005" ht="14.4" x14ac:dyDescent="0.3">
      <c r="A70" s="99"/>
      <c r="B70" s="33"/>
      <c r="C70" s="8"/>
      <c r="D70" s="14"/>
      <c r="AI70" s="4"/>
      <c r="AJ70" s="4"/>
      <c r="AK70" s="4"/>
      <c r="AL70" s="4"/>
      <c r="AM70" s="4"/>
      <c r="AN70" s="4"/>
      <c r="AO70" s="4"/>
      <c r="AP70" s="4"/>
      <c r="AQ70" s="4"/>
      <c r="AR70" s="4"/>
      <c r="AS70" s="4"/>
      <c r="AT70" s="4"/>
      <c r="AU70" s="4"/>
      <c r="AV70" s="4"/>
      <c r="AW70" s="4"/>
      <c r="AX70" s="4"/>
      <c r="AY70" s="4"/>
      <c r="ALQ70" t="e">
        <v>#N/A</v>
      </c>
    </row>
    <row r="71" spans="1:1005" ht="14.4" x14ac:dyDescent="0.3">
      <c r="A71" s="99"/>
      <c r="B71" s="33"/>
      <c r="C71" s="8"/>
      <c r="D71" s="14"/>
      <c r="AI71" s="4"/>
      <c r="AJ71" s="4"/>
      <c r="AK71" s="4"/>
      <c r="AL71" s="4"/>
      <c r="AM71" s="4"/>
      <c r="AN71" s="4"/>
      <c r="AO71" s="4"/>
      <c r="AP71" s="4"/>
      <c r="AQ71" s="4"/>
      <c r="AR71" s="4"/>
      <c r="AS71" s="4"/>
      <c r="AT71" s="4"/>
      <c r="AU71" s="4"/>
      <c r="AV71" s="4"/>
      <c r="AW71" s="4"/>
      <c r="AX71" s="4"/>
      <c r="AY71" s="4"/>
      <c r="ALQ71" t="e">
        <v>#N/A</v>
      </c>
    </row>
    <row r="72" spans="1:1005" ht="14.4" x14ac:dyDescent="0.3">
      <c r="A72" s="99"/>
      <c r="B72" s="33"/>
      <c r="C72" s="8"/>
      <c r="D72" s="14"/>
      <c r="AI72" s="4"/>
      <c r="AJ72" s="4"/>
      <c r="AK72" s="4"/>
      <c r="AL72" s="4"/>
      <c r="AM72" s="4"/>
      <c r="AN72" s="4"/>
      <c r="AO72" s="4"/>
      <c r="AP72" s="4"/>
      <c r="AQ72" s="4"/>
      <c r="AR72" s="4"/>
      <c r="AS72" s="4"/>
      <c r="AT72" s="4"/>
      <c r="AU72" s="4"/>
      <c r="AV72" s="4"/>
      <c r="AW72" s="4"/>
      <c r="AX72" s="4"/>
      <c r="AY72" s="4"/>
      <c r="ALQ72" t="e">
        <v>#N/A</v>
      </c>
    </row>
    <row r="73" spans="1:1005" ht="14.4" x14ac:dyDescent="0.3">
      <c r="A73" s="99"/>
      <c r="B73" s="33"/>
      <c r="C73" s="8"/>
      <c r="D73" s="11"/>
      <c r="AI73" s="4"/>
      <c r="AJ73" s="4"/>
      <c r="AK73" s="4"/>
      <c r="AL73" s="4"/>
      <c r="AM73" s="4"/>
      <c r="AN73" s="4"/>
      <c r="AO73" s="4"/>
      <c r="AP73" s="4"/>
      <c r="AQ73" s="4"/>
      <c r="AR73" s="4"/>
      <c r="AS73" s="4"/>
      <c r="AT73" s="4"/>
      <c r="AU73" s="4"/>
      <c r="AV73" s="4"/>
      <c r="AW73" s="4"/>
      <c r="AX73" s="4"/>
      <c r="AY73" s="4"/>
    </row>
    <row r="74" spans="1:1005" ht="14.4" x14ac:dyDescent="0.3">
      <c r="A74" s="99"/>
      <c r="B74" s="33"/>
      <c r="C74" s="8"/>
      <c r="D74" s="11"/>
      <c r="AI74" s="4"/>
      <c r="AJ74" s="4"/>
      <c r="AK74" s="4"/>
      <c r="AL74" s="4"/>
      <c r="AM74" s="4"/>
      <c r="AN74" s="4"/>
      <c r="AO74" s="4"/>
      <c r="AP74" s="4"/>
      <c r="AQ74" s="4"/>
      <c r="AR74" s="4"/>
      <c r="AS74" s="4"/>
      <c r="AT74" s="4"/>
      <c r="AU74" s="4"/>
      <c r="AV74" s="4"/>
      <c r="AW74" s="4"/>
      <c r="AX74" s="4"/>
      <c r="AY74" s="4"/>
    </row>
    <row r="75" spans="1:1005" ht="14.4" x14ac:dyDescent="0.3">
      <c r="A75" s="99"/>
      <c r="B75" s="33"/>
      <c r="C75" s="8"/>
      <c r="D75" s="11"/>
      <c r="AI75" s="4"/>
      <c r="AJ75" s="4"/>
      <c r="AK75" s="4"/>
      <c r="AL75" s="4"/>
      <c r="AM75" s="4"/>
      <c r="AN75" s="4"/>
      <c r="AO75" s="4"/>
      <c r="AP75" s="4"/>
      <c r="AQ75" s="4"/>
      <c r="AR75" s="4"/>
      <c r="AS75" s="4"/>
      <c r="AT75" s="4"/>
      <c r="AU75" s="4"/>
      <c r="AV75" s="4"/>
      <c r="AW75" s="4"/>
      <c r="AX75" s="4"/>
      <c r="AY75" s="4"/>
    </row>
    <row r="76" spans="1:1005" ht="14.4" x14ac:dyDescent="0.3">
      <c r="A76" s="99"/>
      <c r="B76" s="33"/>
      <c r="C76" s="8"/>
      <c r="D76" s="11"/>
      <c r="AI76" s="4"/>
      <c r="AJ76" s="4"/>
      <c r="AK76" s="4"/>
      <c r="AL76" s="4"/>
      <c r="AM76" s="4"/>
      <c r="AN76" s="4"/>
      <c r="AO76" s="4"/>
      <c r="AP76" s="4"/>
      <c r="AQ76" s="4"/>
      <c r="AR76" s="4"/>
      <c r="AS76" s="4"/>
      <c r="AT76" s="4"/>
      <c r="AU76" s="4"/>
      <c r="AV76" s="4"/>
      <c r="AW76" s="4"/>
      <c r="AX76" s="4"/>
      <c r="AY76" s="4"/>
    </row>
    <row r="77" spans="1:1005" ht="14.4" x14ac:dyDescent="0.3">
      <c r="A77" s="99"/>
      <c r="B77" s="33"/>
      <c r="C77" s="8"/>
      <c r="D77" s="11"/>
      <c r="AI77" s="4"/>
      <c r="AJ77" s="4"/>
      <c r="AK77" s="4"/>
      <c r="AL77" s="4"/>
      <c r="AM77" s="4"/>
      <c r="AN77" s="4"/>
      <c r="AO77" s="4"/>
      <c r="AP77" s="4"/>
      <c r="AQ77" s="4"/>
      <c r="AR77" s="4"/>
      <c r="AS77" s="4"/>
      <c r="AT77" s="4"/>
      <c r="AU77" s="4"/>
      <c r="AV77" s="4"/>
      <c r="AW77" s="4"/>
      <c r="AX77" s="4"/>
      <c r="AY77" s="4"/>
    </row>
    <row r="78" spans="1:1005" ht="14.4" x14ac:dyDescent="0.3">
      <c r="A78" s="99"/>
      <c r="B78" s="33"/>
      <c r="C78" s="8"/>
      <c r="D78" s="11"/>
      <c r="AI78" s="4"/>
      <c r="AJ78" s="4"/>
      <c r="AK78" s="4"/>
      <c r="AL78" s="4"/>
      <c r="AM78" s="4"/>
      <c r="AN78" s="4"/>
      <c r="AO78" s="4"/>
      <c r="AP78" s="4"/>
      <c r="AQ78" s="4"/>
      <c r="AR78" s="4"/>
      <c r="AS78" s="4"/>
      <c r="AT78" s="4"/>
      <c r="AU78" s="4"/>
      <c r="AV78" s="4"/>
      <c r="AW78" s="4"/>
      <c r="AX78" s="4"/>
      <c r="AY78" s="4"/>
    </row>
    <row r="79" spans="1:1005" ht="14.4" x14ac:dyDescent="0.3">
      <c r="A79" s="99"/>
      <c r="B79" s="33"/>
      <c r="C79" s="8"/>
      <c r="D79" s="11"/>
      <c r="AI79" s="4"/>
      <c r="AJ79" s="4"/>
      <c r="AK79" s="4"/>
      <c r="AL79" s="4"/>
      <c r="AM79" s="4"/>
      <c r="AN79" s="4"/>
      <c r="AO79" s="4"/>
      <c r="AP79" s="4"/>
      <c r="AQ79" s="4"/>
      <c r="AR79" s="4"/>
      <c r="AS79" s="4"/>
      <c r="AT79" s="4"/>
      <c r="AU79" s="4"/>
      <c r="AV79" s="4"/>
      <c r="AW79" s="4"/>
      <c r="AX79" s="4"/>
      <c r="AY79" s="4"/>
    </row>
    <row r="80" spans="1:1005" ht="14.4" x14ac:dyDescent="0.3">
      <c r="A80" s="99"/>
      <c r="B80" s="33"/>
      <c r="C80" s="8"/>
      <c r="D80" s="11"/>
      <c r="AI80" s="4"/>
      <c r="AJ80" s="4"/>
      <c r="AK80" s="4"/>
      <c r="AL80" s="4"/>
      <c r="AM80" s="4"/>
      <c r="AN80" s="4"/>
      <c r="AO80" s="4"/>
      <c r="AP80" s="4"/>
      <c r="AQ80" s="4"/>
      <c r="AR80" s="4"/>
      <c r="AS80" s="4"/>
      <c r="AT80" s="4"/>
      <c r="AU80" s="4"/>
      <c r="AV80" s="4"/>
      <c r="AW80" s="4"/>
      <c r="AX80" s="4"/>
      <c r="AY80" s="4"/>
    </row>
    <row r="81" spans="1:4" ht="12.75" customHeight="1" x14ac:dyDescent="0.3">
      <c r="A81" s="99"/>
      <c r="B81" s="33"/>
      <c r="C81" s="8"/>
      <c r="D81" s="11"/>
    </row>
    <row r="82" spans="1:4" ht="12.75" customHeight="1" x14ac:dyDescent="0.3">
      <c r="A82" s="99"/>
      <c r="B82" s="33"/>
      <c r="C82" s="8"/>
      <c r="D82" s="11"/>
    </row>
    <row r="83" spans="1:4" ht="12.75" customHeight="1" x14ac:dyDescent="0.3">
      <c r="A83" s="99"/>
      <c r="B83" s="33"/>
      <c r="C83" s="8"/>
      <c r="D83" s="11"/>
    </row>
    <row r="84" spans="1:4" ht="12.75" customHeight="1" x14ac:dyDescent="0.3">
      <c r="A84" s="99"/>
      <c r="B84" s="33"/>
      <c r="C84" s="8"/>
      <c r="D84" s="11"/>
    </row>
  </sheetData>
  <mergeCells count="1">
    <mergeCell ref="B1:AH1"/>
  </mergeCells>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4C120-2795-41A1-9B1B-C2B94394D29F}">
  <sheetPr codeName="Sheet19">
    <tabColor theme="6" tint="-0.249977111117893"/>
  </sheetPr>
  <dimension ref="A1:ALQ84"/>
  <sheetViews>
    <sheetView topLeftCell="W1" workbookViewId="0">
      <selection activeCell="D4" sqref="D4"/>
    </sheetView>
  </sheetViews>
  <sheetFormatPr defaultColWidth="18.6640625" defaultRowHeight="12.75" customHeight="1" x14ac:dyDescent="0.3"/>
  <cols>
    <col min="1" max="54" width="9.109375" customWidth="1"/>
  </cols>
  <sheetData>
    <row r="1" spans="1:51" ht="14.4" x14ac:dyDescent="0.3">
      <c r="A1" s="100"/>
      <c r="B1" s="101">
        <v>10.892799999999999</v>
      </c>
      <c r="C1" s="101"/>
      <c r="D1" s="101"/>
      <c r="E1" s="101"/>
      <c r="F1" s="101"/>
      <c r="G1" s="101"/>
      <c r="H1" s="101"/>
      <c r="I1" s="101"/>
      <c r="J1" s="101"/>
      <c r="K1" s="101"/>
      <c r="L1" s="101"/>
      <c r="M1" s="101"/>
      <c r="N1" s="101"/>
      <c r="O1" s="101"/>
      <c r="P1" s="101"/>
      <c r="Q1" s="101"/>
      <c r="R1" s="101"/>
      <c r="S1" s="101"/>
      <c r="T1" s="101"/>
      <c r="U1" s="101"/>
      <c r="V1" s="101"/>
      <c r="W1" s="101"/>
      <c r="X1" s="101"/>
      <c r="Y1" s="101"/>
      <c r="Z1" s="101"/>
      <c r="AA1" s="101"/>
      <c r="AB1" s="101"/>
      <c r="AC1" s="101"/>
      <c r="AD1" s="101"/>
      <c r="AE1" s="101"/>
      <c r="AF1" s="101"/>
      <c r="AG1" s="101"/>
      <c r="AH1" s="101"/>
      <c r="AI1" s="3"/>
      <c r="AJ1" s="3"/>
      <c r="AK1" s="3"/>
      <c r="AL1" s="3"/>
      <c r="AM1" s="3"/>
    </row>
    <row r="2" spans="1:51" ht="14.4" x14ac:dyDescent="0.3">
      <c r="A2" s="100"/>
      <c r="B2" s="102" t="s">
        <v>0</v>
      </c>
      <c r="C2" s="102" t="s">
        <v>1</v>
      </c>
      <c r="D2" s="102" t="s">
        <v>2</v>
      </c>
      <c r="E2" s="102">
        <v>1991</v>
      </c>
      <c r="F2" s="102">
        <v>1992</v>
      </c>
      <c r="G2" s="102">
        <v>1993</v>
      </c>
      <c r="H2" s="102">
        <v>1994</v>
      </c>
      <c r="I2" s="102">
        <v>1995</v>
      </c>
      <c r="J2" s="102">
        <v>1996</v>
      </c>
      <c r="K2" s="102">
        <v>1997</v>
      </c>
      <c r="L2" s="102">
        <v>1998</v>
      </c>
      <c r="M2" s="102">
        <v>1999</v>
      </c>
      <c r="N2" s="102">
        <v>2000</v>
      </c>
      <c r="O2" s="102">
        <v>2001</v>
      </c>
      <c r="P2" s="102">
        <v>2002</v>
      </c>
      <c r="Q2" s="102">
        <v>2003</v>
      </c>
      <c r="R2" s="102">
        <v>2004</v>
      </c>
      <c r="S2" s="102">
        <v>2005</v>
      </c>
      <c r="T2" s="102">
        <v>2006</v>
      </c>
      <c r="U2" s="102">
        <v>2007</v>
      </c>
      <c r="V2" s="102">
        <v>2008</v>
      </c>
      <c r="W2" s="102">
        <v>2009</v>
      </c>
      <c r="X2" s="102">
        <v>2010</v>
      </c>
      <c r="Y2" s="102">
        <v>2011</v>
      </c>
      <c r="Z2" s="102">
        <v>2012</v>
      </c>
      <c r="AA2" s="102">
        <v>2013</v>
      </c>
      <c r="AB2" s="102">
        <v>2014</v>
      </c>
      <c r="AC2" s="102">
        <v>2015</v>
      </c>
      <c r="AD2" s="102">
        <v>2016</v>
      </c>
      <c r="AE2" s="102">
        <v>2017</v>
      </c>
      <c r="AF2" s="102">
        <v>2018</v>
      </c>
      <c r="AG2" s="102">
        <v>2019</v>
      </c>
      <c r="AH2" s="102">
        <v>2020</v>
      </c>
      <c r="AI2" s="3"/>
      <c r="AJ2" s="3"/>
      <c r="AK2" s="3"/>
      <c r="AL2" s="3"/>
      <c r="AM2" s="3"/>
    </row>
    <row r="3" spans="1:51" ht="14.4" x14ac:dyDescent="0.3">
      <c r="A3" s="103"/>
      <c r="B3" s="104" t="s">
        <v>3</v>
      </c>
      <c r="C3" s="104" t="s">
        <v>4</v>
      </c>
      <c r="D3" s="104" t="s">
        <v>5</v>
      </c>
      <c r="E3" s="104" t="s">
        <v>6</v>
      </c>
      <c r="F3" s="104" t="s">
        <v>7</v>
      </c>
      <c r="G3" s="104" t="s">
        <v>8</v>
      </c>
      <c r="H3" s="104" t="s">
        <v>9</v>
      </c>
      <c r="I3" s="104" t="s">
        <v>10</v>
      </c>
      <c r="J3" s="104" t="s">
        <v>11</v>
      </c>
      <c r="K3" s="104" t="s">
        <v>12</v>
      </c>
      <c r="L3" s="104" t="s">
        <v>13</v>
      </c>
      <c r="M3" s="104" t="s">
        <v>14</v>
      </c>
      <c r="N3" s="104" t="s">
        <v>15</v>
      </c>
      <c r="O3" s="104" t="s">
        <v>16</v>
      </c>
      <c r="P3" s="104" t="s">
        <v>17</v>
      </c>
      <c r="Q3" s="104" t="s">
        <v>18</v>
      </c>
      <c r="R3" s="104" t="s">
        <v>19</v>
      </c>
      <c r="S3" s="104" t="s">
        <v>20</v>
      </c>
      <c r="T3" s="104" t="s">
        <v>21</v>
      </c>
      <c r="U3" s="104" t="s">
        <v>22</v>
      </c>
      <c r="V3" s="104" t="s">
        <v>23</v>
      </c>
      <c r="W3" s="104" t="s">
        <v>24</v>
      </c>
      <c r="X3" s="104" t="s">
        <v>25</v>
      </c>
      <c r="Y3" s="104" t="s">
        <v>26</v>
      </c>
      <c r="Z3" s="104" t="s">
        <v>27</v>
      </c>
      <c r="AA3" s="104" t="s">
        <v>28</v>
      </c>
      <c r="AB3" s="104" t="s">
        <v>29</v>
      </c>
      <c r="AC3" s="104" t="s">
        <v>30</v>
      </c>
      <c r="AD3" s="104" t="s">
        <v>31</v>
      </c>
      <c r="AE3" s="104" t="s">
        <v>32</v>
      </c>
      <c r="AF3" s="104" t="s">
        <v>33</v>
      </c>
      <c r="AG3" s="104" t="s">
        <v>34</v>
      </c>
      <c r="AH3" s="104" t="s">
        <v>35</v>
      </c>
      <c r="AI3" s="3"/>
      <c r="AJ3" s="3"/>
      <c r="AK3" s="3"/>
      <c r="AL3" s="3"/>
      <c r="AM3" s="3"/>
    </row>
    <row r="4" spans="1:51" ht="14.4" x14ac:dyDescent="0.3">
      <c r="A4" s="105">
        <v>44470</v>
      </c>
      <c r="B4" s="106">
        <v>12</v>
      </c>
      <c r="C4" s="106">
        <v>12</v>
      </c>
      <c r="D4" s="107">
        <v>12</v>
      </c>
      <c r="E4" s="16">
        <v>9.1509999999999998</v>
      </c>
      <c r="F4" s="16">
        <v>9.3539999999999992</v>
      </c>
      <c r="G4" s="16">
        <v>12.015000000000001</v>
      </c>
      <c r="H4" s="16">
        <v>11.984999999999999</v>
      </c>
      <c r="I4" s="16">
        <v>9.3480000000000008</v>
      </c>
      <c r="J4" s="16">
        <v>23.905999999999999</v>
      </c>
      <c r="K4" s="16">
        <v>15.58</v>
      </c>
      <c r="L4" s="16">
        <v>14.391999999999999</v>
      </c>
      <c r="M4" s="16">
        <v>9.4190000000000005</v>
      </c>
      <c r="N4" s="16">
        <v>13.901999999999999</v>
      </c>
      <c r="O4" s="16">
        <v>10.670999999999999</v>
      </c>
      <c r="P4" s="16">
        <v>13.695</v>
      </c>
      <c r="Q4" s="16">
        <v>10.182</v>
      </c>
      <c r="R4" s="16">
        <v>11.564</v>
      </c>
      <c r="S4" s="16">
        <v>17.413</v>
      </c>
      <c r="T4" s="16">
        <v>30.440999999999999</v>
      </c>
      <c r="U4" s="16">
        <v>13.888</v>
      </c>
      <c r="V4" s="16">
        <v>14.119</v>
      </c>
      <c r="W4" s="16">
        <v>14.795</v>
      </c>
      <c r="X4" s="16">
        <v>15.786</v>
      </c>
      <c r="Y4" s="16">
        <v>25.178000000000001</v>
      </c>
      <c r="Z4" s="16">
        <v>9.3740000000000006</v>
      </c>
      <c r="AA4" s="16">
        <v>10.773</v>
      </c>
      <c r="AB4" s="16">
        <v>11.339</v>
      </c>
      <c r="AC4" s="16">
        <v>18.172999999999998</v>
      </c>
      <c r="AD4" s="16">
        <v>9.4779999999999998</v>
      </c>
      <c r="AE4" s="16">
        <v>9.2759999999999998</v>
      </c>
      <c r="AF4" s="16">
        <v>15.904</v>
      </c>
      <c r="AG4" s="16">
        <v>9.1329999999999991</v>
      </c>
      <c r="AH4" s="16">
        <v>9.4220000000000006</v>
      </c>
      <c r="AI4" s="4"/>
      <c r="AJ4" s="4"/>
      <c r="AK4" s="4"/>
      <c r="AL4" s="4"/>
      <c r="AM4" s="4"/>
      <c r="AN4" s="4"/>
      <c r="AO4" s="4"/>
      <c r="AP4" s="4"/>
      <c r="AQ4" s="4"/>
      <c r="AR4" s="4"/>
      <c r="AS4" s="4"/>
      <c r="AT4" s="4"/>
      <c r="AU4" s="4"/>
      <c r="AV4" s="4"/>
      <c r="AW4" s="4"/>
      <c r="AX4" s="4"/>
      <c r="AY4" s="4"/>
    </row>
    <row r="5" spans="1:51" ht="14.4" x14ac:dyDescent="0.3">
      <c r="A5" s="105">
        <v>44501</v>
      </c>
      <c r="B5" s="106">
        <v>11</v>
      </c>
      <c r="C5" s="106">
        <v>11</v>
      </c>
      <c r="D5" s="107">
        <v>11</v>
      </c>
      <c r="E5" s="16">
        <v>9.1419999999999995</v>
      </c>
      <c r="F5" s="16">
        <v>9.0570000000000004</v>
      </c>
      <c r="G5" s="16">
        <v>10.294</v>
      </c>
      <c r="H5" s="16">
        <v>11.385</v>
      </c>
      <c r="I5" s="16">
        <v>8.6189999999999998</v>
      </c>
      <c r="J5" s="16">
        <v>14.984999999999999</v>
      </c>
      <c r="K5" s="16">
        <v>14.17</v>
      </c>
      <c r="L5" s="16">
        <v>13.811999999999999</v>
      </c>
      <c r="M5" s="16">
        <v>8.1850000000000005</v>
      </c>
      <c r="N5" s="16">
        <v>11.352</v>
      </c>
      <c r="O5" s="16">
        <v>9.8130000000000006</v>
      </c>
      <c r="P5" s="16">
        <v>10.404999999999999</v>
      </c>
      <c r="Q5" s="16">
        <v>8.9689999999999994</v>
      </c>
      <c r="R5" s="16">
        <v>12.544</v>
      </c>
      <c r="S5" s="16">
        <v>16.47</v>
      </c>
      <c r="T5" s="16">
        <v>20.815000000000001</v>
      </c>
      <c r="U5" s="16">
        <v>12.375999999999999</v>
      </c>
      <c r="V5" s="16">
        <v>12.807</v>
      </c>
      <c r="W5" s="16">
        <v>14.773</v>
      </c>
      <c r="X5" s="16">
        <v>15.925000000000001</v>
      </c>
      <c r="Y5" s="16">
        <v>17.678000000000001</v>
      </c>
      <c r="Z5" s="16">
        <v>8.3379999999999992</v>
      </c>
      <c r="AA5" s="16">
        <v>10.648</v>
      </c>
      <c r="AB5" s="16">
        <v>9.4169999999999998</v>
      </c>
      <c r="AC5" s="16">
        <v>14.569000000000001</v>
      </c>
      <c r="AD5" s="16">
        <v>8.6140000000000008</v>
      </c>
      <c r="AE5" s="16">
        <v>8.5850000000000009</v>
      </c>
      <c r="AF5" s="16">
        <v>13.641999999999999</v>
      </c>
      <c r="AG5" s="16">
        <v>8.4879999999999995</v>
      </c>
      <c r="AH5" s="16">
        <v>10.619</v>
      </c>
      <c r="AI5" s="4"/>
      <c r="AJ5" s="4"/>
      <c r="AK5" s="4"/>
      <c r="AL5" s="4"/>
      <c r="AM5" s="4"/>
      <c r="AN5" s="4"/>
      <c r="AO5" s="4"/>
      <c r="AP5" s="4"/>
      <c r="AQ5" s="4"/>
      <c r="AR5" s="4"/>
      <c r="AS5" s="4"/>
      <c r="AT5" s="4"/>
      <c r="AU5" s="4"/>
      <c r="AV5" s="4"/>
      <c r="AW5" s="4"/>
      <c r="AX5" s="4"/>
      <c r="AY5" s="4"/>
    </row>
    <row r="6" spans="1:51" ht="14.4" x14ac:dyDescent="0.3">
      <c r="A6" s="105">
        <v>44531</v>
      </c>
      <c r="B6" s="106">
        <v>10</v>
      </c>
      <c r="C6" s="106">
        <v>10</v>
      </c>
      <c r="D6" s="107">
        <v>10</v>
      </c>
      <c r="E6" s="16">
        <v>9.0440000000000005</v>
      </c>
      <c r="F6" s="16">
        <v>8.766</v>
      </c>
      <c r="G6" s="16">
        <v>9.4130000000000003</v>
      </c>
      <c r="H6" s="16">
        <v>9.7200000000000006</v>
      </c>
      <c r="I6" s="16">
        <v>8.798</v>
      </c>
      <c r="J6" s="16">
        <v>12.035</v>
      </c>
      <c r="K6" s="16">
        <v>10.723000000000001</v>
      </c>
      <c r="L6" s="16">
        <v>11.941000000000001</v>
      </c>
      <c r="M6" s="16">
        <v>8.2490000000000006</v>
      </c>
      <c r="N6" s="16">
        <v>9.81</v>
      </c>
      <c r="O6" s="16">
        <v>8.8339999999999996</v>
      </c>
      <c r="P6" s="16">
        <v>9.6980000000000004</v>
      </c>
      <c r="Q6" s="16">
        <v>9.343</v>
      </c>
      <c r="R6" s="16">
        <v>10.52</v>
      </c>
      <c r="S6" s="16">
        <v>11.635</v>
      </c>
      <c r="T6" s="16">
        <v>13.505000000000001</v>
      </c>
      <c r="U6" s="16">
        <v>11.009</v>
      </c>
      <c r="V6" s="16">
        <v>10.964</v>
      </c>
      <c r="W6" s="16">
        <v>10.827</v>
      </c>
      <c r="X6" s="16">
        <v>11.866</v>
      </c>
      <c r="Y6" s="16">
        <v>12.201000000000001</v>
      </c>
      <c r="Z6" s="16">
        <v>8.7460000000000004</v>
      </c>
      <c r="AA6" s="16">
        <v>10.31</v>
      </c>
      <c r="AB6" s="16">
        <v>9.7170000000000005</v>
      </c>
      <c r="AC6" s="16">
        <v>11.19</v>
      </c>
      <c r="AD6" s="16">
        <v>9.016</v>
      </c>
      <c r="AE6" s="16">
        <v>8.7319999999999993</v>
      </c>
      <c r="AF6" s="16">
        <v>10.214</v>
      </c>
      <c r="AG6" s="16">
        <v>8.8360000000000003</v>
      </c>
      <c r="AH6" s="16">
        <v>10.19</v>
      </c>
      <c r="AI6" s="4"/>
      <c r="AJ6" s="4"/>
      <c r="AK6" s="4"/>
      <c r="AL6" s="4"/>
      <c r="AM6" s="4"/>
      <c r="AN6" s="4"/>
      <c r="AO6" s="4"/>
      <c r="AP6" s="4"/>
      <c r="AQ6" s="4"/>
      <c r="AR6" s="4"/>
      <c r="AS6" s="4"/>
      <c r="AT6" s="4"/>
      <c r="AU6" s="4"/>
      <c r="AV6" s="4"/>
      <c r="AW6" s="4"/>
      <c r="AX6" s="4"/>
      <c r="AY6" s="4"/>
    </row>
    <row r="7" spans="1:51" ht="14.4" x14ac:dyDescent="0.3">
      <c r="A7" s="105">
        <v>44562</v>
      </c>
      <c r="B7" s="106">
        <v>12.35</v>
      </c>
      <c r="C7" s="106">
        <v>11.48</v>
      </c>
      <c r="D7" s="107">
        <v>9</v>
      </c>
      <c r="E7" s="16">
        <v>8.3109999999999999</v>
      </c>
      <c r="F7" s="16">
        <v>8.2249999999999996</v>
      </c>
      <c r="G7" s="16">
        <v>8.7240000000000002</v>
      </c>
      <c r="H7" s="16">
        <v>8.8870000000000005</v>
      </c>
      <c r="I7" s="16">
        <v>8.5150000000000006</v>
      </c>
      <c r="J7" s="16">
        <v>9.93</v>
      </c>
      <c r="K7" s="16">
        <v>9.1419999999999995</v>
      </c>
      <c r="L7" s="16">
        <v>9.8480000000000008</v>
      </c>
      <c r="M7" s="16">
        <v>8.2509999999999994</v>
      </c>
      <c r="N7" s="16">
        <v>8.9580000000000002</v>
      </c>
      <c r="O7" s="16">
        <v>8.41</v>
      </c>
      <c r="P7" s="16">
        <v>8.9640000000000004</v>
      </c>
      <c r="Q7" s="16">
        <v>8.5350000000000001</v>
      </c>
      <c r="R7" s="16">
        <v>10.207000000000001</v>
      </c>
      <c r="S7" s="16">
        <v>10</v>
      </c>
      <c r="T7" s="16">
        <v>10.444000000000001</v>
      </c>
      <c r="U7" s="16">
        <v>9.2859999999999996</v>
      </c>
      <c r="V7" s="16">
        <v>9.3059999999999992</v>
      </c>
      <c r="W7" s="16">
        <v>9.0359999999999996</v>
      </c>
      <c r="X7" s="16">
        <v>9.8780000000000001</v>
      </c>
      <c r="Y7" s="16">
        <v>10.45</v>
      </c>
      <c r="Z7" s="16">
        <v>8.5259999999999998</v>
      </c>
      <c r="AA7" s="16">
        <v>9.2880000000000003</v>
      </c>
      <c r="AB7" s="16">
        <v>9.1389999999999993</v>
      </c>
      <c r="AC7" s="16">
        <v>9.2040000000000006</v>
      </c>
      <c r="AD7" s="16">
        <v>8.9060000000000006</v>
      </c>
      <c r="AE7" s="16">
        <v>8.2750000000000004</v>
      </c>
      <c r="AF7" s="16">
        <v>8.8480000000000008</v>
      </c>
      <c r="AG7" s="16">
        <v>8.2959999999999994</v>
      </c>
      <c r="AH7" s="16">
        <v>9.4670000000000005</v>
      </c>
      <c r="AI7" s="4"/>
      <c r="AJ7" s="4"/>
      <c r="AK7" s="4"/>
      <c r="AL7" s="4"/>
      <c r="AM7" s="4"/>
      <c r="AN7" s="4"/>
      <c r="AO7" s="4"/>
      <c r="AP7" s="4"/>
      <c r="AQ7" s="4"/>
      <c r="AR7" s="4"/>
      <c r="AS7" s="4"/>
      <c r="AT7" s="4"/>
      <c r="AU7" s="4"/>
      <c r="AV7" s="4"/>
      <c r="AW7" s="4"/>
      <c r="AX7" s="4"/>
      <c r="AY7" s="4"/>
    </row>
    <row r="8" spans="1:51" ht="14.4" x14ac:dyDescent="0.3">
      <c r="A8" s="105">
        <v>44593</v>
      </c>
      <c r="B8" s="106">
        <v>11.26</v>
      </c>
      <c r="C8" s="106">
        <v>11.24</v>
      </c>
      <c r="D8" s="107">
        <v>7</v>
      </c>
      <c r="E8" s="16">
        <v>6.5060000000000002</v>
      </c>
      <c r="F8" s="16">
        <v>6.3540000000000001</v>
      </c>
      <c r="G8" s="16">
        <v>6.4080000000000004</v>
      </c>
      <c r="H8" s="16">
        <v>7.7359999999999998</v>
      </c>
      <c r="I8" s="16">
        <v>7.8780000000000001</v>
      </c>
      <c r="J8" s="16">
        <v>7.1550000000000002</v>
      </c>
      <c r="K8" s="16">
        <v>6.6340000000000003</v>
      </c>
      <c r="L8" s="16">
        <v>7.8129999999999997</v>
      </c>
      <c r="M8" s="16">
        <v>6.8479999999999999</v>
      </c>
      <c r="N8" s="16">
        <v>6.641</v>
      </c>
      <c r="O8" s="16">
        <v>6.3280000000000003</v>
      </c>
      <c r="P8" s="16">
        <v>7.1559999999999997</v>
      </c>
      <c r="Q8" s="16">
        <v>6.5</v>
      </c>
      <c r="R8" s="16">
        <v>7.96</v>
      </c>
      <c r="S8" s="16">
        <v>6.9729999999999999</v>
      </c>
      <c r="T8" s="16">
        <v>8.2219999999999995</v>
      </c>
      <c r="U8" s="16">
        <v>6.4569999999999999</v>
      </c>
      <c r="V8" s="16">
        <v>7.22</v>
      </c>
      <c r="W8" s="16">
        <v>6.3979999999999997</v>
      </c>
      <c r="X8" s="16">
        <v>7.0789999999999997</v>
      </c>
      <c r="Y8" s="16">
        <v>6.9870000000000001</v>
      </c>
      <c r="Z8" s="16">
        <v>7.0129999999999999</v>
      </c>
      <c r="AA8" s="16">
        <v>7.5510000000000002</v>
      </c>
      <c r="AB8" s="16">
        <v>8.61</v>
      </c>
      <c r="AC8" s="16">
        <v>8.1430000000000007</v>
      </c>
      <c r="AD8" s="16">
        <v>8.6219999999999999</v>
      </c>
      <c r="AE8" s="16">
        <v>6.9180000000000001</v>
      </c>
      <c r="AF8" s="16">
        <v>6.4880000000000004</v>
      </c>
      <c r="AG8" s="16">
        <v>6.3440000000000003</v>
      </c>
      <c r="AH8" s="16">
        <v>7.3810000000000002</v>
      </c>
      <c r="AI8" s="4"/>
      <c r="AJ8" s="4"/>
      <c r="AK8" s="4"/>
      <c r="AL8" s="4"/>
      <c r="AM8" s="4"/>
      <c r="AN8" s="4"/>
      <c r="AO8" s="4"/>
      <c r="AP8" s="4"/>
      <c r="AQ8" s="4"/>
      <c r="AR8" s="4"/>
      <c r="AS8" s="4"/>
      <c r="AT8" s="4"/>
      <c r="AU8" s="4"/>
      <c r="AV8" s="4"/>
      <c r="AW8" s="4"/>
      <c r="AX8" s="4"/>
      <c r="AY8" s="4"/>
    </row>
    <row r="9" spans="1:51" ht="14.4" x14ac:dyDescent="0.3">
      <c r="A9" s="105">
        <v>44621</v>
      </c>
      <c r="B9" s="106">
        <v>12.88</v>
      </c>
      <c r="C9" s="106">
        <v>25.28</v>
      </c>
      <c r="D9" s="107">
        <v>12</v>
      </c>
      <c r="E9" s="16">
        <v>11.026999999999999</v>
      </c>
      <c r="F9" s="16">
        <v>11.32</v>
      </c>
      <c r="G9" s="16">
        <v>13.38</v>
      </c>
      <c r="H9" s="16">
        <v>20.532</v>
      </c>
      <c r="I9" s="16">
        <v>11.505000000000001</v>
      </c>
      <c r="J9" s="16">
        <v>28.280999999999999</v>
      </c>
      <c r="K9" s="16">
        <v>10.930999999999999</v>
      </c>
      <c r="L9" s="16">
        <v>13.769</v>
      </c>
      <c r="M9" s="16">
        <v>10.394</v>
      </c>
      <c r="N9" s="16">
        <v>13.97</v>
      </c>
      <c r="O9" s="16">
        <v>9.6639999999999997</v>
      </c>
      <c r="P9" s="16">
        <v>11.949</v>
      </c>
      <c r="Q9" s="16">
        <v>22.238</v>
      </c>
      <c r="R9" s="16">
        <v>13.558999999999999</v>
      </c>
      <c r="S9" s="16">
        <v>10.31</v>
      </c>
      <c r="T9" s="16">
        <v>29.617000000000001</v>
      </c>
      <c r="U9" s="16">
        <v>9.1769999999999996</v>
      </c>
      <c r="V9" s="16">
        <v>13.965999999999999</v>
      </c>
      <c r="W9" s="16">
        <v>8.7390000000000008</v>
      </c>
      <c r="X9" s="16">
        <v>12.648999999999999</v>
      </c>
      <c r="Y9" s="16">
        <v>14.577999999999999</v>
      </c>
      <c r="Z9" s="16">
        <v>10.81</v>
      </c>
      <c r="AA9" s="16">
        <v>12.051</v>
      </c>
      <c r="AB9" s="16">
        <v>17.794</v>
      </c>
      <c r="AC9" s="16">
        <v>15.388999999999999</v>
      </c>
      <c r="AD9" s="16">
        <v>26.132999999999999</v>
      </c>
      <c r="AE9" s="16">
        <v>9.59</v>
      </c>
      <c r="AF9" s="16">
        <v>10.77</v>
      </c>
      <c r="AG9" s="16">
        <v>11.353</v>
      </c>
      <c r="AH9" s="16">
        <v>10.555999999999999</v>
      </c>
      <c r="AI9" s="4"/>
      <c r="AJ9" s="4"/>
      <c r="AK9" s="4"/>
      <c r="AL9" s="4"/>
      <c r="AM9" s="4"/>
      <c r="AN9" s="4"/>
      <c r="AO9" s="4"/>
      <c r="AP9" s="4"/>
      <c r="AQ9" s="4"/>
      <c r="AR9" s="4"/>
      <c r="AS9" s="4"/>
      <c r="AT9" s="4"/>
      <c r="AU9" s="4"/>
      <c r="AV9" s="4"/>
      <c r="AW9" s="4"/>
      <c r="AX9" s="4"/>
      <c r="AY9" s="4"/>
    </row>
    <row r="10" spans="1:51" ht="14.4" x14ac:dyDescent="0.3">
      <c r="A10" s="105">
        <v>44652</v>
      </c>
      <c r="B10" s="106">
        <v>29.77</v>
      </c>
      <c r="C10" s="106">
        <v>62.72</v>
      </c>
      <c r="D10" s="107">
        <v>32</v>
      </c>
      <c r="E10" s="16">
        <v>38.098999999999997</v>
      </c>
      <c r="F10" s="16">
        <v>32.305</v>
      </c>
      <c r="G10" s="16">
        <v>41.292000000000002</v>
      </c>
      <c r="H10" s="16">
        <v>26.396000000000001</v>
      </c>
      <c r="I10" s="16">
        <v>21.347999999999999</v>
      </c>
      <c r="J10" s="16">
        <v>54.311</v>
      </c>
      <c r="K10" s="16">
        <v>18.385000000000002</v>
      </c>
      <c r="L10" s="16">
        <v>31.695</v>
      </c>
      <c r="M10" s="16">
        <v>27.539000000000001</v>
      </c>
      <c r="N10" s="16">
        <v>51.061</v>
      </c>
      <c r="O10" s="16">
        <v>32.905999999999999</v>
      </c>
      <c r="P10" s="16">
        <v>29.187999999999999</v>
      </c>
      <c r="Q10" s="16">
        <v>67.536000000000001</v>
      </c>
      <c r="R10" s="16">
        <v>48.457999999999998</v>
      </c>
      <c r="S10" s="16">
        <v>35.018000000000001</v>
      </c>
      <c r="T10" s="16">
        <v>54.088000000000001</v>
      </c>
      <c r="U10" s="16">
        <v>19.077000000000002</v>
      </c>
      <c r="V10" s="16">
        <v>27.501999999999999</v>
      </c>
      <c r="W10" s="16">
        <v>22.146999999999998</v>
      </c>
      <c r="X10" s="16">
        <v>29.385000000000002</v>
      </c>
      <c r="Y10" s="16">
        <v>63.252000000000002</v>
      </c>
      <c r="Z10" s="16">
        <v>16.832000000000001</v>
      </c>
      <c r="AA10" s="16">
        <v>27.431999999999999</v>
      </c>
      <c r="AB10" s="16">
        <v>28.378</v>
      </c>
      <c r="AC10" s="16">
        <v>32.69</v>
      </c>
      <c r="AD10" s="16">
        <v>58.152000000000001</v>
      </c>
      <c r="AE10" s="16">
        <v>20.53</v>
      </c>
      <c r="AF10" s="16">
        <v>45.61</v>
      </c>
      <c r="AG10" s="16">
        <v>18.446000000000002</v>
      </c>
      <c r="AH10" s="16">
        <v>35.387999999999998</v>
      </c>
      <c r="AI10" s="4"/>
      <c r="AJ10" s="4"/>
      <c r="AK10" s="4"/>
      <c r="AL10" s="4"/>
      <c r="AM10" s="4"/>
      <c r="AN10" s="4"/>
      <c r="AO10" s="4"/>
      <c r="AP10" s="4"/>
      <c r="AQ10" s="4"/>
      <c r="AR10" s="4"/>
      <c r="AS10" s="4"/>
      <c r="AT10" s="4"/>
      <c r="AU10" s="4"/>
      <c r="AV10" s="4"/>
      <c r="AW10" s="4"/>
      <c r="AX10" s="4"/>
      <c r="AY10" s="4"/>
    </row>
    <row r="11" spans="1:51" ht="14.4" x14ac:dyDescent="0.3">
      <c r="A11" s="105">
        <v>44682</v>
      </c>
      <c r="B11" s="106">
        <v>90.28</v>
      </c>
      <c r="C11" s="106">
        <v>162.13</v>
      </c>
      <c r="D11" s="107">
        <v>117</v>
      </c>
      <c r="E11" s="16">
        <v>145.65100000000001</v>
      </c>
      <c r="F11" s="16">
        <v>190.398</v>
      </c>
      <c r="G11" s="16">
        <v>139.655</v>
      </c>
      <c r="H11" s="16">
        <v>89.224999999999994</v>
      </c>
      <c r="I11" s="16">
        <v>119.65900000000001</v>
      </c>
      <c r="J11" s="16">
        <v>189.375</v>
      </c>
      <c r="K11" s="16">
        <v>105.631</v>
      </c>
      <c r="L11" s="16">
        <v>136.78399999999999</v>
      </c>
      <c r="M11" s="16">
        <v>104.625</v>
      </c>
      <c r="N11" s="16">
        <v>224.00399999999999</v>
      </c>
      <c r="O11" s="16">
        <v>52.728999999999999</v>
      </c>
      <c r="P11" s="16">
        <v>110.76600000000001</v>
      </c>
      <c r="Q11" s="16">
        <v>143.14400000000001</v>
      </c>
      <c r="R11" s="16">
        <v>208.94</v>
      </c>
      <c r="S11" s="16">
        <v>115.979</v>
      </c>
      <c r="T11" s="16">
        <v>146.953</v>
      </c>
      <c r="U11" s="16">
        <v>147.94999999999999</v>
      </c>
      <c r="V11" s="16">
        <v>191.893</v>
      </c>
      <c r="W11" s="16">
        <v>82.525000000000006</v>
      </c>
      <c r="X11" s="16">
        <v>118.021</v>
      </c>
      <c r="Y11" s="16">
        <v>111.197</v>
      </c>
      <c r="Z11" s="16">
        <v>85.712999999999994</v>
      </c>
      <c r="AA11" s="16">
        <v>100.17</v>
      </c>
      <c r="AB11" s="16">
        <v>79.465000000000003</v>
      </c>
      <c r="AC11" s="16">
        <v>98.784000000000006</v>
      </c>
      <c r="AD11" s="16">
        <v>137.18700000000001</v>
      </c>
      <c r="AE11" s="16">
        <v>68.456999999999994</v>
      </c>
      <c r="AF11" s="16">
        <v>142.75700000000001</v>
      </c>
      <c r="AG11" s="16">
        <v>113.363</v>
      </c>
      <c r="AH11" s="16">
        <v>93.846000000000004</v>
      </c>
      <c r="AI11" s="4"/>
      <c r="AJ11" s="4"/>
      <c r="AK11" s="4"/>
      <c r="AL11" s="4"/>
      <c r="AM11" s="4"/>
      <c r="AN11" s="4"/>
      <c r="AO11" s="4"/>
      <c r="AP11" s="4"/>
      <c r="AQ11" s="4"/>
      <c r="AR11" s="4"/>
      <c r="AS11" s="4"/>
      <c r="AT11" s="4"/>
      <c r="AU11" s="4"/>
      <c r="AV11" s="4"/>
      <c r="AW11" s="4"/>
      <c r="AX11" s="4"/>
      <c r="AY11" s="4"/>
    </row>
    <row r="12" spans="1:51" ht="14.4" x14ac:dyDescent="0.3">
      <c r="A12" s="105">
        <v>44713</v>
      </c>
      <c r="B12" s="106">
        <v>56.89</v>
      </c>
      <c r="C12" s="106">
        <v>201.1</v>
      </c>
      <c r="D12" s="107">
        <v>134</v>
      </c>
      <c r="E12" s="16">
        <v>112.758</v>
      </c>
      <c r="F12" s="16">
        <v>228.42599999999999</v>
      </c>
      <c r="G12" s="16">
        <v>146.82599999999999</v>
      </c>
      <c r="H12" s="16">
        <v>252.30799999999999</v>
      </c>
      <c r="I12" s="16">
        <v>94.456000000000003</v>
      </c>
      <c r="J12" s="16">
        <v>258.71600000000001</v>
      </c>
      <c r="K12" s="16">
        <v>123.892</v>
      </c>
      <c r="L12" s="16">
        <v>216.24700000000001</v>
      </c>
      <c r="M12" s="16">
        <v>74.421000000000006</v>
      </c>
      <c r="N12" s="16">
        <v>130.98099999999999</v>
      </c>
      <c r="O12" s="16">
        <v>30.390999999999998</v>
      </c>
      <c r="P12" s="16">
        <v>94.034999999999997</v>
      </c>
      <c r="Q12" s="16">
        <v>99.051000000000002</v>
      </c>
      <c r="R12" s="16">
        <v>210.36099999999999</v>
      </c>
      <c r="S12" s="16">
        <v>82.745000000000005</v>
      </c>
      <c r="T12" s="16">
        <v>137.01900000000001</v>
      </c>
      <c r="U12" s="16">
        <v>210.643</v>
      </c>
      <c r="V12" s="16">
        <v>117.767</v>
      </c>
      <c r="W12" s="16">
        <v>143.84899999999999</v>
      </c>
      <c r="X12" s="16">
        <v>221.572</v>
      </c>
      <c r="Y12" s="16">
        <v>50.615000000000002</v>
      </c>
      <c r="Z12" s="16">
        <v>67.028999999999996</v>
      </c>
      <c r="AA12" s="16">
        <v>150.16900000000001</v>
      </c>
      <c r="AB12" s="16">
        <v>180.11</v>
      </c>
      <c r="AC12" s="16">
        <v>170.24199999999999</v>
      </c>
      <c r="AD12" s="16">
        <v>166.80799999999999</v>
      </c>
      <c r="AE12" s="16">
        <v>29.062000000000001</v>
      </c>
      <c r="AF12" s="16">
        <v>269.95600000000002</v>
      </c>
      <c r="AG12" s="16">
        <v>92.956999999999994</v>
      </c>
      <c r="AH12" s="16">
        <v>96.747</v>
      </c>
      <c r="AI12" s="4"/>
      <c r="AJ12" s="4"/>
      <c r="AK12" s="4"/>
      <c r="AL12" s="4"/>
      <c r="AM12" s="4"/>
      <c r="AN12" s="4"/>
      <c r="AO12" s="4"/>
      <c r="AP12" s="4"/>
      <c r="AQ12" s="4"/>
      <c r="AR12" s="4"/>
      <c r="AS12" s="4"/>
      <c r="AT12" s="4"/>
      <c r="AU12" s="4"/>
      <c r="AV12" s="4"/>
      <c r="AW12" s="4"/>
      <c r="AX12" s="4"/>
      <c r="AY12" s="4"/>
    </row>
    <row r="13" spans="1:51" ht="14.4" x14ac:dyDescent="0.3">
      <c r="A13" s="105">
        <v>44743</v>
      </c>
      <c r="B13" s="106">
        <v>17.18</v>
      </c>
      <c r="C13" s="106">
        <v>98.4</v>
      </c>
      <c r="D13" s="107">
        <v>50</v>
      </c>
      <c r="E13" s="16">
        <v>62.375999999999998</v>
      </c>
      <c r="F13" s="16">
        <v>86.957999999999998</v>
      </c>
      <c r="G13" s="16">
        <v>38.015000000000001</v>
      </c>
      <c r="H13" s="16">
        <v>209.52799999999999</v>
      </c>
      <c r="I13" s="16">
        <v>40.881999999999998</v>
      </c>
      <c r="J13" s="16">
        <v>93.103999999999999</v>
      </c>
      <c r="K13" s="16">
        <v>72.673000000000002</v>
      </c>
      <c r="L13" s="16">
        <v>145.04300000000001</v>
      </c>
      <c r="M13" s="16">
        <v>23.041</v>
      </c>
      <c r="N13" s="16">
        <v>53.582999999999998</v>
      </c>
      <c r="O13" s="16">
        <v>12.467000000000001</v>
      </c>
      <c r="P13" s="16">
        <v>28.123000000000001</v>
      </c>
      <c r="Q13" s="16">
        <v>37.677</v>
      </c>
      <c r="R13" s="16">
        <v>82.802999999999997</v>
      </c>
      <c r="S13" s="16">
        <v>47.072000000000003</v>
      </c>
      <c r="T13" s="16">
        <v>53.335000000000001</v>
      </c>
      <c r="U13" s="16">
        <v>83.299000000000007</v>
      </c>
      <c r="V13" s="16">
        <v>47.366999999999997</v>
      </c>
      <c r="W13" s="16">
        <v>41.91</v>
      </c>
      <c r="X13" s="16">
        <v>88.478999999999999</v>
      </c>
      <c r="Y13" s="16">
        <v>20.137</v>
      </c>
      <c r="Z13" s="16">
        <v>26.513000000000002</v>
      </c>
      <c r="AA13" s="16">
        <v>48.218000000000004</v>
      </c>
      <c r="AB13" s="16">
        <v>59.573</v>
      </c>
      <c r="AC13" s="16">
        <v>51.154000000000003</v>
      </c>
      <c r="AD13" s="16">
        <v>53.375999999999998</v>
      </c>
      <c r="AE13" s="16">
        <v>13.026</v>
      </c>
      <c r="AF13" s="16">
        <v>119.529</v>
      </c>
      <c r="AG13" s="16">
        <v>31.181000000000001</v>
      </c>
      <c r="AH13" s="16">
        <v>48.845999999999997</v>
      </c>
      <c r="AI13" s="4"/>
      <c r="AJ13" s="4"/>
      <c r="AK13" s="4"/>
      <c r="AL13" s="4"/>
      <c r="AM13" s="4"/>
      <c r="AN13" s="4"/>
      <c r="AO13" s="4"/>
      <c r="AP13" s="4"/>
      <c r="AQ13" s="4"/>
      <c r="AR13" s="4"/>
      <c r="AS13" s="4"/>
      <c r="AT13" s="4"/>
      <c r="AU13" s="4"/>
      <c r="AV13" s="4"/>
      <c r="AW13" s="4"/>
      <c r="AX13" s="4"/>
      <c r="AY13" s="4"/>
    </row>
    <row r="14" spans="1:51" ht="14.4" x14ac:dyDescent="0.3">
      <c r="A14" s="105">
        <v>44774</v>
      </c>
      <c r="B14" s="106">
        <v>17.91</v>
      </c>
      <c r="C14" s="106">
        <v>44.49</v>
      </c>
      <c r="D14" s="107">
        <v>29</v>
      </c>
      <c r="E14" s="16">
        <v>36.201999999999998</v>
      </c>
      <c r="F14" s="16">
        <v>37.820999999999998</v>
      </c>
      <c r="G14" s="16">
        <v>17.984999999999999</v>
      </c>
      <c r="H14" s="16">
        <v>69.5</v>
      </c>
      <c r="I14" s="16">
        <v>17.613</v>
      </c>
      <c r="J14" s="16">
        <v>70.177999999999997</v>
      </c>
      <c r="K14" s="16">
        <v>27.553999999999998</v>
      </c>
      <c r="L14" s="16">
        <v>87.298000000000002</v>
      </c>
      <c r="M14" s="16">
        <v>14.29</v>
      </c>
      <c r="N14" s="16">
        <v>35.228000000000002</v>
      </c>
      <c r="O14" s="16">
        <v>8.4619999999999997</v>
      </c>
      <c r="P14" s="16">
        <v>19.071000000000002</v>
      </c>
      <c r="Q14" s="16">
        <v>18.591000000000001</v>
      </c>
      <c r="R14" s="16">
        <v>38.905000000000001</v>
      </c>
      <c r="S14" s="16">
        <v>32.103999999999999</v>
      </c>
      <c r="T14" s="16">
        <v>40.491</v>
      </c>
      <c r="U14" s="16">
        <v>31.347000000000001</v>
      </c>
      <c r="V14" s="16">
        <v>19.945</v>
      </c>
      <c r="W14" s="16">
        <v>33.533000000000001</v>
      </c>
      <c r="X14" s="16">
        <v>28.524000000000001</v>
      </c>
      <c r="Y14" s="16">
        <v>13.367000000000001</v>
      </c>
      <c r="Z14" s="16">
        <v>26.242999999999999</v>
      </c>
      <c r="AA14" s="16">
        <v>29.475999999999999</v>
      </c>
      <c r="AB14" s="16">
        <v>24.262</v>
      </c>
      <c r="AC14" s="16">
        <v>32.515000000000001</v>
      </c>
      <c r="AD14" s="16">
        <v>30.056000000000001</v>
      </c>
      <c r="AE14" s="16">
        <v>7.798</v>
      </c>
      <c r="AF14" s="16">
        <v>34.720999999999997</v>
      </c>
      <c r="AG14" s="16">
        <v>16.36</v>
      </c>
      <c r="AH14" s="16">
        <v>25.106999999999999</v>
      </c>
      <c r="AI14" s="4"/>
      <c r="AJ14" s="4"/>
      <c r="AK14" s="4"/>
      <c r="AL14" s="4"/>
      <c r="AM14" s="4"/>
      <c r="AN14" s="4"/>
      <c r="AO14" s="4"/>
      <c r="AP14" s="4"/>
      <c r="AQ14" s="4"/>
      <c r="AR14" s="4"/>
      <c r="AS14" s="4"/>
      <c r="AT14" s="4"/>
      <c r="AU14" s="4"/>
      <c r="AV14" s="4"/>
      <c r="AW14" s="4"/>
      <c r="AX14" s="4"/>
      <c r="AY14" s="4"/>
    </row>
    <row r="15" spans="1:51" ht="14.4" x14ac:dyDescent="0.3">
      <c r="A15" s="105">
        <v>44805</v>
      </c>
      <c r="B15" s="106">
        <v>13.49</v>
      </c>
      <c r="C15" s="106">
        <v>35.159999999999997</v>
      </c>
      <c r="D15" s="107">
        <v>22</v>
      </c>
      <c r="E15" s="16">
        <v>23.846</v>
      </c>
      <c r="F15" s="16">
        <v>31.033999999999999</v>
      </c>
      <c r="G15" s="16">
        <v>28.291</v>
      </c>
      <c r="H15" s="16">
        <v>36.133000000000003</v>
      </c>
      <c r="I15" s="16">
        <v>19.809999999999999</v>
      </c>
      <c r="J15" s="16">
        <v>61.137999999999998</v>
      </c>
      <c r="K15" s="16">
        <v>21.599</v>
      </c>
      <c r="L15" s="16">
        <v>44.71</v>
      </c>
      <c r="M15" s="16">
        <v>14.090999999999999</v>
      </c>
      <c r="N15" s="16">
        <v>18.452000000000002</v>
      </c>
      <c r="O15" s="16">
        <v>20.626000000000001</v>
      </c>
      <c r="P15" s="16">
        <v>33.456000000000003</v>
      </c>
      <c r="Q15" s="16">
        <v>38.988999999999997</v>
      </c>
      <c r="R15" s="16">
        <v>22.401</v>
      </c>
      <c r="S15" s="16">
        <v>31.222999999999999</v>
      </c>
      <c r="T15" s="16">
        <v>35.472000000000001</v>
      </c>
      <c r="U15" s="16">
        <v>34.887</v>
      </c>
      <c r="V15" s="16">
        <v>13.923</v>
      </c>
      <c r="W15" s="16">
        <v>17.791</v>
      </c>
      <c r="X15" s="16">
        <v>20.029</v>
      </c>
      <c r="Y15" s="16">
        <v>10.608000000000001</v>
      </c>
      <c r="Z15" s="16">
        <v>43.906999999999996</v>
      </c>
      <c r="AA15" s="16">
        <v>36.063000000000002</v>
      </c>
      <c r="AB15" s="16">
        <v>15.79</v>
      </c>
      <c r="AC15" s="16">
        <v>23.071999999999999</v>
      </c>
      <c r="AD15" s="16">
        <v>17.715</v>
      </c>
      <c r="AE15" s="16">
        <v>8.1140000000000008</v>
      </c>
      <c r="AF15" s="16">
        <v>17.824999999999999</v>
      </c>
      <c r="AG15" s="16">
        <v>11.69</v>
      </c>
      <c r="AH15" s="16">
        <v>16.311</v>
      </c>
      <c r="AI15" s="4"/>
      <c r="AJ15" s="4"/>
      <c r="AK15" s="4"/>
      <c r="AL15" s="4"/>
      <c r="AM15" s="4"/>
      <c r="AN15" s="4"/>
      <c r="AO15" s="4"/>
      <c r="AP15" s="4"/>
      <c r="AQ15" s="4"/>
      <c r="AR15" s="4"/>
      <c r="AS15" s="4"/>
      <c r="AT15" s="4"/>
      <c r="AU15" s="4"/>
      <c r="AV15" s="4"/>
      <c r="AW15" s="4"/>
      <c r="AX15" s="4"/>
      <c r="AY15" s="4"/>
    </row>
    <row r="16" spans="1:51" ht="14.4" x14ac:dyDescent="0.3">
      <c r="A16" s="105">
        <v>44835</v>
      </c>
      <c r="B16" s="106">
        <v>13.6</v>
      </c>
      <c r="C16" s="106">
        <v>31.64</v>
      </c>
      <c r="D16" s="107">
        <v>20.13</v>
      </c>
      <c r="E16" s="16">
        <v>14.989000000000001</v>
      </c>
      <c r="F16" s="16">
        <v>21.553000000000001</v>
      </c>
      <c r="G16" s="16">
        <v>26.065999999999999</v>
      </c>
      <c r="H16" s="16">
        <v>27.559000000000001</v>
      </c>
      <c r="I16" s="16">
        <v>36.564</v>
      </c>
      <c r="J16" s="16">
        <v>50.856000000000002</v>
      </c>
      <c r="K16" s="16">
        <v>21.428999999999998</v>
      </c>
      <c r="L16" s="16">
        <v>20.984000000000002</v>
      </c>
      <c r="M16" s="16">
        <v>16.623999999999999</v>
      </c>
      <c r="N16" s="16">
        <v>14.782999999999999</v>
      </c>
      <c r="O16" s="16">
        <v>23.664000000000001</v>
      </c>
      <c r="P16" s="16">
        <v>17.596</v>
      </c>
      <c r="Q16" s="16">
        <v>42.529000000000003</v>
      </c>
      <c r="R16" s="16">
        <v>40.003</v>
      </c>
      <c r="S16" s="16">
        <v>79.168000000000006</v>
      </c>
      <c r="T16" s="16">
        <v>33.387999999999998</v>
      </c>
      <c r="U16" s="16">
        <v>21.637</v>
      </c>
      <c r="V16" s="16">
        <v>15.997</v>
      </c>
      <c r="W16" s="16">
        <v>20.550999999999998</v>
      </c>
      <c r="X16" s="16">
        <v>28.884</v>
      </c>
      <c r="Y16" s="16">
        <v>9.4629999999999992</v>
      </c>
      <c r="Z16" s="16">
        <v>31.846</v>
      </c>
      <c r="AA16" s="16">
        <v>42.844000000000001</v>
      </c>
      <c r="AB16" s="16">
        <v>18.533999999999999</v>
      </c>
      <c r="AC16" s="16">
        <v>16.588000000000001</v>
      </c>
      <c r="AD16" s="16">
        <v>16.600000000000001</v>
      </c>
      <c r="AE16" s="16">
        <v>10.827</v>
      </c>
      <c r="AF16" s="16">
        <v>12.531000000000001</v>
      </c>
      <c r="AG16" s="16">
        <v>10.167999999999999</v>
      </c>
      <c r="AH16" s="16">
        <v>32.185000000000002</v>
      </c>
      <c r="AI16" s="4"/>
      <c r="AJ16" s="4"/>
      <c r="AK16" s="4"/>
      <c r="AL16" s="4"/>
      <c r="AM16" s="4"/>
      <c r="AN16" s="4"/>
      <c r="AO16" s="4"/>
      <c r="AP16" s="4"/>
      <c r="AQ16" s="4"/>
      <c r="AR16" s="4"/>
      <c r="AS16" s="4"/>
      <c r="AT16" s="4"/>
      <c r="AU16" s="4"/>
      <c r="AV16" s="4"/>
      <c r="AW16" s="4"/>
      <c r="AX16" s="4"/>
      <c r="AY16" s="4"/>
    </row>
    <row r="17" spans="1:51" ht="14.4" x14ac:dyDescent="0.3">
      <c r="A17" s="105">
        <v>44866</v>
      </c>
      <c r="B17" s="106">
        <v>14.78</v>
      </c>
      <c r="C17" s="106">
        <v>18.5</v>
      </c>
      <c r="D17" s="107">
        <v>16.77</v>
      </c>
      <c r="E17" s="16">
        <v>12.459</v>
      </c>
      <c r="F17" s="16">
        <v>16.347999999999999</v>
      </c>
      <c r="G17" s="16">
        <v>19.734000000000002</v>
      </c>
      <c r="H17" s="16">
        <v>18.437000000000001</v>
      </c>
      <c r="I17" s="16">
        <v>19.52</v>
      </c>
      <c r="J17" s="16">
        <v>27.54</v>
      </c>
      <c r="K17" s="16">
        <v>18.207000000000001</v>
      </c>
      <c r="L17" s="16">
        <v>14.477</v>
      </c>
      <c r="M17" s="16">
        <v>13.532999999999999</v>
      </c>
      <c r="N17" s="16">
        <v>12.954000000000001</v>
      </c>
      <c r="O17" s="16">
        <v>13.696</v>
      </c>
      <c r="P17" s="16">
        <v>12.319000000000001</v>
      </c>
      <c r="Q17" s="16">
        <v>25.684000000000001</v>
      </c>
      <c r="R17" s="16">
        <v>25.481000000000002</v>
      </c>
      <c r="S17" s="16">
        <v>30.916</v>
      </c>
      <c r="T17" s="16">
        <v>20.157</v>
      </c>
      <c r="U17" s="16">
        <v>17.215</v>
      </c>
      <c r="V17" s="16">
        <v>16.297000000000001</v>
      </c>
      <c r="W17" s="16">
        <v>18.123999999999999</v>
      </c>
      <c r="X17" s="16">
        <v>21.033999999999999</v>
      </c>
      <c r="Y17" s="16">
        <v>8.99</v>
      </c>
      <c r="Z17" s="16">
        <v>20.076000000000001</v>
      </c>
      <c r="AA17" s="16">
        <v>21.016999999999999</v>
      </c>
      <c r="AB17" s="16">
        <v>15.086</v>
      </c>
      <c r="AC17" s="16">
        <v>12.539</v>
      </c>
      <c r="AD17" s="16">
        <v>13.102</v>
      </c>
      <c r="AE17" s="16">
        <v>9.6910000000000007</v>
      </c>
      <c r="AF17" s="16">
        <v>11.96</v>
      </c>
      <c r="AG17" s="16">
        <v>11.491</v>
      </c>
      <c r="AH17" s="16">
        <v>22.344000000000001</v>
      </c>
      <c r="AI17" s="4"/>
      <c r="AJ17" s="4"/>
      <c r="AK17" s="4"/>
      <c r="AL17" s="4"/>
      <c r="AM17" s="4"/>
      <c r="AN17" s="4"/>
      <c r="AO17" s="4"/>
      <c r="AP17" s="4"/>
      <c r="AQ17" s="4"/>
      <c r="AR17" s="4"/>
      <c r="AS17" s="4"/>
      <c r="AT17" s="4"/>
      <c r="AU17" s="4"/>
      <c r="AV17" s="4"/>
      <c r="AW17" s="4"/>
      <c r="AX17" s="4"/>
      <c r="AY17" s="4"/>
    </row>
    <row r="18" spans="1:51" ht="14.4" x14ac:dyDescent="0.3">
      <c r="A18" s="105">
        <v>44896</v>
      </c>
      <c r="B18" s="106">
        <v>14.35</v>
      </c>
      <c r="C18" s="106">
        <v>14.7</v>
      </c>
      <c r="D18" s="107">
        <v>14.91</v>
      </c>
      <c r="E18" s="16">
        <v>11.452</v>
      </c>
      <c r="F18" s="16">
        <v>14.37</v>
      </c>
      <c r="G18" s="16">
        <v>14.131</v>
      </c>
      <c r="H18" s="16">
        <v>15.577999999999999</v>
      </c>
      <c r="I18" s="16">
        <v>14.590999999999999</v>
      </c>
      <c r="J18" s="16">
        <v>18.279</v>
      </c>
      <c r="K18" s="16">
        <v>14.922000000000001</v>
      </c>
      <c r="L18" s="16">
        <v>12.984999999999999</v>
      </c>
      <c r="M18" s="16">
        <v>11.257</v>
      </c>
      <c r="N18" s="16">
        <v>11.629</v>
      </c>
      <c r="O18" s="16">
        <v>10.871</v>
      </c>
      <c r="P18" s="16">
        <v>11.68</v>
      </c>
      <c r="Q18" s="16">
        <v>16.870999999999999</v>
      </c>
      <c r="R18" s="16">
        <v>17.231000000000002</v>
      </c>
      <c r="S18" s="16">
        <v>18.05</v>
      </c>
      <c r="T18" s="16">
        <v>15.574</v>
      </c>
      <c r="U18" s="16">
        <v>14.632</v>
      </c>
      <c r="V18" s="16">
        <v>12.587</v>
      </c>
      <c r="W18" s="16">
        <v>13.526</v>
      </c>
      <c r="X18" s="16">
        <v>14.994999999999999</v>
      </c>
      <c r="Y18" s="16">
        <v>9.6560000000000006</v>
      </c>
      <c r="Z18" s="16">
        <v>14.657</v>
      </c>
      <c r="AA18" s="16">
        <v>15.86</v>
      </c>
      <c r="AB18" s="16">
        <v>12.432</v>
      </c>
      <c r="AC18" s="16">
        <v>11.856</v>
      </c>
      <c r="AD18" s="16">
        <v>12.436</v>
      </c>
      <c r="AE18" s="16">
        <v>8.42</v>
      </c>
      <c r="AF18" s="16">
        <v>12.473000000000001</v>
      </c>
      <c r="AG18" s="16">
        <v>11.432</v>
      </c>
      <c r="AH18" s="16">
        <v>14.62</v>
      </c>
      <c r="AI18" s="4"/>
      <c r="AJ18" s="4"/>
      <c r="AK18" s="4"/>
      <c r="AL18" s="4"/>
      <c r="AM18" s="4"/>
      <c r="AN18" s="4"/>
      <c r="AO18" s="4"/>
      <c r="AP18" s="4"/>
      <c r="AQ18" s="4"/>
      <c r="AR18" s="4"/>
      <c r="AS18" s="4"/>
      <c r="AT18" s="4"/>
      <c r="AU18" s="4"/>
      <c r="AV18" s="4"/>
      <c r="AW18" s="4"/>
      <c r="AX18" s="4"/>
      <c r="AY18" s="4"/>
    </row>
    <row r="19" spans="1:51" ht="14.4" x14ac:dyDescent="0.3">
      <c r="A19" s="105">
        <v>44927</v>
      </c>
      <c r="B19" s="106">
        <v>13.2</v>
      </c>
      <c r="C19" s="106">
        <v>12.96</v>
      </c>
      <c r="D19" s="107">
        <v>13.35</v>
      </c>
      <c r="E19" s="16">
        <v>10.853999999999999</v>
      </c>
      <c r="F19" s="16">
        <v>13.465999999999999</v>
      </c>
      <c r="G19" s="16">
        <v>12.32</v>
      </c>
      <c r="H19" s="16">
        <v>14.179</v>
      </c>
      <c r="I19" s="16">
        <v>12.103999999999999</v>
      </c>
      <c r="J19" s="16">
        <v>15.202</v>
      </c>
      <c r="K19" s="16">
        <v>12.468</v>
      </c>
      <c r="L19" s="16">
        <v>12.749000000000001</v>
      </c>
      <c r="M19" s="16">
        <v>10.465</v>
      </c>
      <c r="N19" s="16">
        <v>11.398999999999999</v>
      </c>
      <c r="O19" s="16">
        <v>9.8409999999999993</v>
      </c>
      <c r="P19" s="16">
        <v>10.694000000000001</v>
      </c>
      <c r="Q19" s="16">
        <v>15.795999999999999</v>
      </c>
      <c r="R19" s="16">
        <v>14.952</v>
      </c>
      <c r="S19" s="16">
        <v>13.625</v>
      </c>
      <c r="T19" s="16">
        <v>12.954000000000001</v>
      </c>
      <c r="U19" s="16">
        <v>12.91</v>
      </c>
      <c r="V19" s="16">
        <v>11.24</v>
      </c>
      <c r="W19" s="16">
        <v>11.788</v>
      </c>
      <c r="X19" s="16">
        <v>13.542999999999999</v>
      </c>
      <c r="Y19" s="16">
        <v>9.7379999999999995</v>
      </c>
      <c r="Z19" s="16">
        <v>12.39</v>
      </c>
      <c r="AA19" s="16">
        <v>13.52</v>
      </c>
      <c r="AB19" s="16">
        <v>10.930999999999999</v>
      </c>
      <c r="AC19" s="16">
        <v>11.683</v>
      </c>
      <c r="AD19" s="16">
        <v>11.85</v>
      </c>
      <c r="AE19" s="16">
        <v>8.157</v>
      </c>
      <c r="AF19" s="16">
        <v>12.097</v>
      </c>
      <c r="AG19" s="16">
        <v>11.156000000000001</v>
      </c>
      <c r="AH19" s="16">
        <v>11.513999999999999</v>
      </c>
      <c r="AI19" s="4"/>
      <c r="AJ19" s="4"/>
      <c r="AK19" s="4"/>
      <c r="AL19" s="4"/>
      <c r="AM19" s="4"/>
      <c r="AN19" s="4"/>
      <c r="AO19" s="4"/>
      <c r="AP19" s="4"/>
      <c r="AQ19" s="4"/>
      <c r="AR19" s="4"/>
      <c r="AS19" s="4"/>
      <c r="AT19" s="4"/>
      <c r="AU19" s="4"/>
      <c r="AV19" s="4"/>
      <c r="AW19" s="4"/>
      <c r="AX19" s="4"/>
      <c r="AY19" s="4"/>
    </row>
    <row r="20" spans="1:51" ht="14.4" x14ac:dyDescent="0.3">
      <c r="A20" s="105">
        <v>44958</v>
      </c>
      <c r="B20" s="106">
        <v>11.87</v>
      </c>
      <c r="C20" s="106">
        <v>12.19</v>
      </c>
      <c r="D20" s="107">
        <v>12.13</v>
      </c>
      <c r="E20" s="16">
        <v>9.6989999999999998</v>
      </c>
      <c r="F20" s="16">
        <v>11.468999999999999</v>
      </c>
      <c r="G20" s="16">
        <v>12.82</v>
      </c>
      <c r="H20" s="16">
        <v>15.404999999999999</v>
      </c>
      <c r="I20" s="16">
        <v>10.117000000000001</v>
      </c>
      <c r="J20" s="16">
        <v>12.571</v>
      </c>
      <c r="K20" s="16">
        <v>11.526</v>
      </c>
      <c r="L20" s="16">
        <v>12.016</v>
      </c>
      <c r="M20" s="16">
        <v>9.0250000000000004</v>
      </c>
      <c r="N20" s="16">
        <v>10.032</v>
      </c>
      <c r="O20" s="16">
        <v>9.0419999999999998</v>
      </c>
      <c r="P20" s="16">
        <v>9.4580000000000002</v>
      </c>
      <c r="Q20" s="16">
        <v>13.69</v>
      </c>
      <c r="R20" s="16">
        <v>12.154</v>
      </c>
      <c r="S20" s="16">
        <v>12.723000000000001</v>
      </c>
      <c r="T20" s="16">
        <v>10.401999999999999</v>
      </c>
      <c r="U20" s="16">
        <v>11.791</v>
      </c>
      <c r="V20" s="16">
        <v>9.4649999999999999</v>
      </c>
      <c r="W20" s="16">
        <v>9.9870000000000001</v>
      </c>
      <c r="X20" s="16">
        <v>10.621</v>
      </c>
      <c r="Y20" s="16">
        <v>9.5500000000000007</v>
      </c>
      <c r="Z20" s="16">
        <v>12.071</v>
      </c>
      <c r="AA20" s="16">
        <v>15.397</v>
      </c>
      <c r="AB20" s="16">
        <v>11.676</v>
      </c>
      <c r="AC20" s="16">
        <v>13.247</v>
      </c>
      <c r="AD20" s="16">
        <v>11.462</v>
      </c>
      <c r="AE20" s="16">
        <v>7.234</v>
      </c>
      <c r="AF20" s="16">
        <v>10.795</v>
      </c>
      <c r="AG20" s="16">
        <v>9.9860000000000007</v>
      </c>
      <c r="AH20" s="16">
        <v>9.3230000000000004</v>
      </c>
      <c r="AI20" s="4"/>
      <c r="AJ20" s="4"/>
      <c r="AK20" s="4"/>
      <c r="AL20" s="4"/>
      <c r="AM20" s="4"/>
      <c r="AN20" s="4"/>
      <c r="AO20" s="4"/>
      <c r="AP20" s="4"/>
      <c r="AQ20" s="4"/>
      <c r="AR20" s="4"/>
      <c r="AS20" s="4"/>
      <c r="AT20" s="4"/>
      <c r="AU20" s="4"/>
      <c r="AV20" s="4"/>
      <c r="AW20" s="4"/>
      <c r="AX20" s="4"/>
      <c r="AY20" s="4"/>
    </row>
    <row r="21" spans="1:51" ht="14.4" x14ac:dyDescent="0.3">
      <c r="A21" s="105">
        <v>44986</v>
      </c>
      <c r="B21" s="106">
        <v>18.010000000000002</v>
      </c>
      <c r="C21" s="106">
        <v>25.71</v>
      </c>
      <c r="D21" s="107">
        <v>22.6</v>
      </c>
      <c r="E21" s="16">
        <v>14.773</v>
      </c>
      <c r="F21" s="16">
        <v>21.244</v>
      </c>
      <c r="G21" s="16">
        <v>30.718</v>
      </c>
      <c r="H21" s="16">
        <v>18.731000000000002</v>
      </c>
      <c r="I21" s="16">
        <v>34.131999999999998</v>
      </c>
      <c r="J21" s="16">
        <v>21.404</v>
      </c>
      <c r="K21" s="16">
        <v>18.363</v>
      </c>
      <c r="L21" s="16">
        <v>16.138999999999999</v>
      </c>
      <c r="M21" s="16">
        <v>16.047999999999998</v>
      </c>
      <c r="N21" s="16">
        <v>12.968</v>
      </c>
      <c r="O21" s="16">
        <v>13.574</v>
      </c>
      <c r="P21" s="16">
        <v>30.71</v>
      </c>
      <c r="Q21" s="16">
        <v>25.777000000000001</v>
      </c>
      <c r="R21" s="16">
        <v>15.741</v>
      </c>
      <c r="S21" s="16">
        <v>44.73</v>
      </c>
      <c r="T21" s="16">
        <v>13.026999999999999</v>
      </c>
      <c r="U21" s="16">
        <v>20.64</v>
      </c>
      <c r="V21" s="16">
        <v>10.972</v>
      </c>
      <c r="W21" s="16">
        <v>15.613</v>
      </c>
      <c r="X21" s="16">
        <v>19.286999999999999</v>
      </c>
      <c r="Y21" s="16">
        <v>12.225</v>
      </c>
      <c r="Z21" s="16">
        <v>17.039000000000001</v>
      </c>
      <c r="AA21" s="16">
        <v>29.128</v>
      </c>
      <c r="AB21" s="16">
        <v>18.547999999999998</v>
      </c>
      <c r="AC21" s="16">
        <v>37.343000000000004</v>
      </c>
      <c r="AD21" s="16">
        <v>13.371</v>
      </c>
      <c r="AE21" s="16">
        <v>10.486000000000001</v>
      </c>
      <c r="AF21" s="16">
        <v>16.385999999999999</v>
      </c>
      <c r="AG21" s="16">
        <v>12.281000000000001</v>
      </c>
      <c r="AH21" s="16">
        <v>12.148</v>
      </c>
      <c r="AI21" s="4"/>
      <c r="AJ21" s="4"/>
      <c r="AK21" s="4"/>
      <c r="AL21" s="4"/>
      <c r="AM21" s="4"/>
      <c r="AN21" s="4"/>
      <c r="AO21" s="4"/>
      <c r="AP21" s="4"/>
      <c r="AQ21" s="4"/>
      <c r="AR21" s="4"/>
      <c r="AS21" s="4"/>
      <c r="AT21" s="4"/>
      <c r="AU21" s="4"/>
      <c r="AV21" s="4"/>
      <c r="AW21" s="4"/>
      <c r="AX21" s="4"/>
      <c r="AY21" s="4"/>
    </row>
    <row r="22" spans="1:51" ht="14.4" x14ac:dyDescent="0.3">
      <c r="A22" s="105">
        <v>45017</v>
      </c>
      <c r="B22" s="106">
        <v>40.01</v>
      </c>
      <c r="C22" s="106">
        <v>60.55</v>
      </c>
      <c r="D22" s="107">
        <v>50.72</v>
      </c>
      <c r="E22" s="16">
        <v>40.991</v>
      </c>
      <c r="F22" s="16">
        <v>57.22</v>
      </c>
      <c r="G22" s="16">
        <v>35.701999999999998</v>
      </c>
      <c r="H22" s="16">
        <v>39.432000000000002</v>
      </c>
      <c r="I22" s="16">
        <v>63.094000000000001</v>
      </c>
      <c r="J22" s="16">
        <v>43.606000000000002</v>
      </c>
      <c r="K22" s="16">
        <v>40.081000000000003</v>
      </c>
      <c r="L22" s="16">
        <v>47.578000000000003</v>
      </c>
      <c r="M22" s="16">
        <v>51.997</v>
      </c>
      <c r="N22" s="16">
        <v>37.968000000000004</v>
      </c>
      <c r="O22" s="16">
        <v>33.704999999999998</v>
      </c>
      <c r="P22" s="16">
        <v>85.84</v>
      </c>
      <c r="Q22" s="16">
        <v>74.054000000000002</v>
      </c>
      <c r="R22" s="16">
        <v>51.496000000000002</v>
      </c>
      <c r="S22" s="16">
        <v>67.525999999999996</v>
      </c>
      <c r="T22" s="16">
        <v>32.929000000000002</v>
      </c>
      <c r="U22" s="16">
        <v>39.396999999999998</v>
      </c>
      <c r="V22" s="16">
        <v>27.8</v>
      </c>
      <c r="W22" s="16">
        <v>36.055999999999997</v>
      </c>
      <c r="X22" s="16">
        <v>75.406999999999996</v>
      </c>
      <c r="Y22" s="16">
        <v>18.219000000000001</v>
      </c>
      <c r="Z22" s="16">
        <v>46.671999999999997</v>
      </c>
      <c r="AA22" s="16">
        <v>43.585000000000001</v>
      </c>
      <c r="AB22" s="16">
        <v>37.238999999999997</v>
      </c>
      <c r="AC22" s="16">
        <v>77.855000000000004</v>
      </c>
      <c r="AD22" s="16">
        <v>29.484000000000002</v>
      </c>
      <c r="AE22" s="16">
        <v>40.756</v>
      </c>
      <c r="AF22" s="16">
        <v>25.846</v>
      </c>
      <c r="AG22" s="16">
        <v>34.366999999999997</v>
      </c>
      <c r="AH22" s="16">
        <v>23.645</v>
      </c>
      <c r="AI22" s="4"/>
      <c r="AJ22" s="4"/>
      <c r="AK22" s="4"/>
      <c r="AL22" s="4"/>
      <c r="AM22" s="4"/>
      <c r="AN22" s="4"/>
      <c r="AO22" s="4"/>
      <c r="AP22" s="4"/>
      <c r="AQ22" s="4"/>
      <c r="AR22" s="4"/>
      <c r="AS22" s="4"/>
      <c r="AT22" s="4"/>
      <c r="AU22" s="4"/>
      <c r="AV22" s="4"/>
      <c r="AW22" s="4"/>
      <c r="AX22" s="4"/>
      <c r="AY22" s="4"/>
    </row>
    <row r="23" spans="1:51" ht="14.4" x14ac:dyDescent="0.3">
      <c r="A23" s="105">
        <v>45047</v>
      </c>
      <c r="B23" s="106">
        <v>111.62</v>
      </c>
      <c r="C23" s="106">
        <v>157.66999999999999</v>
      </c>
      <c r="D23" s="107">
        <v>134.93</v>
      </c>
      <c r="E23" s="16">
        <v>203.69300000000001</v>
      </c>
      <c r="F23" s="16">
        <v>156.39699999999999</v>
      </c>
      <c r="G23" s="16">
        <v>105.82299999999999</v>
      </c>
      <c r="H23" s="16">
        <v>144.94300000000001</v>
      </c>
      <c r="I23" s="16">
        <v>194.19200000000001</v>
      </c>
      <c r="J23" s="16">
        <v>147.11000000000001</v>
      </c>
      <c r="K23" s="16">
        <v>147.233</v>
      </c>
      <c r="L23" s="16">
        <v>126.456</v>
      </c>
      <c r="M23" s="16">
        <v>224.88</v>
      </c>
      <c r="N23" s="16">
        <v>55.125999999999998</v>
      </c>
      <c r="O23" s="16">
        <v>111.521</v>
      </c>
      <c r="P23" s="16">
        <v>151.166</v>
      </c>
      <c r="Q23" s="16">
        <v>226.78100000000001</v>
      </c>
      <c r="R23" s="16">
        <v>129.04499999999999</v>
      </c>
      <c r="S23" s="16">
        <v>152.69900000000001</v>
      </c>
      <c r="T23" s="16">
        <v>177.61199999999999</v>
      </c>
      <c r="U23" s="16">
        <v>208.30099999999999</v>
      </c>
      <c r="V23" s="16">
        <v>86.792000000000002</v>
      </c>
      <c r="W23" s="16">
        <v>124.959</v>
      </c>
      <c r="X23" s="16">
        <v>117.874</v>
      </c>
      <c r="Y23" s="16">
        <v>78.756</v>
      </c>
      <c r="Z23" s="16">
        <v>114.056</v>
      </c>
      <c r="AA23" s="16">
        <v>92.745999999999995</v>
      </c>
      <c r="AB23" s="16">
        <v>102.45699999999999</v>
      </c>
      <c r="AC23" s="16">
        <v>145.77000000000001</v>
      </c>
      <c r="AD23" s="16">
        <v>75.986000000000004</v>
      </c>
      <c r="AE23" s="16">
        <v>128.18799999999999</v>
      </c>
      <c r="AF23" s="16">
        <v>120.23099999999999</v>
      </c>
      <c r="AG23" s="16">
        <v>89.516000000000005</v>
      </c>
      <c r="AH23" s="16">
        <v>111.03400000000001</v>
      </c>
      <c r="AI23" s="4"/>
      <c r="AJ23" s="4"/>
      <c r="AK23" s="4"/>
      <c r="AL23" s="4"/>
      <c r="AM23" s="4"/>
      <c r="AN23" s="4"/>
      <c r="AO23" s="4"/>
      <c r="AP23" s="4"/>
      <c r="AQ23" s="4"/>
      <c r="AR23" s="4"/>
      <c r="AS23" s="4"/>
      <c r="AT23" s="4"/>
      <c r="AU23" s="4"/>
      <c r="AV23" s="4"/>
      <c r="AW23" s="4"/>
      <c r="AX23" s="4"/>
      <c r="AY23" s="4"/>
    </row>
    <row r="24" spans="1:51" ht="14.4" x14ac:dyDescent="0.3">
      <c r="A24" s="105">
        <v>45078</v>
      </c>
      <c r="B24" s="106">
        <v>99.13</v>
      </c>
      <c r="C24" s="106">
        <v>185.85</v>
      </c>
      <c r="D24" s="107">
        <v>144.15</v>
      </c>
      <c r="E24" s="16">
        <v>236.6</v>
      </c>
      <c r="F24" s="16">
        <v>153.14400000000001</v>
      </c>
      <c r="G24" s="16">
        <v>264.61900000000003</v>
      </c>
      <c r="H24" s="16">
        <v>102.325</v>
      </c>
      <c r="I24" s="16">
        <v>261.10700000000003</v>
      </c>
      <c r="J24" s="16">
        <v>133.07599999999999</v>
      </c>
      <c r="K24" s="16">
        <v>221.19499999999999</v>
      </c>
      <c r="L24" s="16">
        <v>80.769000000000005</v>
      </c>
      <c r="M24" s="16">
        <v>135.072</v>
      </c>
      <c r="N24" s="16">
        <v>32.084000000000003</v>
      </c>
      <c r="O24" s="16">
        <v>94.426000000000002</v>
      </c>
      <c r="P24" s="16">
        <v>101.5</v>
      </c>
      <c r="Q24" s="16">
        <v>221.75200000000001</v>
      </c>
      <c r="R24" s="16">
        <v>87.373000000000005</v>
      </c>
      <c r="S24" s="16">
        <v>124.748</v>
      </c>
      <c r="T24" s="16">
        <v>220.46899999999999</v>
      </c>
      <c r="U24" s="16">
        <v>120.851</v>
      </c>
      <c r="V24" s="16">
        <v>148.91900000000001</v>
      </c>
      <c r="W24" s="16">
        <v>225.655</v>
      </c>
      <c r="X24" s="16">
        <v>53.511000000000003</v>
      </c>
      <c r="Y24" s="16">
        <v>66.497</v>
      </c>
      <c r="Z24" s="16">
        <v>156.21799999999999</v>
      </c>
      <c r="AA24" s="16">
        <v>188.57</v>
      </c>
      <c r="AB24" s="16">
        <v>173.02600000000001</v>
      </c>
      <c r="AC24" s="16">
        <v>173.43899999999999</v>
      </c>
      <c r="AD24" s="16">
        <v>31.716999999999999</v>
      </c>
      <c r="AE24" s="16">
        <v>261.54500000000002</v>
      </c>
      <c r="AF24" s="16">
        <v>96.43</v>
      </c>
      <c r="AG24" s="16">
        <v>99.417000000000002</v>
      </c>
      <c r="AH24" s="16">
        <v>198.20599999999999</v>
      </c>
      <c r="AI24" s="4"/>
      <c r="AJ24" s="4"/>
      <c r="AK24" s="4"/>
      <c r="AL24" s="4"/>
      <c r="AM24" s="4"/>
      <c r="AN24" s="4"/>
      <c r="AO24" s="4"/>
      <c r="AP24" s="4"/>
      <c r="AQ24" s="4"/>
      <c r="AR24" s="4"/>
      <c r="AS24" s="4"/>
      <c r="AT24" s="4"/>
      <c r="AU24" s="4"/>
      <c r="AV24" s="4"/>
      <c r="AW24" s="4"/>
      <c r="AX24" s="4"/>
      <c r="AY24" s="4"/>
    </row>
    <row r="25" spans="1:51" ht="14.4" x14ac:dyDescent="0.3">
      <c r="A25" s="105">
        <v>45108</v>
      </c>
      <c r="B25" s="106">
        <v>30.23</v>
      </c>
      <c r="C25" s="106">
        <v>78.540000000000006</v>
      </c>
      <c r="D25" s="107">
        <v>50.8</v>
      </c>
      <c r="E25" s="16">
        <v>92.230999999999995</v>
      </c>
      <c r="F25" s="16">
        <v>39.51</v>
      </c>
      <c r="G25" s="16">
        <v>211.47800000000001</v>
      </c>
      <c r="H25" s="16">
        <v>43.277000000000001</v>
      </c>
      <c r="I25" s="16">
        <v>93.236000000000004</v>
      </c>
      <c r="J25" s="16">
        <v>74.483000000000004</v>
      </c>
      <c r="K25" s="16">
        <v>145.35900000000001</v>
      </c>
      <c r="L25" s="16">
        <v>24.808</v>
      </c>
      <c r="M25" s="16">
        <v>54.701000000000001</v>
      </c>
      <c r="N25" s="16">
        <v>13.497</v>
      </c>
      <c r="O25" s="16">
        <v>28.088000000000001</v>
      </c>
      <c r="P25" s="16">
        <v>38.26</v>
      </c>
      <c r="Q25" s="16">
        <v>86.738</v>
      </c>
      <c r="R25" s="16">
        <v>49.469000000000001</v>
      </c>
      <c r="S25" s="16">
        <v>47.872999999999998</v>
      </c>
      <c r="T25" s="16">
        <v>84.411000000000001</v>
      </c>
      <c r="U25" s="16">
        <v>51.436</v>
      </c>
      <c r="V25" s="16">
        <v>42.69</v>
      </c>
      <c r="W25" s="16">
        <v>88.441000000000003</v>
      </c>
      <c r="X25" s="16">
        <v>20.866</v>
      </c>
      <c r="Y25" s="16">
        <v>25.992000000000001</v>
      </c>
      <c r="Z25" s="16">
        <v>48.875</v>
      </c>
      <c r="AA25" s="16">
        <v>60.838999999999999</v>
      </c>
      <c r="AB25" s="16">
        <v>51.216999999999999</v>
      </c>
      <c r="AC25" s="16">
        <v>54.335999999999999</v>
      </c>
      <c r="AD25" s="16">
        <v>14.379</v>
      </c>
      <c r="AE25" s="16">
        <v>117.245</v>
      </c>
      <c r="AF25" s="16">
        <v>32.497999999999998</v>
      </c>
      <c r="AG25" s="16">
        <v>49.106999999999999</v>
      </c>
      <c r="AH25" s="16">
        <v>124.077</v>
      </c>
      <c r="AI25" s="4"/>
      <c r="AJ25" s="4"/>
      <c r="AK25" s="4"/>
      <c r="AL25" s="4"/>
      <c r="AM25" s="4"/>
      <c r="AN25" s="4"/>
      <c r="AO25" s="4"/>
      <c r="AP25" s="4"/>
      <c r="AQ25" s="4"/>
      <c r="AR25" s="4"/>
      <c r="AS25" s="4"/>
      <c r="AT25" s="4"/>
      <c r="AU25" s="4"/>
      <c r="AV25" s="4"/>
      <c r="AW25" s="4"/>
      <c r="AX25" s="4"/>
      <c r="AY25" s="4"/>
    </row>
    <row r="26" spans="1:51" ht="14.4" x14ac:dyDescent="0.3">
      <c r="A26" s="105">
        <v>45139</v>
      </c>
      <c r="B26" s="106">
        <v>22.05</v>
      </c>
      <c r="C26" s="106">
        <v>38.92</v>
      </c>
      <c r="D26" s="107">
        <v>29.12</v>
      </c>
      <c r="E26" s="16">
        <v>36.451999999999998</v>
      </c>
      <c r="F26" s="16">
        <v>19.169</v>
      </c>
      <c r="G26" s="16">
        <v>70.042000000000002</v>
      </c>
      <c r="H26" s="16">
        <v>19.134</v>
      </c>
      <c r="I26" s="16">
        <v>72.281999999999996</v>
      </c>
      <c r="J26" s="16">
        <v>29.488</v>
      </c>
      <c r="K26" s="16">
        <v>87.15</v>
      </c>
      <c r="L26" s="16">
        <v>15.771000000000001</v>
      </c>
      <c r="M26" s="16">
        <v>35.325000000000003</v>
      </c>
      <c r="N26" s="16">
        <v>9.4719999999999995</v>
      </c>
      <c r="O26" s="16">
        <v>18.971</v>
      </c>
      <c r="P26" s="16">
        <v>18.986000000000001</v>
      </c>
      <c r="Q26" s="16">
        <v>40.154000000000003</v>
      </c>
      <c r="R26" s="16">
        <v>33.658999999999999</v>
      </c>
      <c r="S26" s="16">
        <v>38.771000000000001</v>
      </c>
      <c r="T26" s="16">
        <v>32.058999999999997</v>
      </c>
      <c r="U26" s="16">
        <v>21.251999999999999</v>
      </c>
      <c r="V26" s="16">
        <v>33.997999999999998</v>
      </c>
      <c r="W26" s="16">
        <v>28.466999999999999</v>
      </c>
      <c r="X26" s="16">
        <v>13.917</v>
      </c>
      <c r="Y26" s="16">
        <v>26.594000000000001</v>
      </c>
      <c r="Z26" s="16">
        <v>29.914999999999999</v>
      </c>
      <c r="AA26" s="16">
        <v>24.834</v>
      </c>
      <c r="AB26" s="16">
        <v>32.506</v>
      </c>
      <c r="AC26" s="16">
        <v>31.556999999999999</v>
      </c>
      <c r="AD26" s="16">
        <v>8.9890000000000008</v>
      </c>
      <c r="AE26" s="16">
        <v>34.036999999999999</v>
      </c>
      <c r="AF26" s="16">
        <v>17.327999999999999</v>
      </c>
      <c r="AG26" s="16">
        <v>25.515000000000001</v>
      </c>
      <c r="AH26" s="16">
        <v>82.692999999999998</v>
      </c>
      <c r="AI26" s="4"/>
      <c r="AJ26" s="4"/>
      <c r="AK26" s="4"/>
      <c r="AL26" s="4"/>
      <c r="AM26" s="4"/>
      <c r="AN26" s="4"/>
      <c r="AO26" s="4"/>
      <c r="AP26" s="4"/>
      <c r="AQ26" s="4"/>
      <c r="AR26" s="4"/>
      <c r="AS26" s="4"/>
      <c r="AT26" s="4"/>
      <c r="AU26" s="4"/>
      <c r="AV26" s="4"/>
      <c r="AW26" s="4"/>
      <c r="AX26" s="4"/>
      <c r="AY26" s="4"/>
    </row>
    <row r="27" spans="1:51" ht="14.4" x14ac:dyDescent="0.3">
      <c r="A27" s="105">
        <v>45170</v>
      </c>
      <c r="B27" s="106">
        <v>19.420000000000002</v>
      </c>
      <c r="C27" s="106">
        <v>33.04</v>
      </c>
      <c r="D27" s="107">
        <v>26.38</v>
      </c>
      <c r="E27" s="16">
        <v>33.167999999999999</v>
      </c>
      <c r="F27" s="16">
        <v>29.667999999999999</v>
      </c>
      <c r="G27" s="16">
        <v>36.515999999999998</v>
      </c>
      <c r="H27" s="16">
        <v>21.478999999999999</v>
      </c>
      <c r="I27" s="16">
        <v>60.761000000000003</v>
      </c>
      <c r="J27" s="16">
        <v>23.562999999999999</v>
      </c>
      <c r="K27" s="16">
        <v>44.779000000000003</v>
      </c>
      <c r="L27" s="16">
        <v>15.499000000000001</v>
      </c>
      <c r="M27" s="16">
        <v>18.692</v>
      </c>
      <c r="N27" s="16">
        <v>21.925000000000001</v>
      </c>
      <c r="O27" s="16">
        <v>33.295000000000002</v>
      </c>
      <c r="P27" s="16">
        <v>39.613</v>
      </c>
      <c r="Q27" s="16">
        <v>22.838000000000001</v>
      </c>
      <c r="R27" s="16">
        <v>32.744</v>
      </c>
      <c r="S27" s="16">
        <v>35.021000000000001</v>
      </c>
      <c r="T27" s="16">
        <v>35.875999999999998</v>
      </c>
      <c r="U27" s="16">
        <v>14.913</v>
      </c>
      <c r="V27" s="16">
        <v>18.155999999999999</v>
      </c>
      <c r="W27" s="16">
        <v>20.093</v>
      </c>
      <c r="X27" s="16">
        <v>11.009</v>
      </c>
      <c r="Y27" s="16">
        <v>43.283000000000001</v>
      </c>
      <c r="Z27" s="16">
        <v>36.677</v>
      </c>
      <c r="AA27" s="16">
        <v>16.358000000000001</v>
      </c>
      <c r="AB27" s="16">
        <v>23.135999999999999</v>
      </c>
      <c r="AC27" s="16">
        <v>18.088999999999999</v>
      </c>
      <c r="AD27" s="16">
        <v>9.3079999999999998</v>
      </c>
      <c r="AE27" s="16">
        <v>17.559999999999999</v>
      </c>
      <c r="AF27" s="16">
        <v>12.69</v>
      </c>
      <c r="AG27" s="16">
        <v>16.579000000000001</v>
      </c>
      <c r="AH27" s="16">
        <v>59.216999999999999</v>
      </c>
      <c r="AI27" s="4"/>
      <c r="AJ27" s="4"/>
      <c r="AK27" s="4"/>
      <c r="AL27" s="4"/>
      <c r="AM27" s="4"/>
      <c r="AN27" s="4"/>
      <c r="AO27" s="4"/>
      <c r="AP27" s="4"/>
      <c r="AQ27" s="4"/>
      <c r="AR27" s="4"/>
      <c r="AS27" s="4"/>
      <c r="AT27" s="4"/>
      <c r="AU27" s="4"/>
      <c r="AV27" s="4"/>
      <c r="AW27" s="4"/>
      <c r="AX27" s="4"/>
      <c r="AY27" s="4"/>
    </row>
    <row r="28" spans="1:51" ht="14.4" x14ac:dyDescent="0.3">
      <c r="A28" s="105">
        <v>45200</v>
      </c>
      <c r="B28" s="106">
        <v>13.6</v>
      </c>
      <c r="C28" s="106">
        <v>31.64</v>
      </c>
      <c r="D28" s="107">
        <v>20.13</v>
      </c>
      <c r="E28" s="16">
        <v>21.960999999999999</v>
      </c>
      <c r="F28" s="16">
        <v>27.515999999999998</v>
      </c>
      <c r="G28" s="16">
        <v>28.08</v>
      </c>
      <c r="H28" s="16">
        <v>38.884999999999998</v>
      </c>
      <c r="I28" s="16">
        <v>52.085000000000001</v>
      </c>
      <c r="J28" s="16">
        <v>24.154</v>
      </c>
      <c r="K28" s="16">
        <v>21.248000000000001</v>
      </c>
      <c r="L28" s="16">
        <v>18.603000000000002</v>
      </c>
      <c r="M28" s="16">
        <v>14.845000000000001</v>
      </c>
      <c r="N28" s="16">
        <v>25.093</v>
      </c>
      <c r="O28" s="16">
        <v>17.619</v>
      </c>
      <c r="P28" s="16">
        <v>43.295000000000002</v>
      </c>
      <c r="Q28" s="16">
        <v>40.912999999999997</v>
      </c>
      <c r="R28" s="16">
        <v>82.102000000000004</v>
      </c>
      <c r="S28" s="16">
        <v>33.484000000000002</v>
      </c>
      <c r="T28" s="16">
        <v>22.535</v>
      </c>
      <c r="U28" s="16">
        <v>16.96</v>
      </c>
      <c r="V28" s="16">
        <v>21.094000000000001</v>
      </c>
      <c r="W28" s="16">
        <v>29.158999999999999</v>
      </c>
      <c r="X28" s="16">
        <v>9.9689999999999994</v>
      </c>
      <c r="Y28" s="16">
        <v>32.79</v>
      </c>
      <c r="Z28" s="16">
        <v>43.63</v>
      </c>
      <c r="AA28" s="16">
        <v>19.463999999999999</v>
      </c>
      <c r="AB28" s="16">
        <v>16.768999999999998</v>
      </c>
      <c r="AC28" s="16">
        <v>17.372</v>
      </c>
      <c r="AD28" s="16">
        <v>12.304</v>
      </c>
      <c r="AE28" s="16">
        <v>12.37</v>
      </c>
      <c r="AF28" s="16">
        <v>11.18</v>
      </c>
      <c r="AG28" s="16">
        <v>32.368000000000002</v>
      </c>
      <c r="AH28" s="16">
        <v>30.579000000000001</v>
      </c>
      <c r="AI28" s="4"/>
      <c r="AJ28" s="4"/>
      <c r="AK28" s="4"/>
      <c r="AL28" s="4"/>
      <c r="AM28" s="4"/>
      <c r="AN28" s="4"/>
      <c r="AO28" s="4"/>
      <c r="AP28" s="4"/>
      <c r="AQ28" s="4"/>
      <c r="AR28" s="4"/>
      <c r="AS28" s="4"/>
      <c r="AT28" s="4"/>
      <c r="AU28" s="4"/>
      <c r="AV28" s="4"/>
      <c r="AW28" s="4"/>
      <c r="AX28" s="4"/>
      <c r="AY28" s="4"/>
    </row>
    <row r="29" spans="1:51" ht="14.4" x14ac:dyDescent="0.3">
      <c r="A29" s="105">
        <v>45231</v>
      </c>
      <c r="B29" s="106">
        <v>14.78</v>
      </c>
      <c r="C29" s="106">
        <v>18.5</v>
      </c>
      <c r="D29" s="107">
        <v>16.77</v>
      </c>
      <c r="E29" s="16">
        <v>16.759</v>
      </c>
      <c r="F29" s="16">
        <v>20.957000000000001</v>
      </c>
      <c r="G29" s="16">
        <v>18.841999999999999</v>
      </c>
      <c r="H29" s="16">
        <v>21.375</v>
      </c>
      <c r="I29" s="16">
        <v>28.166</v>
      </c>
      <c r="J29" s="16">
        <v>21.018999999999998</v>
      </c>
      <c r="K29" s="16">
        <v>14.705</v>
      </c>
      <c r="L29" s="16">
        <v>15.061999999999999</v>
      </c>
      <c r="M29" s="16">
        <v>13.222</v>
      </c>
      <c r="N29" s="16">
        <v>14.759</v>
      </c>
      <c r="O29" s="16">
        <v>12.335000000000001</v>
      </c>
      <c r="P29" s="16">
        <v>26.314</v>
      </c>
      <c r="Q29" s="16">
        <v>26.623000000000001</v>
      </c>
      <c r="R29" s="16">
        <v>32.356000000000002</v>
      </c>
      <c r="S29" s="16">
        <v>20.311</v>
      </c>
      <c r="T29" s="16">
        <v>17.968</v>
      </c>
      <c r="U29" s="16">
        <v>17.204000000000001</v>
      </c>
      <c r="V29" s="16">
        <v>18.542000000000002</v>
      </c>
      <c r="W29" s="16">
        <v>21.224</v>
      </c>
      <c r="X29" s="16">
        <v>9.4600000000000009</v>
      </c>
      <c r="Y29" s="16">
        <v>20.388999999999999</v>
      </c>
      <c r="Z29" s="16">
        <v>21.498000000000001</v>
      </c>
      <c r="AA29" s="16">
        <v>15.737</v>
      </c>
      <c r="AB29" s="16">
        <v>12.699</v>
      </c>
      <c r="AC29" s="16">
        <v>13.564</v>
      </c>
      <c r="AD29" s="16">
        <v>10.906000000000001</v>
      </c>
      <c r="AE29" s="16">
        <v>11.808</v>
      </c>
      <c r="AF29" s="16">
        <v>12.497999999999999</v>
      </c>
      <c r="AG29" s="16">
        <v>22.77</v>
      </c>
      <c r="AH29" s="16">
        <v>20.259</v>
      </c>
      <c r="AI29" s="4"/>
      <c r="AJ29" s="4"/>
      <c r="AK29" s="4"/>
      <c r="AL29" s="4"/>
      <c r="AM29" s="4"/>
      <c r="AN29" s="4"/>
      <c r="AO29" s="4"/>
      <c r="AP29" s="4"/>
      <c r="AQ29" s="4"/>
      <c r="AR29" s="4"/>
      <c r="AS29" s="4"/>
      <c r="AT29" s="4"/>
      <c r="AU29" s="4"/>
      <c r="AV29" s="4"/>
      <c r="AW29" s="4"/>
      <c r="AX29" s="4"/>
      <c r="AY29" s="4"/>
    </row>
    <row r="30" spans="1:51" ht="14.4" x14ac:dyDescent="0.3">
      <c r="A30" s="105">
        <v>45261</v>
      </c>
      <c r="B30" s="106">
        <v>14.35</v>
      </c>
      <c r="C30" s="106">
        <v>14.7</v>
      </c>
      <c r="D30" s="107">
        <v>14.91</v>
      </c>
      <c r="E30" s="16">
        <v>14.680999999999999</v>
      </c>
      <c r="F30" s="16">
        <v>15.209</v>
      </c>
      <c r="G30" s="16">
        <v>15.951000000000001</v>
      </c>
      <c r="H30" s="16">
        <v>16.088999999999999</v>
      </c>
      <c r="I30" s="16">
        <v>18.609000000000002</v>
      </c>
      <c r="J30" s="16">
        <v>17.202999999999999</v>
      </c>
      <c r="K30" s="16">
        <v>13.205</v>
      </c>
      <c r="L30" s="16">
        <v>12.523999999999999</v>
      </c>
      <c r="M30" s="16">
        <v>11.744</v>
      </c>
      <c r="N30" s="16">
        <v>11.815</v>
      </c>
      <c r="O30" s="16">
        <v>11.695</v>
      </c>
      <c r="P30" s="16">
        <v>17.358000000000001</v>
      </c>
      <c r="Q30" s="16">
        <v>17.997</v>
      </c>
      <c r="R30" s="16">
        <v>19.254000000000001</v>
      </c>
      <c r="S30" s="16">
        <v>15.776999999999999</v>
      </c>
      <c r="T30" s="16">
        <v>15.372</v>
      </c>
      <c r="U30" s="16">
        <v>13.542999999999999</v>
      </c>
      <c r="V30" s="16">
        <v>13.914999999999999</v>
      </c>
      <c r="W30" s="16">
        <v>15.163</v>
      </c>
      <c r="X30" s="16">
        <v>10.132999999999999</v>
      </c>
      <c r="Y30" s="16">
        <v>14.933</v>
      </c>
      <c r="Z30" s="16">
        <v>16.361000000000001</v>
      </c>
      <c r="AA30" s="16">
        <v>13.044</v>
      </c>
      <c r="AB30" s="16">
        <v>12.012</v>
      </c>
      <c r="AC30" s="16">
        <v>12.935</v>
      </c>
      <c r="AD30" s="16">
        <v>9.5060000000000002</v>
      </c>
      <c r="AE30" s="16">
        <v>12.321999999999999</v>
      </c>
      <c r="AF30" s="16">
        <v>12.43</v>
      </c>
      <c r="AG30" s="16">
        <v>14.956</v>
      </c>
      <c r="AH30" s="16">
        <v>15.647</v>
      </c>
      <c r="AI30" s="4"/>
      <c r="AJ30" s="4"/>
      <c r="AK30" s="4"/>
      <c r="AL30" s="4"/>
      <c r="AM30" s="4"/>
      <c r="AN30" s="4"/>
      <c r="AO30" s="4"/>
      <c r="AP30" s="4"/>
      <c r="AQ30" s="4"/>
      <c r="AR30" s="4"/>
      <c r="AS30" s="4"/>
      <c r="AT30" s="4"/>
      <c r="AU30" s="4"/>
      <c r="AV30" s="4"/>
      <c r="AW30" s="4"/>
      <c r="AX30" s="4"/>
      <c r="AY30" s="4"/>
    </row>
    <row r="31" spans="1:51" ht="14.4" x14ac:dyDescent="0.3">
      <c r="A31" s="105">
        <v>45292</v>
      </c>
      <c r="B31" s="106">
        <v>13.2</v>
      </c>
      <c r="C31" s="106">
        <v>12.96</v>
      </c>
      <c r="D31" s="107">
        <v>13.35</v>
      </c>
      <c r="E31" s="16">
        <v>13.699</v>
      </c>
      <c r="F31" s="16">
        <v>13.317</v>
      </c>
      <c r="G31" s="16">
        <v>14.544</v>
      </c>
      <c r="H31" s="16">
        <v>13.388</v>
      </c>
      <c r="I31" s="16">
        <v>15.394</v>
      </c>
      <c r="J31" s="16">
        <v>14.372999999999999</v>
      </c>
      <c r="K31" s="16">
        <v>12.968</v>
      </c>
      <c r="L31" s="16">
        <v>11.612</v>
      </c>
      <c r="M31" s="16">
        <v>11.483000000000001</v>
      </c>
      <c r="N31" s="16">
        <v>10.692</v>
      </c>
      <c r="O31" s="16">
        <v>10.707000000000001</v>
      </c>
      <c r="P31" s="16">
        <v>16.390999999999998</v>
      </c>
      <c r="Q31" s="16">
        <v>15.65</v>
      </c>
      <c r="R31" s="16">
        <v>14.741</v>
      </c>
      <c r="S31" s="16">
        <v>13.145</v>
      </c>
      <c r="T31" s="16">
        <v>13.61</v>
      </c>
      <c r="U31" s="16">
        <v>12.063000000000001</v>
      </c>
      <c r="V31" s="16">
        <v>12.141999999999999</v>
      </c>
      <c r="W31" s="16">
        <v>13.706</v>
      </c>
      <c r="X31" s="16">
        <v>10.19</v>
      </c>
      <c r="Y31" s="16">
        <v>12.551</v>
      </c>
      <c r="Z31" s="16">
        <v>13.974</v>
      </c>
      <c r="AA31" s="16">
        <v>11.464</v>
      </c>
      <c r="AB31" s="16">
        <v>11.831</v>
      </c>
      <c r="AC31" s="16">
        <v>12.266999999999999</v>
      </c>
      <c r="AD31" s="16">
        <v>9.1669999999999998</v>
      </c>
      <c r="AE31" s="16">
        <v>11.957000000000001</v>
      </c>
      <c r="AF31" s="16">
        <v>12.071</v>
      </c>
      <c r="AG31" s="16">
        <v>11.705</v>
      </c>
      <c r="AH31" s="16">
        <v>13.724</v>
      </c>
      <c r="AI31" s="4"/>
      <c r="AJ31" s="4"/>
      <c r="AK31" s="4"/>
      <c r="AL31" s="4"/>
      <c r="AM31" s="4"/>
      <c r="AN31" s="4"/>
      <c r="AO31" s="4"/>
      <c r="AP31" s="4"/>
      <c r="AQ31" s="4"/>
      <c r="AR31" s="4"/>
      <c r="AS31" s="4"/>
      <c r="AT31" s="4"/>
      <c r="AU31" s="4"/>
      <c r="AV31" s="4"/>
      <c r="AW31" s="4"/>
      <c r="AX31" s="4"/>
      <c r="AY31" s="4"/>
    </row>
    <row r="32" spans="1:51" ht="14.4" x14ac:dyDescent="0.3">
      <c r="A32" s="105">
        <v>45323</v>
      </c>
      <c r="B32" s="106">
        <v>11.87</v>
      </c>
      <c r="C32" s="106">
        <v>12.19</v>
      </c>
      <c r="D32" s="107">
        <v>12.13</v>
      </c>
      <c r="E32" s="16">
        <v>12.090999999999999</v>
      </c>
      <c r="F32" s="16">
        <v>14.823</v>
      </c>
      <c r="G32" s="16">
        <v>16.440999999999999</v>
      </c>
      <c r="H32" s="16">
        <v>11.602</v>
      </c>
      <c r="I32" s="16">
        <v>13.148999999999999</v>
      </c>
      <c r="J32" s="16">
        <v>13.904999999999999</v>
      </c>
      <c r="K32" s="16">
        <v>12.662000000000001</v>
      </c>
      <c r="L32" s="16">
        <v>10.355</v>
      </c>
      <c r="M32" s="16">
        <v>10.465999999999999</v>
      </c>
      <c r="N32" s="16">
        <v>10.132999999999999</v>
      </c>
      <c r="O32" s="16">
        <v>10.196999999999999</v>
      </c>
      <c r="P32" s="16">
        <v>14.666</v>
      </c>
      <c r="Q32" s="16">
        <v>13.169</v>
      </c>
      <c r="R32" s="16">
        <v>14.39</v>
      </c>
      <c r="S32" s="16">
        <v>10.926</v>
      </c>
      <c r="T32" s="16">
        <v>13.000999999999999</v>
      </c>
      <c r="U32" s="16">
        <v>10.500999999999999</v>
      </c>
      <c r="V32" s="16">
        <v>10.647</v>
      </c>
      <c r="W32" s="16">
        <v>11.118</v>
      </c>
      <c r="X32" s="16">
        <v>10.285</v>
      </c>
      <c r="Y32" s="16">
        <v>12.614000000000001</v>
      </c>
      <c r="Z32" s="16">
        <v>16.398</v>
      </c>
      <c r="AA32" s="16">
        <v>12.904999999999999</v>
      </c>
      <c r="AB32" s="16">
        <v>13.913</v>
      </c>
      <c r="AC32" s="16">
        <v>12.23</v>
      </c>
      <c r="AD32" s="16">
        <v>8.3840000000000003</v>
      </c>
      <c r="AE32" s="16">
        <v>11.057</v>
      </c>
      <c r="AF32" s="16">
        <v>11.352</v>
      </c>
      <c r="AG32" s="16">
        <v>9.7720000000000002</v>
      </c>
      <c r="AH32" s="16">
        <v>12.180999999999999</v>
      </c>
      <c r="AI32" s="4"/>
      <c r="AJ32" s="4"/>
      <c r="AK32" s="4"/>
      <c r="AL32" s="4"/>
      <c r="AM32" s="4"/>
      <c r="AN32" s="4"/>
      <c r="AO32" s="4"/>
      <c r="AP32" s="4"/>
      <c r="AQ32" s="4"/>
      <c r="AR32" s="4"/>
      <c r="AS32" s="4"/>
      <c r="AT32" s="4"/>
      <c r="AU32" s="4"/>
      <c r="AV32" s="4"/>
      <c r="AW32" s="4"/>
      <c r="AX32" s="4"/>
      <c r="AY32" s="4"/>
    </row>
    <row r="33" spans="1:51" ht="14.4" x14ac:dyDescent="0.3">
      <c r="A33" s="105">
        <v>45352</v>
      </c>
      <c r="B33" s="106">
        <v>18.010000000000002</v>
      </c>
      <c r="C33" s="106">
        <v>25.71</v>
      </c>
      <c r="D33" s="107">
        <v>22.6</v>
      </c>
      <c r="E33" s="16">
        <v>21.742000000000001</v>
      </c>
      <c r="F33" s="16">
        <v>33.584000000000003</v>
      </c>
      <c r="G33" s="16">
        <v>19.359000000000002</v>
      </c>
      <c r="H33" s="16">
        <v>38.503</v>
      </c>
      <c r="I33" s="16">
        <v>21.725999999999999</v>
      </c>
      <c r="J33" s="16">
        <v>20.827999999999999</v>
      </c>
      <c r="K33" s="16">
        <v>16.693000000000001</v>
      </c>
      <c r="L33" s="16">
        <v>17.98</v>
      </c>
      <c r="M33" s="16">
        <v>13.055</v>
      </c>
      <c r="N33" s="16">
        <v>14.759</v>
      </c>
      <c r="O33" s="16">
        <v>31.039000000000001</v>
      </c>
      <c r="P33" s="16">
        <v>26.867999999999999</v>
      </c>
      <c r="Q33" s="16">
        <v>16.550999999999998</v>
      </c>
      <c r="R33" s="16">
        <v>47.951000000000001</v>
      </c>
      <c r="S33" s="16">
        <v>13.667</v>
      </c>
      <c r="T33" s="16">
        <v>21.917000000000002</v>
      </c>
      <c r="U33" s="16">
        <v>11.74</v>
      </c>
      <c r="V33" s="16">
        <v>16.38</v>
      </c>
      <c r="W33" s="16">
        <v>20.68</v>
      </c>
      <c r="X33" s="16">
        <v>12.981</v>
      </c>
      <c r="Y33" s="16">
        <v>17.326000000000001</v>
      </c>
      <c r="Z33" s="16">
        <v>31.702999999999999</v>
      </c>
      <c r="AA33" s="16">
        <v>19.414999999999999</v>
      </c>
      <c r="AB33" s="16">
        <v>38.838999999999999</v>
      </c>
      <c r="AC33" s="16">
        <v>13.775</v>
      </c>
      <c r="AD33" s="16">
        <v>11.826000000000001</v>
      </c>
      <c r="AE33" s="16">
        <v>16.286999999999999</v>
      </c>
      <c r="AF33" s="16">
        <v>13.127000000000001</v>
      </c>
      <c r="AG33" s="16">
        <v>12.321</v>
      </c>
      <c r="AH33" s="16">
        <v>16.716999999999999</v>
      </c>
      <c r="AI33" s="4"/>
      <c r="AJ33" s="4"/>
      <c r="AK33" s="4"/>
      <c r="AL33" s="4"/>
      <c r="AM33" s="4"/>
      <c r="AN33" s="4"/>
      <c r="AO33" s="4"/>
      <c r="AP33" s="4"/>
      <c r="AQ33" s="4"/>
      <c r="AR33" s="4"/>
      <c r="AS33" s="4"/>
      <c r="AT33" s="4"/>
      <c r="AU33" s="4"/>
      <c r="AV33" s="4"/>
      <c r="AW33" s="4"/>
      <c r="AX33" s="4"/>
      <c r="AY33" s="4"/>
    </row>
    <row r="34" spans="1:51" ht="14.4" x14ac:dyDescent="0.3">
      <c r="A34" s="105">
        <v>45383</v>
      </c>
      <c r="B34" s="106">
        <v>40.01</v>
      </c>
      <c r="C34" s="106">
        <v>60.55</v>
      </c>
      <c r="D34" s="107">
        <v>50.72</v>
      </c>
      <c r="E34" s="16">
        <v>58.192999999999998</v>
      </c>
      <c r="F34" s="16">
        <v>39.215000000000003</v>
      </c>
      <c r="G34" s="16">
        <v>41.021999999999998</v>
      </c>
      <c r="H34" s="16">
        <v>68.174999999999997</v>
      </c>
      <c r="I34" s="16">
        <v>44.468000000000004</v>
      </c>
      <c r="J34" s="16">
        <v>45.963000000000001</v>
      </c>
      <c r="K34" s="16">
        <v>51.71</v>
      </c>
      <c r="L34" s="16">
        <v>59.488</v>
      </c>
      <c r="M34" s="16">
        <v>38.261000000000003</v>
      </c>
      <c r="N34" s="16">
        <v>36.774999999999999</v>
      </c>
      <c r="O34" s="16">
        <v>88.051000000000002</v>
      </c>
      <c r="P34" s="16">
        <v>77.430999999999997</v>
      </c>
      <c r="Q34" s="16">
        <v>53.11</v>
      </c>
      <c r="R34" s="16">
        <v>73.424000000000007</v>
      </c>
      <c r="S34" s="16">
        <v>34.729999999999997</v>
      </c>
      <c r="T34" s="16">
        <v>42.625999999999998</v>
      </c>
      <c r="U34" s="16">
        <v>29.457000000000001</v>
      </c>
      <c r="V34" s="16">
        <v>37.97</v>
      </c>
      <c r="W34" s="16">
        <v>77.23</v>
      </c>
      <c r="X34" s="16">
        <v>19.581</v>
      </c>
      <c r="Y34" s="16">
        <v>47.234999999999999</v>
      </c>
      <c r="Z34" s="16">
        <v>43.853999999999999</v>
      </c>
      <c r="AA34" s="16">
        <v>39.600999999999999</v>
      </c>
      <c r="AB34" s="16">
        <v>78.287000000000006</v>
      </c>
      <c r="AC34" s="16">
        <v>30.138999999999999</v>
      </c>
      <c r="AD34" s="16">
        <v>47.378999999999998</v>
      </c>
      <c r="AE34" s="16">
        <v>27.516999999999999</v>
      </c>
      <c r="AF34" s="16">
        <v>38.203000000000003</v>
      </c>
      <c r="AG34" s="16">
        <v>24.137</v>
      </c>
      <c r="AH34" s="16">
        <v>33.215000000000003</v>
      </c>
      <c r="AI34" s="4"/>
      <c r="AJ34" s="4"/>
      <c r="AK34" s="4"/>
      <c r="AL34" s="4"/>
      <c r="AM34" s="4"/>
      <c r="AN34" s="4"/>
      <c r="AO34" s="4"/>
      <c r="AP34" s="4"/>
      <c r="AQ34" s="4"/>
      <c r="AR34" s="4"/>
      <c r="AS34" s="4"/>
      <c r="AT34" s="4"/>
      <c r="AU34" s="4"/>
      <c r="AV34" s="4"/>
      <c r="AW34" s="4"/>
      <c r="AX34" s="4"/>
      <c r="AY34" s="4"/>
    </row>
    <row r="35" spans="1:51" ht="14.4" x14ac:dyDescent="0.3">
      <c r="A35" s="105">
        <v>45413</v>
      </c>
      <c r="B35" s="106">
        <v>111.62</v>
      </c>
      <c r="C35" s="106">
        <v>157.66999999999999</v>
      </c>
      <c r="D35" s="107">
        <v>134.93</v>
      </c>
      <c r="E35" s="16">
        <v>157.31100000000001</v>
      </c>
      <c r="F35" s="16">
        <v>111.108</v>
      </c>
      <c r="G35" s="16">
        <v>146.83000000000001</v>
      </c>
      <c r="H35" s="16">
        <v>201.92</v>
      </c>
      <c r="I35" s="16">
        <v>147.774</v>
      </c>
      <c r="J35" s="16">
        <v>155.43799999999999</v>
      </c>
      <c r="K35" s="16">
        <v>128.261</v>
      </c>
      <c r="L35" s="16">
        <v>231.33099999999999</v>
      </c>
      <c r="M35" s="16">
        <v>55.356999999999999</v>
      </c>
      <c r="N35" s="16">
        <v>118.9</v>
      </c>
      <c r="O35" s="16">
        <v>151.364</v>
      </c>
      <c r="P35" s="16">
        <v>235.648</v>
      </c>
      <c r="Q35" s="16">
        <v>130.04400000000001</v>
      </c>
      <c r="R35" s="16">
        <v>154.15299999999999</v>
      </c>
      <c r="S35" s="16">
        <v>184.61099999999999</v>
      </c>
      <c r="T35" s="16">
        <v>212.35900000000001</v>
      </c>
      <c r="U35" s="16">
        <v>88.549000000000007</v>
      </c>
      <c r="V35" s="16">
        <v>131.97200000000001</v>
      </c>
      <c r="W35" s="16">
        <v>117.617</v>
      </c>
      <c r="X35" s="16">
        <v>81.262</v>
      </c>
      <c r="Y35" s="16">
        <v>114.327</v>
      </c>
      <c r="Z35" s="16">
        <v>97.147999999999996</v>
      </c>
      <c r="AA35" s="16">
        <v>106.869</v>
      </c>
      <c r="AB35" s="16">
        <v>149.779</v>
      </c>
      <c r="AC35" s="16">
        <v>76.59</v>
      </c>
      <c r="AD35" s="16">
        <v>133.02699999999999</v>
      </c>
      <c r="AE35" s="16">
        <v>121.97799999999999</v>
      </c>
      <c r="AF35" s="16">
        <v>93.305999999999997</v>
      </c>
      <c r="AG35" s="16">
        <v>112.02500000000001</v>
      </c>
      <c r="AH35" s="16">
        <v>114.468</v>
      </c>
      <c r="AI35" s="4"/>
      <c r="AJ35" s="4"/>
      <c r="AK35" s="4"/>
      <c r="AL35" s="4"/>
      <c r="AM35" s="4"/>
      <c r="AN35" s="4"/>
      <c r="AO35" s="4"/>
      <c r="AP35" s="4"/>
      <c r="AQ35" s="4"/>
      <c r="AR35" s="4"/>
      <c r="AS35" s="4"/>
      <c r="AT35" s="4"/>
      <c r="AU35" s="4"/>
      <c r="AV35" s="4"/>
      <c r="AW35" s="4"/>
      <c r="AX35" s="4"/>
      <c r="AY35" s="4"/>
    </row>
    <row r="36" spans="1:51" ht="14.4" x14ac:dyDescent="0.3">
      <c r="A36" s="105">
        <v>45444</v>
      </c>
      <c r="B36" s="106">
        <v>99.13</v>
      </c>
      <c r="C36" s="106">
        <v>185.85</v>
      </c>
      <c r="D36" s="107">
        <v>144.15</v>
      </c>
      <c r="E36">
        <v>153.52799999999999</v>
      </c>
      <c r="F36">
        <v>271.40899999999999</v>
      </c>
      <c r="G36">
        <v>104.148</v>
      </c>
      <c r="H36">
        <v>262.26</v>
      </c>
      <c r="I36">
        <v>133.304</v>
      </c>
      <c r="J36">
        <v>223.821</v>
      </c>
      <c r="K36">
        <v>77.314999999999998</v>
      </c>
      <c r="L36">
        <v>133.03</v>
      </c>
      <c r="M36">
        <v>32.212000000000003</v>
      </c>
      <c r="N36">
        <v>90.177999999999997</v>
      </c>
      <c r="O36">
        <v>101.375</v>
      </c>
      <c r="P36">
        <v>217.30500000000001</v>
      </c>
      <c r="Q36">
        <v>87.968000000000004</v>
      </c>
      <c r="R36">
        <v>124.131</v>
      </c>
      <c r="S36">
        <v>218.49100000000001</v>
      </c>
      <c r="T36">
        <v>122.023</v>
      </c>
      <c r="U36">
        <v>149.97499999999999</v>
      </c>
      <c r="V36">
        <v>224.60400000000001</v>
      </c>
      <c r="W36">
        <v>53.082000000000001</v>
      </c>
      <c r="X36">
        <v>66.09</v>
      </c>
      <c r="Y36">
        <v>156.33199999999999</v>
      </c>
      <c r="Z36">
        <v>187.959</v>
      </c>
      <c r="AA36">
        <v>172.95599999999999</v>
      </c>
      <c r="AB36">
        <v>172.035</v>
      </c>
      <c r="AC36">
        <v>32.029000000000003</v>
      </c>
      <c r="AD36">
        <v>267.55599999999998</v>
      </c>
      <c r="AE36">
        <v>93.575999999999993</v>
      </c>
      <c r="AF36">
        <v>97.484999999999999</v>
      </c>
      <c r="AG36">
        <v>198.55600000000001</v>
      </c>
      <c r="AH36">
        <v>240.27500000000001</v>
      </c>
      <c r="AI36" s="4"/>
      <c r="AJ36" s="4"/>
      <c r="AK36" s="4"/>
      <c r="AL36" s="4"/>
      <c r="AM36" s="4"/>
      <c r="AN36" s="4"/>
      <c r="AO36" s="4"/>
      <c r="AP36" s="4"/>
      <c r="AQ36" s="4"/>
      <c r="AR36" s="4"/>
      <c r="AS36" s="4"/>
      <c r="AT36" s="4"/>
      <c r="AU36" s="4"/>
      <c r="AV36" s="4"/>
      <c r="AW36" s="4"/>
      <c r="AX36" s="4"/>
      <c r="AY36" s="4"/>
    </row>
    <row r="37" spans="1:51" ht="14.4" x14ac:dyDescent="0.3">
      <c r="A37" s="105">
        <v>45474</v>
      </c>
      <c r="B37" s="106">
        <v>30.23</v>
      </c>
      <c r="C37" s="106">
        <v>78.540000000000006</v>
      </c>
      <c r="D37" s="107">
        <v>50.8</v>
      </c>
      <c r="E37">
        <v>39.654000000000003</v>
      </c>
      <c r="F37">
        <v>205.899</v>
      </c>
      <c r="G37">
        <v>40.948999999999998</v>
      </c>
      <c r="H37">
        <v>92.625</v>
      </c>
      <c r="I37">
        <v>74.625</v>
      </c>
      <c r="J37">
        <v>141.584</v>
      </c>
      <c r="K37">
        <v>24.358000000000001</v>
      </c>
      <c r="L37">
        <v>53.795999999999999</v>
      </c>
      <c r="M37">
        <v>13.555999999999999</v>
      </c>
      <c r="N37">
        <v>28.04</v>
      </c>
      <c r="O37">
        <v>37.270000000000003</v>
      </c>
      <c r="P37">
        <v>83.914000000000001</v>
      </c>
      <c r="Q37">
        <v>49.902999999999999</v>
      </c>
      <c r="R37">
        <v>47.667000000000002</v>
      </c>
      <c r="S37">
        <v>81.656000000000006</v>
      </c>
      <c r="T37">
        <v>48.927</v>
      </c>
      <c r="U37">
        <v>43.238999999999997</v>
      </c>
      <c r="V37">
        <v>85.766000000000005</v>
      </c>
      <c r="W37">
        <v>20.702000000000002</v>
      </c>
      <c r="X37">
        <v>26.536999999999999</v>
      </c>
      <c r="Y37">
        <v>48.965000000000003</v>
      </c>
      <c r="Z37">
        <v>59.325000000000003</v>
      </c>
      <c r="AA37">
        <v>49.981000000000002</v>
      </c>
      <c r="AB37">
        <v>53.896999999999998</v>
      </c>
      <c r="AC37">
        <v>14.605</v>
      </c>
      <c r="AD37">
        <v>111.96</v>
      </c>
      <c r="AE37">
        <v>32.014000000000003</v>
      </c>
      <c r="AF37">
        <v>49.369</v>
      </c>
      <c r="AG37">
        <v>124.313</v>
      </c>
      <c r="AH37">
        <v>148.58099999999999</v>
      </c>
      <c r="AI37" s="4"/>
      <c r="AJ37" s="4"/>
      <c r="AK37" s="4"/>
      <c r="AL37" s="4"/>
      <c r="AM37" s="4"/>
      <c r="AN37" s="4"/>
      <c r="AO37" s="4"/>
      <c r="AP37" s="4"/>
      <c r="AQ37" s="4"/>
      <c r="AR37" s="4"/>
      <c r="AS37" s="4"/>
      <c r="AT37" s="4"/>
      <c r="AU37" s="4"/>
      <c r="AV37" s="4"/>
      <c r="AW37" s="4"/>
      <c r="AX37" s="4"/>
      <c r="AY37" s="4"/>
    </row>
    <row r="38" spans="1:51" ht="14.4" x14ac:dyDescent="0.3">
      <c r="A38" s="105">
        <v>45505</v>
      </c>
      <c r="B38" s="106">
        <v>22.05</v>
      </c>
      <c r="C38" s="106">
        <v>38.92</v>
      </c>
      <c r="D38" s="107">
        <v>29.12</v>
      </c>
      <c r="E38">
        <v>19.346</v>
      </c>
      <c r="F38">
        <v>68.668000000000006</v>
      </c>
      <c r="G38">
        <v>19.117000000000001</v>
      </c>
      <c r="H38">
        <v>70.094999999999999</v>
      </c>
      <c r="I38">
        <v>29.623000000000001</v>
      </c>
      <c r="J38">
        <v>87.394000000000005</v>
      </c>
      <c r="K38">
        <v>15.976000000000001</v>
      </c>
      <c r="L38">
        <v>35.457999999999998</v>
      </c>
      <c r="M38">
        <v>9.5739999999999998</v>
      </c>
      <c r="N38">
        <v>19.452999999999999</v>
      </c>
      <c r="O38">
        <v>18.739999999999998</v>
      </c>
      <c r="P38">
        <v>39.697000000000003</v>
      </c>
      <c r="Q38">
        <v>34.064</v>
      </c>
      <c r="R38">
        <v>38.813000000000002</v>
      </c>
      <c r="S38">
        <v>31.468</v>
      </c>
      <c r="T38">
        <v>21.167999999999999</v>
      </c>
      <c r="U38">
        <v>34.555999999999997</v>
      </c>
      <c r="V38">
        <v>27.821000000000002</v>
      </c>
      <c r="W38">
        <v>13.928000000000001</v>
      </c>
      <c r="X38">
        <v>26.387</v>
      </c>
      <c r="Y38">
        <v>30.039000000000001</v>
      </c>
      <c r="Z38">
        <v>24.632999999999999</v>
      </c>
      <c r="AA38">
        <v>32.965000000000003</v>
      </c>
      <c r="AB38">
        <v>30.477</v>
      </c>
      <c r="AC38">
        <v>9.2579999999999991</v>
      </c>
      <c r="AD38">
        <v>33.51</v>
      </c>
      <c r="AE38">
        <v>16.952999999999999</v>
      </c>
      <c r="AF38">
        <v>25.670999999999999</v>
      </c>
      <c r="AG38">
        <v>82.882000000000005</v>
      </c>
      <c r="AH38">
        <v>56.911999999999999</v>
      </c>
      <c r="AI38" s="4"/>
      <c r="AJ38" s="4"/>
      <c r="AK38" s="4"/>
      <c r="AL38" s="4"/>
      <c r="AM38" s="4"/>
      <c r="AN38" s="4"/>
      <c r="AO38" s="4"/>
      <c r="AP38" s="4"/>
      <c r="AQ38" s="4"/>
      <c r="AR38" s="4"/>
      <c r="AS38" s="4"/>
      <c r="AT38" s="4"/>
      <c r="AU38" s="4"/>
      <c r="AV38" s="4"/>
      <c r="AW38" s="4"/>
      <c r="AX38" s="4"/>
      <c r="AY38" s="4"/>
    </row>
    <row r="39" spans="1:51" ht="14.4" x14ac:dyDescent="0.3">
      <c r="A39" s="105">
        <v>45536</v>
      </c>
      <c r="B39" s="106">
        <v>19.420000000000002</v>
      </c>
      <c r="C39" s="106">
        <v>33.04</v>
      </c>
      <c r="D39" s="107">
        <v>26.38</v>
      </c>
      <c r="E39">
        <v>29.765999999999998</v>
      </c>
      <c r="F39">
        <v>36.17</v>
      </c>
      <c r="G39">
        <v>21.829000000000001</v>
      </c>
      <c r="H39">
        <v>61.259</v>
      </c>
      <c r="I39">
        <v>23.605</v>
      </c>
      <c r="J39">
        <v>44.156999999999996</v>
      </c>
      <c r="K39">
        <v>15.334</v>
      </c>
      <c r="L39">
        <v>18.681000000000001</v>
      </c>
      <c r="M39">
        <v>21.965</v>
      </c>
      <c r="N39">
        <v>33.497</v>
      </c>
      <c r="O39">
        <v>40.923000000000002</v>
      </c>
      <c r="P39">
        <v>22.920999999999999</v>
      </c>
      <c r="Q39">
        <v>33.03</v>
      </c>
      <c r="R39">
        <v>35.658999999999999</v>
      </c>
      <c r="S39">
        <v>35.770000000000003</v>
      </c>
      <c r="T39">
        <v>15.016999999999999</v>
      </c>
      <c r="U39">
        <v>18.533999999999999</v>
      </c>
      <c r="V39">
        <v>19.966999999999999</v>
      </c>
      <c r="W39">
        <v>10.987</v>
      </c>
      <c r="X39">
        <v>44.006</v>
      </c>
      <c r="Y39">
        <v>36.723999999999997</v>
      </c>
      <c r="Z39">
        <v>16.285</v>
      </c>
      <c r="AA39">
        <v>22.684000000000001</v>
      </c>
      <c r="AB39">
        <v>18.045999999999999</v>
      </c>
      <c r="AC39">
        <v>9.4789999999999992</v>
      </c>
      <c r="AD39">
        <v>17.338999999999999</v>
      </c>
      <c r="AE39">
        <v>12.542</v>
      </c>
      <c r="AF39">
        <v>16.757999999999999</v>
      </c>
      <c r="AG39">
        <v>59.283000000000001</v>
      </c>
      <c r="AH39">
        <v>25.065000000000001</v>
      </c>
      <c r="AI39" s="4"/>
      <c r="AJ39" s="4"/>
      <c r="AK39" s="4"/>
      <c r="AL39" s="4"/>
      <c r="AM39" s="4"/>
      <c r="AN39" s="4"/>
      <c r="AO39" s="4"/>
      <c r="AP39" s="4"/>
      <c r="AQ39" s="4"/>
      <c r="AR39" s="4"/>
      <c r="AS39" s="4"/>
      <c r="AT39" s="4"/>
      <c r="AU39" s="4"/>
      <c r="AV39" s="4"/>
      <c r="AW39" s="4"/>
      <c r="AX39" s="4"/>
      <c r="AY39" s="4"/>
    </row>
    <row r="40" spans="1:51" ht="14.4" x14ac:dyDescent="0.3">
      <c r="A40" s="105">
        <v>45566</v>
      </c>
      <c r="B40" s="106">
        <v>13.6</v>
      </c>
      <c r="C40" s="106">
        <v>31.64</v>
      </c>
      <c r="D40" s="107">
        <v>20.13</v>
      </c>
      <c r="E40">
        <v>27.654</v>
      </c>
      <c r="F40">
        <v>27.638000000000002</v>
      </c>
      <c r="G40">
        <v>38.959000000000003</v>
      </c>
      <c r="H40">
        <v>51.279000000000003</v>
      </c>
      <c r="I40">
        <v>24.247</v>
      </c>
      <c r="J40">
        <v>21.338000000000001</v>
      </c>
      <c r="K40">
        <v>18.821999999999999</v>
      </c>
      <c r="L40">
        <v>15.137</v>
      </c>
      <c r="M40">
        <v>25.143000000000001</v>
      </c>
      <c r="N40">
        <v>17.527999999999999</v>
      </c>
      <c r="O40">
        <v>42.283999999999999</v>
      </c>
      <c r="P40">
        <v>40.918999999999997</v>
      </c>
      <c r="Q40">
        <v>82.528999999999996</v>
      </c>
      <c r="R40">
        <v>33.290999999999997</v>
      </c>
      <c r="S40">
        <v>22.492999999999999</v>
      </c>
      <c r="T40">
        <v>17.212</v>
      </c>
      <c r="U40">
        <v>21.498000000000001</v>
      </c>
      <c r="V40">
        <v>29.798999999999999</v>
      </c>
      <c r="W40">
        <v>9.9930000000000003</v>
      </c>
      <c r="X40">
        <v>32.271000000000001</v>
      </c>
      <c r="Y40">
        <v>43.677999999999997</v>
      </c>
      <c r="Z40">
        <v>19.68</v>
      </c>
      <c r="AA40">
        <v>16.507999999999999</v>
      </c>
      <c r="AB40">
        <v>17.071000000000002</v>
      </c>
      <c r="AC40">
        <v>12.512</v>
      </c>
      <c r="AD40">
        <v>12.465999999999999</v>
      </c>
      <c r="AE40">
        <v>11.086</v>
      </c>
      <c r="AF40">
        <v>32.863999999999997</v>
      </c>
      <c r="AG40">
        <v>30.635000000000002</v>
      </c>
      <c r="AH40">
        <v>22.960999999999999</v>
      </c>
      <c r="AI40" s="4"/>
      <c r="AJ40" s="4"/>
      <c r="AK40" s="4"/>
      <c r="AL40" s="4"/>
      <c r="AM40" s="4"/>
      <c r="AN40" s="4"/>
      <c r="AO40" s="4"/>
      <c r="AP40" s="4"/>
      <c r="AQ40" s="4"/>
      <c r="AR40" s="4"/>
      <c r="AS40" s="4"/>
      <c r="AT40" s="4"/>
      <c r="AU40" s="4"/>
      <c r="AV40" s="4"/>
      <c r="AW40" s="4"/>
      <c r="AX40" s="4"/>
      <c r="AY40" s="4"/>
    </row>
    <row r="41" spans="1:51" ht="14.4" x14ac:dyDescent="0.3">
      <c r="A41" s="105">
        <v>45597</v>
      </c>
      <c r="B41" s="106">
        <v>14.78</v>
      </c>
      <c r="C41" s="106">
        <v>18.5</v>
      </c>
      <c r="D41" s="107">
        <v>16.77</v>
      </c>
      <c r="E41">
        <v>21.045000000000002</v>
      </c>
      <c r="F41">
        <v>18.797000000000001</v>
      </c>
      <c r="G41">
        <v>21.411000000000001</v>
      </c>
      <c r="H41">
        <v>27.869</v>
      </c>
      <c r="I41">
        <v>21.084</v>
      </c>
      <c r="J41">
        <v>15.003</v>
      </c>
      <c r="K41">
        <v>14.839</v>
      </c>
      <c r="L41">
        <v>13.273</v>
      </c>
      <c r="M41">
        <v>14.795</v>
      </c>
      <c r="N41">
        <v>12.481</v>
      </c>
      <c r="O41">
        <v>25.8</v>
      </c>
      <c r="P41">
        <v>26.172999999999998</v>
      </c>
      <c r="Q41">
        <v>32.613999999999997</v>
      </c>
      <c r="R41">
        <v>20.132999999999999</v>
      </c>
      <c r="S41">
        <v>17.739999999999998</v>
      </c>
      <c r="T41">
        <v>17.402000000000001</v>
      </c>
      <c r="U41">
        <v>18.888000000000002</v>
      </c>
      <c r="V41">
        <v>20.838000000000001</v>
      </c>
      <c r="W41">
        <v>9.5</v>
      </c>
      <c r="X41">
        <v>20.420999999999999</v>
      </c>
      <c r="Y41">
        <v>21.532</v>
      </c>
      <c r="Z41">
        <v>15.651999999999999</v>
      </c>
      <c r="AA41">
        <v>12.692</v>
      </c>
      <c r="AB41">
        <v>13.526</v>
      </c>
      <c r="AC41">
        <v>11.081</v>
      </c>
      <c r="AD41">
        <v>11.981999999999999</v>
      </c>
      <c r="AE41">
        <v>12.448</v>
      </c>
      <c r="AF41">
        <v>22.876000000000001</v>
      </c>
      <c r="AG41">
        <v>20.318000000000001</v>
      </c>
      <c r="AH41">
        <v>14.731999999999999</v>
      </c>
      <c r="AI41" s="4"/>
      <c r="AJ41" s="4"/>
      <c r="AK41" s="4"/>
      <c r="AL41" s="4"/>
      <c r="AM41" s="4"/>
      <c r="AN41" s="4"/>
      <c r="AO41" s="4"/>
      <c r="AP41" s="4"/>
      <c r="AQ41" s="4"/>
      <c r="AR41" s="4"/>
      <c r="AS41" s="4"/>
      <c r="AT41" s="4"/>
      <c r="AU41" s="4"/>
      <c r="AV41" s="4"/>
      <c r="AW41" s="4"/>
      <c r="AX41" s="4"/>
      <c r="AY41" s="4"/>
    </row>
    <row r="42" spans="1:51" ht="14.4" x14ac:dyDescent="0.3">
      <c r="A42" s="105">
        <v>45627</v>
      </c>
      <c r="B42" s="106">
        <v>14.35</v>
      </c>
      <c r="C42" s="106">
        <v>14.7</v>
      </c>
      <c r="D42" s="107">
        <v>14.91</v>
      </c>
      <c r="E42">
        <v>15.292</v>
      </c>
      <c r="F42">
        <v>16.010000000000002</v>
      </c>
      <c r="G42">
        <v>16.117999999999999</v>
      </c>
      <c r="H42">
        <v>18.585999999999999</v>
      </c>
      <c r="I42">
        <v>17.254999999999999</v>
      </c>
      <c r="J42">
        <v>13.568</v>
      </c>
      <c r="K42">
        <v>12.512</v>
      </c>
      <c r="L42">
        <v>11.936999999999999</v>
      </c>
      <c r="M42">
        <v>11.848000000000001</v>
      </c>
      <c r="N42">
        <v>11.9</v>
      </c>
      <c r="O42">
        <v>17.495000000000001</v>
      </c>
      <c r="P42">
        <v>17.882999999999999</v>
      </c>
      <c r="Q42">
        <v>19.494</v>
      </c>
      <c r="R42">
        <v>15.951000000000001</v>
      </c>
      <c r="S42">
        <v>15.271000000000001</v>
      </c>
      <c r="T42">
        <v>13.648</v>
      </c>
      <c r="U42">
        <v>14.272</v>
      </c>
      <c r="V42">
        <v>15.103</v>
      </c>
      <c r="W42">
        <v>10.157</v>
      </c>
      <c r="X42">
        <v>14.954000000000001</v>
      </c>
      <c r="Y42">
        <v>16.396000000000001</v>
      </c>
      <c r="Z42">
        <v>13.071999999999999</v>
      </c>
      <c r="AA42">
        <v>12.058999999999999</v>
      </c>
      <c r="AB42">
        <v>12.85</v>
      </c>
      <c r="AC42">
        <v>9.6639999999999997</v>
      </c>
      <c r="AD42">
        <v>12.467000000000001</v>
      </c>
      <c r="AE42">
        <v>12.379</v>
      </c>
      <c r="AF42">
        <v>15.093999999999999</v>
      </c>
      <c r="AG42">
        <v>15.7</v>
      </c>
      <c r="AH42">
        <v>13.808</v>
      </c>
      <c r="AI42" s="4"/>
      <c r="AJ42" s="4"/>
      <c r="AK42" s="4"/>
      <c r="AL42" s="4"/>
      <c r="AM42" s="4"/>
      <c r="AN42" s="4"/>
      <c r="AO42" s="4"/>
      <c r="AP42" s="4"/>
      <c r="AQ42" s="4"/>
      <c r="AR42" s="4"/>
      <c r="AS42" s="4"/>
      <c r="AT42" s="4"/>
      <c r="AU42" s="4"/>
      <c r="AV42" s="4"/>
      <c r="AW42" s="4"/>
      <c r="AX42" s="4"/>
      <c r="AY42" s="4"/>
    </row>
    <row r="43" spans="1:51" ht="14.4" x14ac:dyDescent="0.3">
      <c r="A43" s="105">
        <v>45658</v>
      </c>
      <c r="B43" s="106">
        <v>13.2</v>
      </c>
      <c r="C43" s="106">
        <v>12.96</v>
      </c>
      <c r="D43" s="107">
        <v>13.35</v>
      </c>
      <c r="E43">
        <v>13.391</v>
      </c>
      <c r="F43">
        <v>14.675000000000001</v>
      </c>
      <c r="G43">
        <v>13.462</v>
      </c>
      <c r="H43">
        <v>15.496</v>
      </c>
      <c r="I43">
        <v>14.419</v>
      </c>
      <c r="J43">
        <v>13.375</v>
      </c>
      <c r="K43">
        <v>11.64</v>
      </c>
      <c r="L43">
        <v>11.7</v>
      </c>
      <c r="M43">
        <v>10.723000000000001</v>
      </c>
      <c r="N43">
        <v>10.901</v>
      </c>
      <c r="O43">
        <v>16.050999999999998</v>
      </c>
      <c r="P43">
        <v>15.621</v>
      </c>
      <c r="Q43">
        <v>14.972</v>
      </c>
      <c r="R43">
        <v>13.351000000000001</v>
      </c>
      <c r="S43">
        <v>13.622</v>
      </c>
      <c r="T43">
        <v>12.233000000000001</v>
      </c>
      <c r="U43">
        <v>12.465</v>
      </c>
      <c r="V43">
        <v>13.718</v>
      </c>
      <c r="W43">
        <v>10.329000000000001</v>
      </c>
      <c r="X43">
        <v>12.661</v>
      </c>
      <c r="Y43">
        <v>14.007</v>
      </c>
      <c r="Z43">
        <v>11.522</v>
      </c>
      <c r="AA43">
        <v>11.922000000000001</v>
      </c>
      <c r="AB43">
        <v>12.242000000000001</v>
      </c>
      <c r="AC43">
        <v>9.3149999999999995</v>
      </c>
      <c r="AD43">
        <v>12.093999999999999</v>
      </c>
      <c r="AE43">
        <v>11.928000000000001</v>
      </c>
      <c r="AF43">
        <v>11.951000000000001</v>
      </c>
      <c r="AG43">
        <v>13.771000000000001</v>
      </c>
      <c r="AH43">
        <v>13.561999999999999</v>
      </c>
      <c r="AI43" s="4"/>
      <c r="AJ43" s="4"/>
      <c r="AK43" s="4"/>
      <c r="AL43" s="4"/>
      <c r="AM43" s="4"/>
      <c r="AN43" s="4"/>
      <c r="AO43" s="4"/>
      <c r="AP43" s="4"/>
      <c r="AQ43" s="4"/>
      <c r="AR43" s="4"/>
      <c r="AS43" s="4"/>
      <c r="AT43" s="4"/>
      <c r="AU43" s="4"/>
      <c r="AV43" s="4"/>
      <c r="AW43" s="4"/>
      <c r="AX43" s="4"/>
      <c r="AY43" s="4"/>
    </row>
    <row r="44" spans="1:51" ht="14.4" x14ac:dyDescent="0.3">
      <c r="A44" s="105">
        <v>45689</v>
      </c>
      <c r="B44" s="106">
        <v>11.87</v>
      </c>
      <c r="C44" s="106">
        <v>12.19</v>
      </c>
      <c r="D44" s="107">
        <v>12.13</v>
      </c>
      <c r="E44">
        <v>14.28</v>
      </c>
      <c r="F44">
        <v>16.061</v>
      </c>
      <c r="G44">
        <v>11.321999999999999</v>
      </c>
      <c r="H44">
        <v>12.821999999999999</v>
      </c>
      <c r="I44">
        <v>13.432</v>
      </c>
      <c r="J44">
        <v>12.662000000000001</v>
      </c>
      <c r="K44">
        <v>10.057</v>
      </c>
      <c r="L44">
        <v>10.294</v>
      </c>
      <c r="M44">
        <v>9.8360000000000003</v>
      </c>
      <c r="N44">
        <v>10.07</v>
      </c>
      <c r="O44">
        <v>14.115</v>
      </c>
      <c r="P44">
        <v>12.760999999999999</v>
      </c>
      <c r="Q44">
        <v>14.186</v>
      </c>
      <c r="R44">
        <v>10.76</v>
      </c>
      <c r="S44">
        <v>12.574999999999999</v>
      </c>
      <c r="T44">
        <v>10.308</v>
      </c>
      <c r="U44">
        <v>10.568</v>
      </c>
      <c r="V44">
        <v>10.792</v>
      </c>
      <c r="W44">
        <v>9.92</v>
      </c>
      <c r="X44">
        <v>12.336</v>
      </c>
      <c r="Y44">
        <v>15.955</v>
      </c>
      <c r="Z44">
        <v>12.609</v>
      </c>
      <c r="AA44">
        <v>13.634</v>
      </c>
      <c r="AB44">
        <v>11.829000000000001</v>
      </c>
      <c r="AC44">
        <v>8.23</v>
      </c>
      <c r="AD44">
        <v>10.816000000000001</v>
      </c>
      <c r="AE44">
        <v>10.914999999999999</v>
      </c>
      <c r="AF44">
        <v>9.6950000000000003</v>
      </c>
      <c r="AG44">
        <v>11.792999999999999</v>
      </c>
      <c r="AH44">
        <v>11.641999999999999</v>
      </c>
      <c r="AI44" s="4"/>
      <c r="AJ44" s="4"/>
      <c r="AK44" s="4"/>
      <c r="AL44" s="4"/>
      <c r="AM44" s="4"/>
      <c r="AN44" s="4"/>
      <c r="AO44" s="4"/>
      <c r="AP44" s="4"/>
      <c r="AQ44" s="4"/>
      <c r="AR44" s="4"/>
      <c r="AS44" s="4"/>
      <c r="AT44" s="4"/>
      <c r="AU44" s="4"/>
      <c r="AV44" s="4"/>
      <c r="AW44" s="4"/>
      <c r="AX44" s="4"/>
      <c r="AY44" s="4"/>
    </row>
    <row r="45" spans="1:51" ht="14.4" x14ac:dyDescent="0.3">
      <c r="A45" s="105">
        <v>45717</v>
      </c>
      <c r="B45" s="106">
        <v>18.010000000000002</v>
      </c>
      <c r="C45" s="106">
        <v>25.71</v>
      </c>
      <c r="D45" s="107">
        <v>22.6</v>
      </c>
      <c r="E45">
        <v>33.612000000000002</v>
      </c>
      <c r="F45">
        <v>19.498999999999999</v>
      </c>
      <c r="G45">
        <v>38.616</v>
      </c>
      <c r="H45">
        <v>21.931999999999999</v>
      </c>
      <c r="I45">
        <v>20.513999999999999</v>
      </c>
      <c r="J45">
        <v>17.356999999999999</v>
      </c>
      <c r="K45">
        <v>18.113</v>
      </c>
      <c r="L45">
        <v>13.311</v>
      </c>
      <c r="M45">
        <v>14.679</v>
      </c>
      <c r="N45">
        <v>31.234999999999999</v>
      </c>
      <c r="O45">
        <v>26.547000000000001</v>
      </c>
      <c r="P45">
        <v>16.616</v>
      </c>
      <c r="Q45">
        <v>47.704999999999998</v>
      </c>
      <c r="R45">
        <v>14.035</v>
      </c>
      <c r="S45">
        <v>21.885999999999999</v>
      </c>
      <c r="T45">
        <v>11.954000000000001</v>
      </c>
      <c r="U45">
        <v>16.686</v>
      </c>
      <c r="V45">
        <v>20.744</v>
      </c>
      <c r="W45">
        <v>13.04</v>
      </c>
      <c r="X45">
        <v>17.376999999999999</v>
      </c>
      <c r="Y45">
        <v>30.015999999999998</v>
      </c>
      <c r="Z45">
        <v>19.428000000000001</v>
      </c>
      <c r="AA45">
        <v>38.805999999999997</v>
      </c>
      <c r="AB45">
        <v>13.795</v>
      </c>
      <c r="AC45">
        <v>11.907</v>
      </c>
      <c r="AD45">
        <v>16.542999999999999</v>
      </c>
      <c r="AE45">
        <v>13.037000000000001</v>
      </c>
      <c r="AF45">
        <v>12.72</v>
      </c>
      <c r="AG45">
        <v>16.538</v>
      </c>
      <c r="AH45">
        <v>15.048</v>
      </c>
      <c r="AI45" s="4"/>
      <c r="AJ45" s="4"/>
      <c r="AK45" s="4"/>
      <c r="AL45" s="4"/>
      <c r="AM45" s="4"/>
      <c r="AN45" s="4"/>
      <c r="AO45" s="4"/>
      <c r="AP45" s="4"/>
      <c r="AQ45" s="4"/>
      <c r="AR45" s="4"/>
      <c r="AS45" s="4"/>
      <c r="AT45" s="4"/>
      <c r="AU45" s="4"/>
      <c r="AV45" s="4"/>
      <c r="AW45" s="4"/>
      <c r="AX45" s="4"/>
      <c r="AY45" s="4"/>
    </row>
    <row r="46" spans="1:51" ht="14.4" x14ac:dyDescent="0.3">
      <c r="A46" s="105">
        <v>45748</v>
      </c>
      <c r="B46" s="106">
        <v>40.01</v>
      </c>
      <c r="C46" s="106">
        <v>60.55</v>
      </c>
      <c r="D46" s="107">
        <v>50.72</v>
      </c>
      <c r="E46">
        <v>38.036000000000001</v>
      </c>
      <c r="F46">
        <v>41.075000000000003</v>
      </c>
      <c r="G46">
        <v>68.343000000000004</v>
      </c>
      <c r="H46">
        <v>44.274000000000001</v>
      </c>
      <c r="I46">
        <v>43.304000000000002</v>
      </c>
      <c r="J46">
        <v>51.927</v>
      </c>
      <c r="K46">
        <v>59.505000000000003</v>
      </c>
      <c r="L46">
        <v>38.408000000000001</v>
      </c>
      <c r="M46">
        <v>35.478999999999999</v>
      </c>
      <c r="N46">
        <v>88.623000000000005</v>
      </c>
      <c r="O46">
        <v>77.123999999999995</v>
      </c>
      <c r="P46">
        <v>52.947000000000003</v>
      </c>
      <c r="Q46">
        <v>70.305999999999997</v>
      </c>
      <c r="R46">
        <v>35.292000000000002</v>
      </c>
      <c r="S46">
        <v>42.384</v>
      </c>
      <c r="T46">
        <v>29.888999999999999</v>
      </c>
      <c r="U46">
        <v>37.639000000000003</v>
      </c>
      <c r="V46">
        <v>77.171999999999997</v>
      </c>
      <c r="W46">
        <v>19.667999999999999</v>
      </c>
      <c r="X46">
        <v>47.444000000000003</v>
      </c>
      <c r="Y46">
        <v>44.295000000000002</v>
      </c>
      <c r="Z46">
        <v>39.597999999999999</v>
      </c>
      <c r="AA46">
        <v>78.206999999999994</v>
      </c>
      <c r="AB46">
        <v>30.018000000000001</v>
      </c>
      <c r="AC46">
        <v>44.095999999999997</v>
      </c>
      <c r="AD46">
        <v>27.792999999999999</v>
      </c>
      <c r="AE46">
        <v>38.061</v>
      </c>
      <c r="AF46">
        <v>24.704000000000001</v>
      </c>
      <c r="AG46">
        <v>31.657</v>
      </c>
      <c r="AH46">
        <v>32.76</v>
      </c>
      <c r="AI46" s="4"/>
      <c r="AJ46" s="4"/>
      <c r="AK46" s="4"/>
      <c r="AL46" s="4"/>
      <c r="AM46" s="4"/>
      <c r="AN46" s="4"/>
      <c r="AO46" s="4"/>
      <c r="AP46" s="4"/>
      <c r="AQ46" s="4"/>
      <c r="AR46" s="4"/>
      <c r="AS46" s="4"/>
      <c r="AT46" s="4"/>
      <c r="AU46" s="4"/>
      <c r="AV46" s="4"/>
      <c r="AW46" s="4"/>
      <c r="AX46" s="4"/>
      <c r="AY46" s="4"/>
    </row>
    <row r="47" spans="1:51" ht="14.4" x14ac:dyDescent="0.3">
      <c r="A47" s="105">
        <v>45778</v>
      </c>
      <c r="B47" s="106">
        <v>111.62</v>
      </c>
      <c r="C47" s="106">
        <v>157.66999999999999</v>
      </c>
      <c r="D47" s="107">
        <v>134.93</v>
      </c>
      <c r="E47">
        <v>108.41800000000001</v>
      </c>
      <c r="F47">
        <v>146.72200000000001</v>
      </c>
      <c r="G47">
        <v>201.923</v>
      </c>
      <c r="H47">
        <v>147.66499999999999</v>
      </c>
      <c r="I47">
        <v>152.34800000000001</v>
      </c>
      <c r="J47">
        <v>128.292</v>
      </c>
      <c r="K47">
        <v>231.10400000000001</v>
      </c>
      <c r="L47">
        <v>55.427999999999997</v>
      </c>
      <c r="M47">
        <v>113.746</v>
      </c>
      <c r="N47">
        <v>151.69900000000001</v>
      </c>
      <c r="O47">
        <v>235.446</v>
      </c>
      <c r="P47">
        <v>129.87799999999999</v>
      </c>
      <c r="Q47">
        <v>154.614</v>
      </c>
      <c r="R47">
        <v>184.76499999999999</v>
      </c>
      <c r="S47">
        <v>212.14</v>
      </c>
      <c r="T47">
        <v>88.552000000000007</v>
      </c>
      <c r="U47">
        <v>126.925</v>
      </c>
      <c r="V47">
        <v>117.539</v>
      </c>
      <c r="W47">
        <v>81.149000000000001</v>
      </c>
      <c r="X47">
        <v>114.59399999999999</v>
      </c>
      <c r="Y47">
        <v>93.855000000000004</v>
      </c>
      <c r="Z47">
        <v>107.111</v>
      </c>
      <c r="AA47">
        <v>150.01</v>
      </c>
      <c r="AB47">
        <v>76.477999999999994</v>
      </c>
      <c r="AC47">
        <v>133.27600000000001</v>
      </c>
      <c r="AD47">
        <v>122.13800000000001</v>
      </c>
      <c r="AE47">
        <v>93.147999999999996</v>
      </c>
      <c r="AF47">
        <v>112.59699999999999</v>
      </c>
      <c r="AG47">
        <v>107.166</v>
      </c>
      <c r="AH47">
        <v>212.07900000000001</v>
      </c>
      <c r="AI47" s="4"/>
      <c r="AJ47" s="4"/>
      <c r="AK47" s="4"/>
      <c r="AL47" s="4"/>
      <c r="AM47" s="4"/>
      <c r="AN47" s="4"/>
      <c r="AO47" s="4"/>
      <c r="AP47" s="4"/>
      <c r="AQ47" s="4"/>
      <c r="AR47" s="4"/>
      <c r="AS47" s="4"/>
      <c r="AT47" s="4"/>
      <c r="AU47" s="4"/>
      <c r="AV47" s="4"/>
      <c r="AW47" s="4"/>
      <c r="AX47" s="4"/>
      <c r="AY47" s="4"/>
    </row>
    <row r="48" spans="1:51" ht="14.4" x14ac:dyDescent="0.3">
      <c r="A48" s="105">
        <v>45809</v>
      </c>
      <c r="B48" s="106">
        <v>99.13</v>
      </c>
      <c r="C48" s="106">
        <v>185.85</v>
      </c>
      <c r="D48" s="107">
        <v>144.15</v>
      </c>
      <c r="E48">
        <v>265.94499999999999</v>
      </c>
      <c r="F48">
        <v>104.161</v>
      </c>
      <c r="G48">
        <v>262.03399999999999</v>
      </c>
      <c r="H48">
        <v>133.23599999999999</v>
      </c>
      <c r="I48">
        <v>222.39599999999999</v>
      </c>
      <c r="J48">
        <v>77.519000000000005</v>
      </c>
      <c r="K48">
        <v>132.91499999999999</v>
      </c>
      <c r="L48">
        <v>32.302</v>
      </c>
      <c r="M48">
        <v>95.200999999999993</v>
      </c>
      <c r="N48">
        <v>101.46</v>
      </c>
      <c r="O48">
        <v>217.23699999999999</v>
      </c>
      <c r="P48">
        <v>87.808000000000007</v>
      </c>
      <c r="Q48">
        <v>125.47199999999999</v>
      </c>
      <c r="R48">
        <v>218.434</v>
      </c>
      <c r="S48">
        <v>121.98699999999999</v>
      </c>
      <c r="T48">
        <v>149.78399999999999</v>
      </c>
      <c r="U48">
        <v>226.38300000000001</v>
      </c>
      <c r="V48">
        <v>52.988999999999997</v>
      </c>
      <c r="W48">
        <v>66.06</v>
      </c>
      <c r="X48">
        <v>156.27500000000001</v>
      </c>
      <c r="Y48">
        <v>189.02699999999999</v>
      </c>
      <c r="Z48">
        <v>172.917</v>
      </c>
      <c r="AA48">
        <v>172.06899999999999</v>
      </c>
      <c r="AB48">
        <v>31.998000000000001</v>
      </c>
      <c r="AC48">
        <v>263.68299999999999</v>
      </c>
      <c r="AD48">
        <v>93.58</v>
      </c>
      <c r="AE48">
        <v>97.293999999999997</v>
      </c>
      <c r="AF48">
        <v>198.74</v>
      </c>
      <c r="AG48">
        <v>242.399</v>
      </c>
      <c r="AH48">
        <v>256.60000000000002</v>
      </c>
      <c r="AI48" s="4"/>
      <c r="AJ48" s="4"/>
      <c r="AK48" s="4"/>
      <c r="AL48" s="4"/>
      <c r="AM48" s="4"/>
      <c r="AN48" s="4"/>
      <c r="AO48" s="4"/>
      <c r="AP48" s="4"/>
      <c r="AQ48" s="4"/>
      <c r="AR48" s="4"/>
      <c r="AS48" s="4"/>
      <c r="AT48" s="4"/>
      <c r="AU48" s="4"/>
      <c r="AV48" s="4"/>
      <c r="AW48" s="4"/>
      <c r="AX48" s="4"/>
      <c r="AY48" s="4"/>
    </row>
    <row r="49" spans="1:1005" ht="14.4" x14ac:dyDescent="0.3">
      <c r="A49" s="105">
        <v>45839</v>
      </c>
      <c r="B49" s="106">
        <v>30.23</v>
      </c>
      <c r="C49" s="106">
        <v>78.540000000000006</v>
      </c>
      <c r="D49" s="107">
        <v>50.8</v>
      </c>
      <c r="E49">
        <v>211.87700000000001</v>
      </c>
      <c r="F49">
        <v>41.039000000000001</v>
      </c>
      <c r="G49">
        <v>92.554000000000002</v>
      </c>
      <c r="H49">
        <v>74.593000000000004</v>
      </c>
      <c r="I49">
        <v>146.11799999999999</v>
      </c>
      <c r="J49">
        <v>24.585000000000001</v>
      </c>
      <c r="K49">
        <v>53.784999999999997</v>
      </c>
      <c r="L49">
        <v>13.683</v>
      </c>
      <c r="M49">
        <v>28.469000000000001</v>
      </c>
      <c r="N49">
        <v>37.325000000000003</v>
      </c>
      <c r="O49">
        <v>83.887</v>
      </c>
      <c r="P49">
        <v>49.851999999999997</v>
      </c>
      <c r="Q49">
        <v>48.518999999999998</v>
      </c>
      <c r="R49">
        <v>81.703999999999994</v>
      </c>
      <c r="S49">
        <v>48.902999999999999</v>
      </c>
      <c r="T49">
        <v>43.274999999999999</v>
      </c>
      <c r="U49">
        <v>88.733999999999995</v>
      </c>
      <c r="V49">
        <v>20.704999999999998</v>
      </c>
      <c r="W49">
        <v>26.547999999999998</v>
      </c>
      <c r="X49">
        <v>48.95</v>
      </c>
      <c r="Y49">
        <v>61.040999999999997</v>
      </c>
      <c r="Z49">
        <v>49.988999999999997</v>
      </c>
      <c r="AA49">
        <v>53.924999999999997</v>
      </c>
      <c r="AB49">
        <v>14.611000000000001</v>
      </c>
      <c r="AC49">
        <v>117.747</v>
      </c>
      <c r="AD49">
        <v>32.091000000000001</v>
      </c>
      <c r="AE49">
        <v>49.244999999999997</v>
      </c>
      <c r="AF49">
        <v>124.27800000000001</v>
      </c>
      <c r="AG49">
        <v>152.43199999999999</v>
      </c>
      <c r="AH49">
        <v>128.43199999999999</v>
      </c>
      <c r="AI49" s="4"/>
      <c r="AJ49" s="4"/>
      <c r="AK49" s="4"/>
      <c r="AL49" s="4"/>
      <c r="AM49" s="4"/>
      <c r="AN49" s="4"/>
      <c r="AO49" s="4"/>
      <c r="AP49" s="4"/>
      <c r="AQ49" s="4"/>
      <c r="AR49" s="4"/>
      <c r="AS49" s="4"/>
      <c r="AT49" s="4"/>
      <c r="AU49" s="4"/>
      <c r="AV49" s="4"/>
      <c r="AW49" s="4"/>
      <c r="AX49" s="4"/>
      <c r="AY49" s="4"/>
    </row>
    <row r="50" spans="1:1005" ht="14.4" x14ac:dyDescent="0.3">
      <c r="A50" s="105">
        <v>45870</v>
      </c>
      <c r="B50" s="106">
        <v>22.05</v>
      </c>
      <c r="C50" s="106">
        <v>38.92</v>
      </c>
      <c r="D50" s="107">
        <v>29.12</v>
      </c>
      <c r="E50">
        <v>70.334000000000003</v>
      </c>
      <c r="F50">
        <v>19.145</v>
      </c>
      <c r="G50">
        <v>70.025000000000006</v>
      </c>
      <c r="H50">
        <v>29.585999999999999</v>
      </c>
      <c r="I50">
        <v>87.966999999999999</v>
      </c>
      <c r="J50">
        <v>16.13</v>
      </c>
      <c r="K50">
        <v>35.393999999999998</v>
      </c>
      <c r="L50">
        <v>9.6449999999999996</v>
      </c>
      <c r="M50">
        <v>19.317</v>
      </c>
      <c r="N50">
        <v>18.713999999999999</v>
      </c>
      <c r="O50">
        <v>39.622</v>
      </c>
      <c r="P50">
        <v>34.009</v>
      </c>
      <c r="Q50">
        <v>39.372999999999998</v>
      </c>
      <c r="R50">
        <v>31.484000000000002</v>
      </c>
      <c r="S50">
        <v>21.11</v>
      </c>
      <c r="T50">
        <v>34.564999999999998</v>
      </c>
      <c r="U50">
        <v>28.696999999999999</v>
      </c>
      <c r="V50">
        <v>13.879</v>
      </c>
      <c r="W50">
        <v>26.341999999999999</v>
      </c>
      <c r="X50">
        <v>30</v>
      </c>
      <c r="Y50">
        <v>24.986000000000001</v>
      </c>
      <c r="Z50">
        <v>32.94</v>
      </c>
      <c r="AA50">
        <v>30.434999999999999</v>
      </c>
      <c r="AB50">
        <v>9.2070000000000007</v>
      </c>
      <c r="AC50">
        <v>34.344999999999999</v>
      </c>
      <c r="AD50">
        <v>16.977</v>
      </c>
      <c r="AE50">
        <v>25.552</v>
      </c>
      <c r="AF50">
        <v>82.881</v>
      </c>
      <c r="AG50">
        <v>58.847999999999999</v>
      </c>
      <c r="AH50">
        <v>63.279000000000003</v>
      </c>
      <c r="AI50" s="4"/>
      <c r="AJ50" s="4"/>
      <c r="AK50" s="4"/>
      <c r="AL50" s="4"/>
      <c r="AM50" s="4"/>
      <c r="AN50" s="4"/>
      <c r="AO50" s="4"/>
      <c r="AP50" s="4"/>
      <c r="AQ50" s="4"/>
      <c r="AR50" s="4"/>
      <c r="AS50" s="4"/>
      <c r="AT50" s="4"/>
      <c r="AU50" s="4"/>
      <c r="AV50" s="4"/>
      <c r="AW50" s="4"/>
      <c r="AX50" s="4"/>
      <c r="AY50" s="4"/>
    </row>
    <row r="51" spans="1:1005" ht="14.4" x14ac:dyDescent="0.3">
      <c r="A51" s="105">
        <v>45901</v>
      </c>
      <c r="B51" s="106">
        <v>19.420000000000002</v>
      </c>
      <c r="C51" s="106">
        <v>33.04</v>
      </c>
      <c r="D51" s="107">
        <v>26.38</v>
      </c>
      <c r="E51">
        <v>36.771000000000001</v>
      </c>
      <c r="F51">
        <v>21.933</v>
      </c>
      <c r="G51">
        <v>61.293999999999997</v>
      </c>
      <c r="H51">
        <v>23.652000000000001</v>
      </c>
      <c r="I51">
        <v>45.353999999999999</v>
      </c>
      <c r="J51">
        <v>15.545</v>
      </c>
      <c r="K51">
        <v>18.706</v>
      </c>
      <c r="L51">
        <v>22.126000000000001</v>
      </c>
      <c r="M51">
        <v>33.743000000000002</v>
      </c>
      <c r="N51">
        <v>40.988</v>
      </c>
      <c r="O51">
        <v>22.927</v>
      </c>
      <c r="P51">
        <v>33.061</v>
      </c>
      <c r="Q51">
        <v>35.57</v>
      </c>
      <c r="R51">
        <v>35.889000000000003</v>
      </c>
      <c r="S51">
        <v>15.037000000000001</v>
      </c>
      <c r="T51">
        <v>18.635000000000002</v>
      </c>
      <c r="U51">
        <v>20.291</v>
      </c>
      <c r="V51">
        <v>11.034000000000001</v>
      </c>
      <c r="W51">
        <v>44.045999999999999</v>
      </c>
      <c r="X51">
        <v>36.776000000000003</v>
      </c>
      <c r="Y51">
        <v>16.494</v>
      </c>
      <c r="Z51">
        <v>22.725000000000001</v>
      </c>
      <c r="AA51">
        <v>18.077999999999999</v>
      </c>
      <c r="AB51">
        <v>9.5069999999999997</v>
      </c>
      <c r="AC51">
        <v>17.768999999999998</v>
      </c>
      <c r="AD51">
        <v>12.648999999999999</v>
      </c>
      <c r="AE51">
        <v>16.73</v>
      </c>
      <c r="AF51">
        <v>59.399000000000001</v>
      </c>
      <c r="AG51">
        <v>24.995000000000001</v>
      </c>
      <c r="AH51">
        <v>35.9</v>
      </c>
      <c r="AI51" s="4"/>
      <c r="AJ51" s="4"/>
      <c r="AK51" s="4"/>
      <c r="AL51" s="4"/>
      <c r="AM51" s="4"/>
      <c r="AN51" s="4"/>
      <c r="AO51" s="4"/>
      <c r="AP51" s="4"/>
      <c r="AQ51" s="4"/>
      <c r="AR51" s="4"/>
      <c r="AS51" s="4"/>
      <c r="AT51" s="4"/>
      <c r="AU51" s="4"/>
      <c r="AV51" s="4"/>
      <c r="AW51" s="4"/>
      <c r="AX51" s="4"/>
      <c r="AY51" s="4"/>
    </row>
    <row r="52" spans="1:1005" ht="14.4" x14ac:dyDescent="0.3">
      <c r="A52" s="105">
        <v>45931</v>
      </c>
      <c r="B52" s="106">
        <v>13.6</v>
      </c>
      <c r="C52" s="106">
        <v>31.64</v>
      </c>
      <c r="D52" s="107">
        <v>20.13</v>
      </c>
      <c r="E52">
        <v>28.32</v>
      </c>
      <c r="F52">
        <v>39.073999999999998</v>
      </c>
      <c r="G52">
        <v>51.301000000000002</v>
      </c>
      <c r="H52">
        <v>24.294</v>
      </c>
      <c r="I52">
        <v>21.731000000000002</v>
      </c>
      <c r="J52">
        <v>19.047000000000001</v>
      </c>
      <c r="K52">
        <v>15.151</v>
      </c>
      <c r="L52">
        <v>25.279</v>
      </c>
      <c r="M52">
        <v>17.931000000000001</v>
      </c>
      <c r="N52">
        <v>42.34</v>
      </c>
      <c r="O52">
        <v>40.912999999999997</v>
      </c>
      <c r="P52">
        <v>82.55</v>
      </c>
      <c r="Q52">
        <v>33.972000000000001</v>
      </c>
      <c r="R52">
        <v>22.573</v>
      </c>
      <c r="S52">
        <v>17.221</v>
      </c>
      <c r="T52">
        <v>21.594000000000001</v>
      </c>
      <c r="U52">
        <v>29.407</v>
      </c>
      <c r="V52">
        <v>10.029</v>
      </c>
      <c r="W52">
        <v>32.298000000000002</v>
      </c>
      <c r="X52">
        <v>43.722999999999999</v>
      </c>
      <c r="Y52">
        <v>19.631</v>
      </c>
      <c r="Z52">
        <v>16.541</v>
      </c>
      <c r="AA52">
        <v>17.091000000000001</v>
      </c>
      <c r="AB52">
        <v>12.529</v>
      </c>
      <c r="AC52">
        <v>12.586</v>
      </c>
      <c r="AD52">
        <v>11.173999999999999</v>
      </c>
      <c r="AE52">
        <v>32.82</v>
      </c>
      <c r="AF52">
        <v>30.721</v>
      </c>
      <c r="AG52">
        <v>23.881</v>
      </c>
      <c r="AH52">
        <v>32.034999999999997</v>
      </c>
      <c r="AI52" s="4"/>
      <c r="AJ52" s="4"/>
      <c r="AK52" s="4"/>
      <c r="AL52" s="4"/>
      <c r="AM52" s="4"/>
      <c r="AN52" s="4"/>
      <c r="AO52" s="4"/>
      <c r="AP52" s="4"/>
      <c r="AQ52" s="4"/>
      <c r="AR52" s="4"/>
      <c r="AS52" s="4"/>
      <c r="AT52" s="4"/>
      <c r="AU52" s="4"/>
      <c r="AV52" s="4"/>
      <c r="AW52" s="4"/>
      <c r="AX52" s="4"/>
      <c r="AY52" s="4"/>
    </row>
    <row r="53" spans="1:1005" ht="14.4" x14ac:dyDescent="0.3">
      <c r="A53" s="105">
        <v>45962</v>
      </c>
      <c r="B53" s="106">
        <v>14.78</v>
      </c>
      <c r="C53" s="106">
        <v>18.5</v>
      </c>
      <c r="D53" s="107">
        <v>16.77</v>
      </c>
      <c r="E53">
        <v>19.042000000000002</v>
      </c>
      <c r="F53">
        <v>21.533000000000001</v>
      </c>
      <c r="G53">
        <v>27.888999999999999</v>
      </c>
      <c r="H53">
        <v>21.14</v>
      </c>
      <c r="I53">
        <v>15.134</v>
      </c>
      <c r="J53">
        <v>15.038</v>
      </c>
      <c r="K53">
        <v>13.286</v>
      </c>
      <c r="L53">
        <v>14.914</v>
      </c>
      <c r="M53">
        <v>12.609</v>
      </c>
      <c r="N53">
        <v>25.847000000000001</v>
      </c>
      <c r="O53">
        <v>26.167999999999999</v>
      </c>
      <c r="P53">
        <v>32.639000000000003</v>
      </c>
      <c r="Q53">
        <v>20.701000000000001</v>
      </c>
      <c r="R53">
        <v>17.809999999999999</v>
      </c>
      <c r="S53">
        <v>17.408999999999999</v>
      </c>
      <c r="T53">
        <v>18.975999999999999</v>
      </c>
      <c r="U53">
        <v>21.420999999999999</v>
      </c>
      <c r="V53">
        <v>9.532</v>
      </c>
      <c r="W53">
        <v>20.443999999999999</v>
      </c>
      <c r="X53">
        <v>21.565000000000001</v>
      </c>
      <c r="Y53">
        <v>15.869</v>
      </c>
      <c r="Z53">
        <v>12.722</v>
      </c>
      <c r="AA53">
        <v>13.542999999999999</v>
      </c>
      <c r="AB53">
        <v>11.095000000000001</v>
      </c>
      <c r="AC53">
        <v>12.006</v>
      </c>
      <c r="AD53">
        <v>12.525</v>
      </c>
      <c r="AE53">
        <v>22.841999999999999</v>
      </c>
      <c r="AF53">
        <v>20.411000000000001</v>
      </c>
      <c r="AG53">
        <v>14.898999999999999</v>
      </c>
      <c r="AH53">
        <v>20.484000000000002</v>
      </c>
      <c r="AI53" s="4"/>
      <c r="AJ53" s="4"/>
      <c r="AK53" s="4"/>
      <c r="AL53" s="4"/>
      <c r="AM53" s="4"/>
      <c r="AN53" s="4"/>
      <c r="AO53" s="4"/>
      <c r="AP53" s="4"/>
      <c r="AQ53" s="4"/>
      <c r="AR53" s="4"/>
      <c r="AS53" s="4"/>
      <c r="AT53" s="4"/>
      <c r="AU53" s="4"/>
      <c r="AV53" s="4"/>
      <c r="AW53" s="4"/>
      <c r="AX53" s="4"/>
      <c r="AY53" s="4"/>
    </row>
    <row r="54" spans="1:1005" ht="14.4" x14ac:dyDescent="0.3">
      <c r="A54" s="105">
        <v>45992</v>
      </c>
      <c r="B54" s="106">
        <v>14.35</v>
      </c>
      <c r="C54" s="106">
        <v>14.7</v>
      </c>
      <c r="D54" s="107">
        <v>14.91</v>
      </c>
      <c r="E54">
        <v>16.141999999999999</v>
      </c>
      <c r="F54">
        <v>16.215</v>
      </c>
      <c r="G54">
        <v>18.606000000000002</v>
      </c>
      <c r="H54">
        <v>17.300999999999998</v>
      </c>
      <c r="I54">
        <v>13.621</v>
      </c>
      <c r="J54">
        <v>12.696999999999999</v>
      </c>
      <c r="K54">
        <v>11.949</v>
      </c>
      <c r="L54">
        <v>11.96</v>
      </c>
      <c r="M54">
        <v>11.968999999999999</v>
      </c>
      <c r="N54">
        <v>17.533000000000001</v>
      </c>
      <c r="O54">
        <v>17.879000000000001</v>
      </c>
      <c r="P54">
        <v>19.521999999999998</v>
      </c>
      <c r="Q54">
        <v>16.207000000000001</v>
      </c>
      <c r="R54">
        <v>15.342000000000001</v>
      </c>
      <c r="S54">
        <v>13.656000000000001</v>
      </c>
      <c r="T54">
        <v>14.369</v>
      </c>
      <c r="U54">
        <v>15.347</v>
      </c>
      <c r="V54">
        <v>10.188000000000001</v>
      </c>
      <c r="W54">
        <v>14.977</v>
      </c>
      <c r="X54">
        <v>16.431000000000001</v>
      </c>
      <c r="Y54">
        <v>13.17</v>
      </c>
      <c r="Z54">
        <v>12.089</v>
      </c>
      <c r="AA54">
        <v>12.867000000000001</v>
      </c>
      <c r="AB54">
        <v>9.6769999999999996</v>
      </c>
      <c r="AC54">
        <v>12.523999999999999</v>
      </c>
      <c r="AD54">
        <v>12.461</v>
      </c>
      <c r="AE54">
        <v>15.063000000000001</v>
      </c>
      <c r="AF54">
        <v>15.786</v>
      </c>
      <c r="AG54">
        <v>13.856</v>
      </c>
      <c r="AH54">
        <v>16.408999999999999</v>
      </c>
      <c r="AI54" s="4"/>
      <c r="AJ54" s="4"/>
      <c r="AK54" s="4"/>
      <c r="AL54" s="4"/>
      <c r="AM54" s="4"/>
      <c r="AN54" s="4"/>
      <c r="AO54" s="4"/>
      <c r="AP54" s="4"/>
      <c r="AQ54" s="4"/>
      <c r="AR54" s="4"/>
      <c r="AS54" s="4"/>
      <c r="AT54" s="4"/>
      <c r="AU54" s="4"/>
      <c r="AV54" s="4"/>
      <c r="AW54" s="4"/>
      <c r="AX54" s="4"/>
      <c r="AY54" s="4"/>
    </row>
    <row r="55" spans="1:1005" ht="14.4" x14ac:dyDescent="0.3">
      <c r="A55" s="105">
        <v>46023</v>
      </c>
      <c r="B55" s="106">
        <v>13.2</v>
      </c>
      <c r="C55" s="106">
        <v>12.96</v>
      </c>
      <c r="D55" s="107">
        <v>13.35</v>
      </c>
      <c r="E55">
        <v>14.733000000000001</v>
      </c>
      <c r="F55">
        <v>13.542999999999999</v>
      </c>
      <c r="G55">
        <v>15.515000000000001</v>
      </c>
      <c r="H55">
        <v>14.461</v>
      </c>
      <c r="I55">
        <v>13.379</v>
      </c>
      <c r="J55">
        <v>11.808</v>
      </c>
      <c r="K55">
        <v>11.712</v>
      </c>
      <c r="L55">
        <v>10.827</v>
      </c>
      <c r="M55">
        <v>10.952999999999999</v>
      </c>
      <c r="N55">
        <v>16.091999999999999</v>
      </c>
      <c r="O55">
        <v>15.617000000000001</v>
      </c>
      <c r="P55">
        <v>14.997</v>
      </c>
      <c r="Q55">
        <v>13.519</v>
      </c>
      <c r="R55">
        <v>13.692</v>
      </c>
      <c r="S55">
        <v>12.24</v>
      </c>
      <c r="T55">
        <v>12.554</v>
      </c>
      <c r="U55">
        <v>13.885999999999999</v>
      </c>
      <c r="V55">
        <v>10.36</v>
      </c>
      <c r="W55">
        <v>12.682</v>
      </c>
      <c r="X55">
        <v>14.04</v>
      </c>
      <c r="Y55">
        <v>11.571999999999999</v>
      </c>
      <c r="Z55">
        <v>11.951000000000001</v>
      </c>
      <c r="AA55">
        <v>12.257999999999999</v>
      </c>
      <c r="AB55">
        <v>9.3279999999999994</v>
      </c>
      <c r="AC55">
        <v>12.145</v>
      </c>
      <c r="AD55">
        <v>12</v>
      </c>
      <c r="AE55">
        <v>11.923</v>
      </c>
      <c r="AF55">
        <v>13.846</v>
      </c>
      <c r="AG55">
        <v>13.632</v>
      </c>
      <c r="AH55">
        <v>14.824</v>
      </c>
      <c r="AI55" s="4"/>
      <c r="AJ55" s="4"/>
      <c r="AK55" s="4"/>
      <c r="AL55" s="4"/>
      <c r="AM55" s="4"/>
      <c r="AN55" s="4"/>
      <c r="AO55" s="4"/>
      <c r="AP55" s="4"/>
      <c r="AQ55" s="4"/>
      <c r="AR55" s="4"/>
      <c r="AS55" s="4"/>
      <c r="AT55" s="4"/>
      <c r="AU55" s="4"/>
      <c r="AV55" s="4"/>
      <c r="AW55" s="4"/>
      <c r="AX55" s="4"/>
      <c r="AY55" s="4"/>
    </row>
    <row r="56" spans="1:1005" ht="14.4" x14ac:dyDescent="0.3">
      <c r="A56" s="105">
        <v>46054</v>
      </c>
      <c r="B56" s="106">
        <v>11.87</v>
      </c>
      <c r="C56" s="106">
        <v>12.19</v>
      </c>
      <c r="D56" s="107">
        <v>12.13</v>
      </c>
      <c r="E56">
        <v>16.132000000000001</v>
      </c>
      <c r="F56">
        <v>11.394</v>
      </c>
      <c r="G56">
        <v>12.839</v>
      </c>
      <c r="H56">
        <v>13.476000000000001</v>
      </c>
      <c r="I56">
        <v>12.659000000000001</v>
      </c>
      <c r="J56">
        <v>10.208</v>
      </c>
      <c r="K56">
        <v>10.305</v>
      </c>
      <c r="L56">
        <v>9.9359999999999999</v>
      </c>
      <c r="M56">
        <v>9.6880000000000006</v>
      </c>
      <c r="N56">
        <v>14.151</v>
      </c>
      <c r="O56">
        <v>12.757</v>
      </c>
      <c r="P56">
        <v>14.215999999999999</v>
      </c>
      <c r="Q56">
        <v>10.865</v>
      </c>
      <c r="R56">
        <v>12.65</v>
      </c>
      <c r="S56">
        <v>10.315</v>
      </c>
      <c r="T56">
        <v>10.646000000000001</v>
      </c>
      <c r="U56">
        <v>10.888999999999999</v>
      </c>
      <c r="V56">
        <v>9.9480000000000004</v>
      </c>
      <c r="W56">
        <v>12.358000000000001</v>
      </c>
      <c r="X56">
        <v>15.99</v>
      </c>
      <c r="Y56">
        <v>12.461</v>
      </c>
      <c r="Z56">
        <v>13.672000000000001</v>
      </c>
      <c r="AA56">
        <v>11.843999999999999</v>
      </c>
      <c r="AB56">
        <v>8.2409999999999997</v>
      </c>
      <c r="AC56">
        <v>10.839</v>
      </c>
      <c r="AD56">
        <v>10.978</v>
      </c>
      <c r="AE56">
        <v>9.6720000000000006</v>
      </c>
      <c r="AF56">
        <v>11.862</v>
      </c>
      <c r="AG56">
        <v>11.664999999999999</v>
      </c>
      <c r="AH56">
        <v>12.661</v>
      </c>
      <c r="AI56" s="4"/>
      <c r="AJ56" s="4"/>
      <c r="AK56" s="4"/>
      <c r="AL56" s="4"/>
      <c r="AM56" s="4"/>
      <c r="AN56" s="4"/>
      <c r="AO56" s="4"/>
      <c r="AP56" s="4"/>
      <c r="AQ56" s="4"/>
      <c r="AR56" s="4"/>
      <c r="AS56" s="4"/>
      <c r="AT56" s="4"/>
      <c r="AU56" s="4"/>
      <c r="AV56" s="4"/>
      <c r="AW56" s="4"/>
      <c r="AX56" s="4"/>
      <c r="AY56" s="4"/>
    </row>
    <row r="57" spans="1:1005" ht="14.4" x14ac:dyDescent="0.3">
      <c r="A57" s="105">
        <v>46082</v>
      </c>
      <c r="B57" s="106">
        <v>18.010000000000002</v>
      </c>
      <c r="C57" s="106">
        <v>25.71</v>
      </c>
      <c r="D57" s="107">
        <v>22.6</v>
      </c>
      <c r="E57">
        <v>19.646999999999998</v>
      </c>
      <c r="F57">
        <v>38.825000000000003</v>
      </c>
      <c r="G57">
        <v>21.966000000000001</v>
      </c>
      <c r="H57">
        <v>20.547000000000001</v>
      </c>
      <c r="I57">
        <v>17.148</v>
      </c>
      <c r="J57">
        <v>18.457999999999998</v>
      </c>
      <c r="K57">
        <v>13.324999999999999</v>
      </c>
      <c r="L57">
        <v>14.821999999999999</v>
      </c>
      <c r="M57">
        <v>31.332000000000001</v>
      </c>
      <c r="N57">
        <v>26.605</v>
      </c>
      <c r="O57">
        <v>16.611000000000001</v>
      </c>
      <c r="P57">
        <v>47.741</v>
      </c>
      <c r="Q57">
        <v>13.837</v>
      </c>
      <c r="R57">
        <v>22.021000000000001</v>
      </c>
      <c r="S57">
        <v>11.962</v>
      </c>
      <c r="T57">
        <v>16.829999999999998</v>
      </c>
      <c r="U57">
        <v>19.827999999999999</v>
      </c>
      <c r="V57">
        <v>13.079000000000001</v>
      </c>
      <c r="W57">
        <v>17.405000000000001</v>
      </c>
      <c r="X57">
        <v>30.065000000000001</v>
      </c>
      <c r="Y57">
        <v>19.672000000000001</v>
      </c>
      <c r="Z57">
        <v>38.881999999999998</v>
      </c>
      <c r="AA57">
        <v>13.814</v>
      </c>
      <c r="AB57">
        <v>11.925000000000001</v>
      </c>
      <c r="AC57">
        <v>16.489000000000001</v>
      </c>
      <c r="AD57">
        <v>13.125</v>
      </c>
      <c r="AE57">
        <v>12.683</v>
      </c>
      <c r="AF57">
        <v>16.673999999999999</v>
      </c>
      <c r="AG57">
        <v>14.949</v>
      </c>
      <c r="AH57">
        <v>23.821999999999999</v>
      </c>
      <c r="AI57" s="4"/>
      <c r="AJ57" s="4"/>
      <c r="AK57" s="4"/>
      <c r="AL57" s="4"/>
      <c r="AM57" s="4"/>
      <c r="AN57" s="4"/>
      <c r="AO57" s="4"/>
      <c r="AP57" s="4"/>
      <c r="AQ57" s="4"/>
      <c r="AR57" s="4"/>
      <c r="AS57" s="4"/>
      <c r="AT57" s="4"/>
      <c r="AU57" s="4"/>
      <c r="AV57" s="4"/>
      <c r="AW57" s="4"/>
      <c r="AX57" s="4"/>
      <c r="AY57" s="4"/>
    </row>
    <row r="58" spans="1:1005" ht="14.4" x14ac:dyDescent="0.3">
      <c r="A58" s="105">
        <v>46113</v>
      </c>
      <c r="B58" s="106">
        <v>40.01</v>
      </c>
      <c r="C58" s="106">
        <v>60.55</v>
      </c>
      <c r="D58" s="107">
        <v>50.72</v>
      </c>
      <c r="E58">
        <v>40.286999999999999</v>
      </c>
      <c r="F58">
        <v>68.546000000000006</v>
      </c>
      <c r="G58">
        <v>44.314999999999998</v>
      </c>
      <c r="H58">
        <v>43.351999999999997</v>
      </c>
      <c r="I58">
        <v>48.804000000000002</v>
      </c>
      <c r="J58">
        <v>59.752000000000002</v>
      </c>
      <c r="K58">
        <v>38.417999999999999</v>
      </c>
      <c r="L58">
        <v>35.607999999999997</v>
      </c>
      <c r="M58">
        <v>86.945999999999998</v>
      </c>
      <c r="N58">
        <v>77.319000000000003</v>
      </c>
      <c r="O58">
        <v>52.936</v>
      </c>
      <c r="P58">
        <v>70.322999999999993</v>
      </c>
      <c r="Q58">
        <v>34.558</v>
      </c>
      <c r="R58">
        <v>42.500999999999998</v>
      </c>
      <c r="S58">
        <v>29.905000000000001</v>
      </c>
      <c r="T58">
        <v>37.756</v>
      </c>
      <c r="U58">
        <v>76.105000000000004</v>
      </c>
      <c r="V58">
        <v>19.698</v>
      </c>
      <c r="W58">
        <v>47.478000000000002</v>
      </c>
      <c r="X58">
        <v>44.334000000000003</v>
      </c>
      <c r="Y58">
        <v>38.857999999999997</v>
      </c>
      <c r="Z58">
        <v>78.278000000000006</v>
      </c>
      <c r="AA58">
        <v>30.036000000000001</v>
      </c>
      <c r="AB58">
        <v>44.125</v>
      </c>
      <c r="AC58">
        <v>25.826000000000001</v>
      </c>
      <c r="AD58">
        <v>38.139000000000003</v>
      </c>
      <c r="AE58">
        <v>24.640999999999998</v>
      </c>
      <c r="AF58">
        <v>31.847999999999999</v>
      </c>
      <c r="AG58">
        <v>32.298000000000002</v>
      </c>
      <c r="AH58">
        <v>87.813999999999993</v>
      </c>
      <c r="AI58" s="4"/>
      <c r="AJ58" s="4"/>
      <c r="AK58" s="4"/>
      <c r="AL58" s="4"/>
      <c r="AM58" s="4"/>
      <c r="AN58" s="4"/>
      <c r="AO58" s="4"/>
      <c r="AP58" s="4"/>
      <c r="AQ58" s="4"/>
      <c r="AR58" s="4"/>
      <c r="AS58" s="4"/>
      <c r="AT58" s="4"/>
      <c r="AU58" s="4"/>
      <c r="AV58" s="4"/>
      <c r="AW58" s="4"/>
      <c r="AX58" s="4"/>
      <c r="AY58" s="4"/>
    </row>
    <row r="59" spans="1:1005" ht="14.4" x14ac:dyDescent="0.3">
      <c r="A59" s="105">
        <v>46143</v>
      </c>
      <c r="B59" s="106">
        <v>111.62</v>
      </c>
      <c r="C59" s="106">
        <v>157.66999999999999</v>
      </c>
      <c r="D59" s="107">
        <v>134.93</v>
      </c>
      <c r="E59">
        <v>145.61000000000001</v>
      </c>
      <c r="F59">
        <v>201.97300000000001</v>
      </c>
      <c r="G59">
        <v>147.68</v>
      </c>
      <c r="H59">
        <v>152.41300000000001</v>
      </c>
      <c r="I59">
        <v>127.223</v>
      </c>
      <c r="J59">
        <v>231.245</v>
      </c>
      <c r="K59">
        <v>55.435000000000002</v>
      </c>
      <c r="L59">
        <v>113.86199999999999</v>
      </c>
      <c r="M59">
        <v>151.77199999999999</v>
      </c>
      <c r="N59">
        <v>235.54300000000001</v>
      </c>
      <c r="O59">
        <v>129.87200000000001</v>
      </c>
      <c r="P59">
        <v>154.62700000000001</v>
      </c>
      <c r="Q59">
        <v>179.51</v>
      </c>
      <c r="R59">
        <v>212.19800000000001</v>
      </c>
      <c r="S59">
        <v>88.557000000000002</v>
      </c>
      <c r="T59">
        <v>126.995</v>
      </c>
      <c r="U59">
        <v>118.235</v>
      </c>
      <c r="V59">
        <v>81.164000000000001</v>
      </c>
      <c r="W59">
        <v>114.61799999999999</v>
      </c>
      <c r="X59">
        <v>93.91</v>
      </c>
      <c r="Y59">
        <v>104.479</v>
      </c>
      <c r="Z59">
        <v>150.054</v>
      </c>
      <c r="AA59">
        <v>76.489999999999995</v>
      </c>
      <c r="AB59">
        <v>133.30600000000001</v>
      </c>
      <c r="AC59">
        <v>120.033</v>
      </c>
      <c r="AD59">
        <v>93.206999999999994</v>
      </c>
      <c r="AE59">
        <v>112.502</v>
      </c>
      <c r="AF59">
        <v>107.331</v>
      </c>
      <c r="AG59">
        <v>203.11099999999999</v>
      </c>
      <c r="AH59">
        <v>220.364</v>
      </c>
      <c r="AI59" s="4"/>
      <c r="AJ59" s="4"/>
      <c r="AK59" s="4"/>
      <c r="AL59" s="4"/>
      <c r="AM59" s="4"/>
      <c r="AN59" s="4"/>
      <c r="AO59" s="4"/>
      <c r="AP59" s="4"/>
      <c r="AQ59" s="4"/>
      <c r="AR59" s="4"/>
      <c r="AS59" s="4"/>
      <c r="AT59" s="4"/>
      <c r="AU59" s="4"/>
      <c r="AV59" s="4"/>
      <c r="AW59" s="4"/>
      <c r="AX59" s="4"/>
      <c r="AY59" s="4"/>
    </row>
    <row r="60" spans="1:1005" ht="14.4" x14ac:dyDescent="0.3">
      <c r="A60" s="105">
        <v>46174</v>
      </c>
      <c r="B60" s="106">
        <v>99.13</v>
      </c>
      <c r="C60" s="106">
        <v>185.85</v>
      </c>
      <c r="D60" s="107">
        <v>144.15</v>
      </c>
      <c r="E60">
        <v>102.682</v>
      </c>
      <c r="F60">
        <v>262.05900000000003</v>
      </c>
      <c r="G60">
        <v>133.244</v>
      </c>
      <c r="H60">
        <v>222.411</v>
      </c>
      <c r="I60">
        <v>81.164000000000001</v>
      </c>
      <c r="J60">
        <v>133.006</v>
      </c>
      <c r="K60">
        <v>32.31</v>
      </c>
      <c r="L60">
        <v>95.265000000000001</v>
      </c>
      <c r="M60">
        <v>101.651</v>
      </c>
      <c r="N60">
        <v>217.25299999999999</v>
      </c>
      <c r="O60">
        <v>87.805000000000007</v>
      </c>
      <c r="P60">
        <v>125.48699999999999</v>
      </c>
      <c r="Q60">
        <v>220.90600000000001</v>
      </c>
      <c r="R60">
        <v>122.02800000000001</v>
      </c>
      <c r="S60">
        <v>149.786</v>
      </c>
      <c r="T60">
        <v>226.42500000000001</v>
      </c>
      <c r="U60">
        <v>53.704000000000001</v>
      </c>
      <c r="V60">
        <v>66.075999999999993</v>
      </c>
      <c r="W60">
        <v>156.28100000000001</v>
      </c>
      <c r="X60">
        <v>189.05199999999999</v>
      </c>
      <c r="Y60">
        <v>173.626</v>
      </c>
      <c r="Z60">
        <v>172.08</v>
      </c>
      <c r="AA60">
        <v>32.009</v>
      </c>
      <c r="AB60">
        <v>263.68099999999998</v>
      </c>
      <c r="AC60">
        <v>96.399000000000001</v>
      </c>
      <c r="AD60">
        <v>97.338999999999999</v>
      </c>
      <c r="AE60">
        <v>198.703</v>
      </c>
      <c r="AF60">
        <v>242.46299999999999</v>
      </c>
      <c r="AG60">
        <v>260.07100000000003</v>
      </c>
      <c r="AH60">
        <v>263.89699999999999</v>
      </c>
      <c r="AI60" s="4"/>
      <c r="AJ60" s="4"/>
      <c r="AK60" s="4"/>
      <c r="AL60" s="4"/>
      <c r="AM60" s="4"/>
      <c r="AN60" s="4"/>
      <c r="AO60" s="4"/>
      <c r="AP60" s="4"/>
      <c r="AQ60" s="4"/>
      <c r="AR60" s="4"/>
      <c r="AS60" s="4"/>
      <c r="AT60" s="4"/>
      <c r="AU60" s="4"/>
      <c r="AV60" s="4"/>
      <c r="AW60" s="4"/>
      <c r="AX60" s="4"/>
      <c r="AY60" s="4"/>
    </row>
    <row r="61" spans="1:1005" ht="14.4" x14ac:dyDescent="0.3">
      <c r="A61" s="105">
        <v>46204</v>
      </c>
      <c r="B61" s="106">
        <v>30.23</v>
      </c>
      <c r="C61" s="106">
        <v>78.540000000000006</v>
      </c>
      <c r="D61" s="107">
        <v>50.8</v>
      </c>
      <c r="E61">
        <v>43.579000000000001</v>
      </c>
      <c r="F61">
        <v>92.576999999999998</v>
      </c>
      <c r="G61">
        <v>74.600999999999999</v>
      </c>
      <c r="H61">
        <v>146.13499999999999</v>
      </c>
      <c r="I61">
        <v>25.146999999999998</v>
      </c>
      <c r="J61">
        <v>53.871000000000002</v>
      </c>
      <c r="K61">
        <v>13.691000000000001</v>
      </c>
      <c r="L61">
        <v>28.529</v>
      </c>
      <c r="M61">
        <v>38.353000000000002</v>
      </c>
      <c r="N61">
        <v>83.894999999999996</v>
      </c>
      <c r="O61">
        <v>49.85</v>
      </c>
      <c r="P61">
        <v>48.537999999999997</v>
      </c>
      <c r="Q61">
        <v>84.638000000000005</v>
      </c>
      <c r="R61">
        <v>48.94</v>
      </c>
      <c r="S61">
        <v>43.28</v>
      </c>
      <c r="T61">
        <v>88.78</v>
      </c>
      <c r="U61">
        <v>21.033999999999999</v>
      </c>
      <c r="V61">
        <v>26.568000000000001</v>
      </c>
      <c r="W61">
        <v>48.96</v>
      </c>
      <c r="X61">
        <v>61.057000000000002</v>
      </c>
      <c r="Y61">
        <v>51.475000000000001</v>
      </c>
      <c r="Z61">
        <v>53.935000000000002</v>
      </c>
      <c r="AA61">
        <v>14.621</v>
      </c>
      <c r="AB61">
        <v>117.752</v>
      </c>
      <c r="AC61">
        <v>32.526000000000003</v>
      </c>
      <c r="AD61">
        <v>49.295000000000002</v>
      </c>
      <c r="AE61">
        <v>124.26300000000001</v>
      </c>
      <c r="AF61">
        <v>152.459</v>
      </c>
      <c r="AG61">
        <v>131.351</v>
      </c>
      <c r="AH61">
        <v>90.113</v>
      </c>
      <c r="AI61" s="4"/>
      <c r="AJ61" s="4"/>
      <c r="AK61" s="4"/>
      <c r="AL61" s="4"/>
      <c r="AM61" s="4"/>
      <c r="AN61" s="4"/>
      <c r="AO61" s="4"/>
      <c r="AP61" s="4"/>
      <c r="AQ61" s="4"/>
      <c r="AR61" s="4"/>
      <c r="AS61" s="4"/>
      <c r="AT61" s="4"/>
      <c r="AU61" s="4"/>
      <c r="AV61" s="4"/>
      <c r="AW61" s="4"/>
      <c r="AX61" s="4"/>
      <c r="AY61" s="4"/>
    </row>
    <row r="62" spans="1:1005" ht="14.4" x14ac:dyDescent="0.3">
      <c r="A62" s="105">
        <v>46235</v>
      </c>
      <c r="B62" s="106">
        <v>22.05</v>
      </c>
      <c r="C62" s="106">
        <v>38.92</v>
      </c>
      <c r="D62" s="107">
        <v>29.12</v>
      </c>
      <c r="E62">
        <v>19.416</v>
      </c>
      <c r="F62">
        <v>70.054000000000002</v>
      </c>
      <c r="G62">
        <v>29.593</v>
      </c>
      <c r="H62">
        <v>87.986000000000004</v>
      </c>
      <c r="I62">
        <v>16.091999999999999</v>
      </c>
      <c r="J62">
        <v>35.475000000000001</v>
      </c>
      <c r="K62">
        <v>9.6519999999999992</v>
      </c>
      <c r="L62">
        <v>19.373000000000001</v>
      </c>
      <c r="M62">
        <v>19.056999999999999</v>
      </c>
      <c r="N62">
        <v>39.628999999999998</v>
      </c>
      <c r="O62">
        <v>34.006</v>
      </c>
      <c r="P62">
        <v>39.392000000000003</v>
      </c>
      <c r="Q62">
        <v>32.250999999999998</v>
      </c>
      <c r="R62">
        <v>21.143000000000001</v>
      </c>
      <c r="S62">
        <v>34.57</v>
      </c>
      <c r="T62">
        <v>28.74</v>
      </c>
      <c r="U62">
        <v>14.074</v>
      </c>
      <c r="V62">
        <v>26.361000000000001</v>
      </c>
      <c r="W62">
        <v>30.01</v>
      </c>
      <c r="X62">
        <v>25</v>
      </c>
      <c r="Y62">
        <v>32.792999999999999</v>
      </c>
      <c r="Z62">
        <v>30.443999999999999</v>
      </c>
      <c r="AA62">
        <v>9.2170000000000005</v>
      </c>
      <c r="AB62">
        <v>34.348999999999997</v>
      </c>
      <c r="AC62">
        <v>17.36</v>
      </c>
      <c r="AD62">
        <v>25.599</v>
      </c>
      <c r="AE62">
        <v>82.869</v>
      </c>
      <c r="AF62">
        <v>58.87</v>
      </c>
      <c r="AG62">
        <v>65.924000000000007</v>
      </c>
      <c r="AH62">
        <v>37.838000000000001</v>
      </c>
      <c r="AI62" s="4"/>
      <c r="AJ62" s="4"/>
      <c r="AK62" s="4"/>
      <c r="AL62" s="4"/>
      <c r="AM62" s="4"/>
      <c r="AN62" s="4"/>
      <c r="AO62" s="4"/>
      <c r="AP62" s="4"/>
      <c r="AQ62" s="4"/>
      <c r="AR62" s="4"/>
      <c r="AS62" s="4"/>
      <c r="AT62" s="4"/>
      <c r="AU62" s="4"/>
      <c r="AV62" s="4"/>
      <c r="AW62" s="4"/>
      <c r="AX62" s="4"/>
      <c r="AY62" s="4"/>
    </row>
    <row r="63" spans="1:1005" ht="14.4" x14ac:dyDescent="0.3">
      <c r="A63" s="105">
        <v>46266</v>
      </c>
      <c r="B63" s="106">
        <v>19.420000000000002</v>
      </c>
      <c r="C63" s="106">
        <v>33.04</v>
      </c>
      <c r="D63" s="107">
        <v>26.38</v>
      </c>
      <c r="E63">
        <v>21.759</v>
      </c>
      <c r="F63">
        <v>61.320999999999998</v>
      </c>
      <c r="G63">
        <v>23.658999999999999</v>
      </c>
      <c r="H63">
        <v>45.369</v>
      </c>
      <c r="I63">
        <v>15.791</v>
      </c>
      <c r="J63">
        <v>18.78</v>
      </c>
      <c r="K63">
        <v>22.134</v>
      </c>
      <c r="L63">
        <v>33.808</v>
      </c>
      <c r="M63">
        <v>39.707999999999998</v>
      </c>
      <c r="N63">
        <v>22.933</v>
      </c>
      <c r="O63">
        <v>33.058999999999997</v>
      </c>
      <c r="P63">
        <v>35.588000000000001</v>
      </c>
      <c r="Q63">
        <v>36.112000000000002</v>
      </c>
      <c r="R63">
        <v>15.067</v>
      </c>
      <c r="S63">
        <v>18.64</v>
      </c>
      <c r="T63">
        <v>20.329999999999998</v>
      </c>
      <c r="U63">
        <v>11.151</v>
      </c>
      <c r="V63">
        <v>44.067999999999998</v>
      </c>
      <c r="W63">
        <v>36.786000000000001</v>
      </c>
      <c r="X63">
        <v>16.506</v>
      </c>
      <c r="Y63">
        <v>23.347999999999999</v>
      </c>
      <c r="Z63">
        <v>18.085999999999999</v>
      </c>
      <c r="AA63">
        <v>9.516</v>
      </c>
      <c r="AB63">
        <v>17.773</v>
      </c>
      <c r="AC63">
        <v>12.721</v>
      </c>
      <c r="AD63">
        <v>16.768999999999998</v>
      </c>
      <c r="AE63">
        <v>59.387</v>
      </c>
      <c r="AF63">
        <v>25.013999999999999</v>
      </c>
      <c r="AG63">
        <v>36.618000000000002</v>
      </c>
      <c r="AH63">
        <v>46.427999999999997</v>
      </c>
      <c r="AI63" s="4"/>
      <c r="AJ63" s="4"/>
      <c r="AK63" s="4"/>
      <c r="AL63" s="4"/>
      <c r="AM63" s="4"/>
      <c r="AN63" s="4"/>
      <c r="AO63" s="4"/>
      <c r="AP63" s="4"/>
      <c r="AQ63" s="4"/>
      <c r="AR63" s="4"/>
      <c r="AS63" s="4"/>
      <c r="AT63" s="4"/>
      <c r="AU63" s="4"/>
      <c r="AV63" s="4"/>
      <c r="AW63" s="4"/>
      <c r="AX63" s="4"/>
      <c r="AY63" s="4"/>
    </row>
    <row r="64" spans="1:1005" ht="14.4" x14ac:dyDescent="0.3">
      <c r="A64" s="105"/>
      <c r="B64" s="106"/>
      <c r="C64" s="106"/>
      <c r="D64" s="107"/>
      <c r="AI64" s="4"/>
      <c r="AJ64" s="4"/>
      <c r="AK64" s="4"/>
      <c r="AL64" s="4"/>
      <c r="AM64" s="4"/>
      <c r="AN64" s="4"/>
      <c r="AO64" s="4"/>
      <c r="AP64" s="4"/>
      <c r="AQ64" s="4"/>
      <c r="AR64" s="4"/>
      <c r="AS64" s="4"/>
      <c r="AT64" s="4"/>
      <c r="AU64" s="4"/>
      <c r="AV64" s="4"/>
      <c r="AW64" s="4"/>
      <c r="AX64" s="4"/>
      <c r="AY64" s="4"/>
      <c r="ALQ64" t="e">
        <v>#N/A</v>
      </c>
    </row>
    <row r="65" spans="1:1005" ht="14.4" x14ac:dyDescent="0.3">
      <c r="A65" s="105"/>
      <c r="B65" s="106"/>
      <c r="C65" s="106"/>
      <c r="D65" s="107"/>
      <c r="AI65" s="4"/>
      <c r="AJ65" s="4"/>
      <c r="AK65" s="4"/>
      <c r="AL65" s="4"/>
      <c r="AM65" s="4"/>
      <c r="AN65" s="4"/>
      <c r="AO65" s="4"/>
      <c r="AP65" s="4"/>
      <c r="AQ65" s="4"/>
      <c r="AR65" s="4"/>
      <c r="AS65" s="4"/>
      <c r="AT65" s="4"/>
      <c r="AU65" s="4"/>
      <c r="AV65" s="4"/>
      <c r="AW65" s="4"/>
      <c r="AX65" s="4"/>
      <c r="AY65" s="4"/>
      <c r="ALQ65" t="e">
        <v>#N/A</v>
      </c>
    </row>
    <row r="66" spans="1:1005" ht="14.4" x14ac:dyDescent="0.3">
      <c r="A66" s="105"/>
      <c r="B66" s="106"/>
      <c r="C66" s="106"/>
      <c r="D66" s="107"/>
      <c r="AI66" s="4"/>
      <c r="AJ66" s="4"/>
      <c r="AK66" s="4"/>
      <c r="AL66" s="4"/>
      <c r="AM66" s="4"/>
      <c r="AN66" s="4"/>
      <c r="AO66" s="4"/>
      <c r="AP66" s="4"/>
      <c r="AQ66" s="4"/>
      <c r="AR66" s="4"/>
      <c r="AS66" s="4"/>
      <c r="AT66" s="4"/>
      <c r="AU66" s="4"/>
      <c r="AV66" s="4"/>
      <c r="AW66" s="4"/>
      <c r="AX66" s="4"/>
      <c r="AY66" s="4"/>
      <c r="ALQ66" t="e">
        <v>#N/A</v>
      </c>
    </row>
    <row r="67" spans="1:1005" ht="14.4" x14ac:dyDescent="0.3">
      <c r="A67" s="105"/>
      <c r="B67" s="106"/>
      <c r="C67" s="106"/>
      <c r="D67" s="107"/>
      <c r="AI67" s="4"/>
      <c r="AJ67" s="4"/>
      <c r="AK67" s="4"/>
      <c r="AL67" s="4"/>
      <c r="AM67" s="4"/>
      <c r="AN67" s="4"/>
      <c r="AO67" s="4"/>
      <c r="AP67" s="4"/>
      <c r="AQ67" s="4"/>
      <c r="AR67" s="4"/>
      <c r="AS67" s="4"/>
      <c r="AT67" s="4"/>
      <c r="AU67" s="4"/>
      <c r="AV67" s="4"/>
      <c r="AW67" s="4"/>
      <c r="AX67" s="4"/>
      <c r="AY67" s="4"/>
      <c r="ALQ67" t="e">
        <v>#N/A</v>
      </c>
    </row>
    <row r="68" spans="1:1005" ht="14.4" x14ac:dyDescent="0.3">
      <c r="A68" s="105"/>
      <c r="B68" s="106"/>
      <c r="C68" s="106"/>
      <c r="D68" s="107"/>
      <c r="AI68" s="4"/>
      <c r="AJ68" s="4"/>
      <c r="AK68" s="4"/>
      <c r="AL68" s="4"/>
      <c r="AM68" s="4"/>
      <c r="AN68" s="4"/>
      <c r="AO68" s="4"/>
      <c r="AP68" s="4"/>
      <c r="AQ68" s="4"/>
      <c r="AR68" s="4"/>
      <c r="AS68" s="4"/>
      <c r="AT68" s="4"/>
      <c r="AU68" s="4"/>
      <c r="AV68" s="4"/>
      <c r="AW68" s="4"/>
      <c r="AX68" s="4"/>
      <c r="AY68" s="4"/>
      <c r="ALQ68" t="e">
        <v>#N/A</v>
      </c>
    </row>
    <row r="69" spans="1:1005" ht="14.4" x14ac:dyDescent="0.3">
      <c r="A69" s="105"/>
      <c r="B69" s="106"/>
      <c r="C69" s="106"/>
      <c r="D69" s="107"/>
      <c r="AI69" s="4"/>
      <c r="AJ69" s="4"/>
      <c r="AK69" s="4"/>
      <c r="AL69" s="4"/>
      <c r="AM69" s="4"/>
      <c r="AN69" s="4"/>
      <c r="AO69" s="4"/>
      <c r="AP69" s="4"/>
      <c r="AQ69" s="4"/>
      <c r="AR69" s="4"/>
      <c r="AS69" s="4"/>
      <c r="AT69" s="4"/>
      <c r="AU69" s="4"/>
      <c r="AV69" s="4"/>
      <c r="AW69" s="4"/>
      <c r="AX69" s="4"/>
      <c r="AY69" s="4"/>
      <c r="ALQ69" t="e">
        <v>#N/A</v>
      </c>
    </row>
    <row r="70" spans="1:1005" ht="14.4" x14ac:dyDescent="0.3">
      <c r="A70" s="105"/>
      <c r="B70" s="106"/>
      <c r="C70" s="106"/>
      <c r="D70" s="107"/>
      <c r="AI70" s="4"/>
      <c r="AJ70" s="4"/>
      <c r="AK70" s="4"/>
      <c r="AL70" s="4"/>
      <c r="AM70" s="4"/>
      <c r="AN70" s="4"/>
      <c r="AO70" s="4"/>
      <c r="AP70" s="4"/>
      <c r="AQ70" s="4"/>
      <c r="AR70" s="4"/>
      <c r="AS70" s="4"/>
      <c r="AT70" s="4"/>
      <c r="AU70" s="4"/>
      <c r="AV70" s="4"/>
      <c r="AW70" s="4"/>
      <c r="AX70" s="4"/>
      <c r="AY70" s="4"/>
      <c r="ALQ70" t="e">
        <v>#N/A</v>
      </c>
    </row>
    <row r="71" spans="1:1005" ht="14.4" x14ac:dyDescent="0.3">
      <c r="A71" s="105"/>
      <c r="B71" s="106"/>
      <c r="C71" s="106"/>
      <c r="D71" s="107"/>
      <c r="AI71" s="4"/>
      <c r="AJ71" s="4"/>
      <c r="AK71" s="4"/>
      <c r="AL71" s="4"/>
      <c r="AM71" s="4"/>
      <c r="AN71" s="4"/>
      <c r="AO71" s="4"/>
      <c r="AP71" s="4"/>
      <c r="AQ71" s="4"/>
      <c r="AR71" s="4"/>
      <c r="AS71" s="4"/>
      <c r="AT71" s="4"/>
      <c r="AU71" s="4"/>
      <c r="AV71" s="4"/>
      <c r="AW71" s="4"/>
      <c r="AX71" s="4"/>
      <c r="AY71" s="4"/>
      <c r="ALQ71" t="e">
        <v>#N/A</v>
      </c>
    </row>
    <row r="72" spans="1:1005" ht="14.4" x14ac:dyDescent="0.3">
      <c r="A72" s="105"/>
      <c r="B72" s="106"/>
      <c r="C72" s="106"/>
      <c r="D72" s="107"/>
      <c r="AI72" s="4"/>
      <c r="AJ72" s="4"/>
      <c r="AK72" s="4"/>
      <c r="AL72" s="4"/>
      <c r="AM72" s="4"/>
      <c r="AN72" s="4"/>
      <c r="AO72" s="4"/>
      <c r="AP72" s="4"/>
      <c r="AQ72" s="4"/>
      <c r="AR72" s="4"/>
      <c r="AS72" s="4"/>
      <c r="AT72" s="4"/>
      <c r="AU72" s="4"/>
      <c r="AV72" s="4"/>
      <c r="AW72" s="4"/>
      <c r="AX72" s="4"/>
      <c r="AY72" s="4"/>
      <c r="ALQ72" t="e">
        <v>#N/A</v>
      </c>
    </row>
    <row r="73" spans="1:1005" ht="14.4" x14ac:dyDescent="0.3">
      <c r="A73" s="105"/>
      <c r="B73" s="106"/>
      <c r="C73" s="106"/>
      <c r="D73" s="107"/>
      <c r="AI73" s="4"/>
      <c r="AJ73" s="4"/>
      <c r="AK73" s="4"/>
      <c r="AL73" s="4"/>
      <c r="AM73" s="4"/>
      <c r="AN73" s="4"/>
      <c r="AO73" s="4"/>
      <c r="AP73" s="4"/>
      <c r="AQ73" s="4"/>
      <c r="AR73" s="4"/>
      <c r="AS73" s="4"/>
      <c r="AT73" s="4"/>
      <c r="AU73" s="4"/>
      <c r="AV73" s="4"/>
      <c r="AW73" s="4"/>
      <c r="AX73" s="4"/>
      <c r="AY73" s="4"/>
    </row>
    <row r="74" spans="1:1005" ht="14.4" x14ac:dyDescent="0.3">
      <c r="A74" s="105"/>
      <c r="B74" s="106"/>
      <c r="C74" s="106"/>
      <c r="D74" s="107"/>
      <c r="AI74" s="4"/>
      <c r="AJ74" s="4"/>
      <c r="AK74" s="4"/>
      <c r="AL74" s="4"/>
      <c r="AM74" s="4"/>
      <c r="AN74" s="4"/>
      <c r="AO74" s="4"/>
      <c r="AP74" s="4"/>
      <c r="AQ74" s="4"/>
      <c r="AR74" s="4"/>
      <c r="AS74" s="4"/>
      <c r="AT74" s="4"/>
      <c r="AU74" s="4"/>
      <c r="AV74" s="4"/>
      <c r="AW74" s="4"/>
      <c r="AX74" s="4"/>
      <c r="AY74" s="4"/>
    </row>
    <row r="75" spans="1:1005" ht="14.4" x14ac:dyDescent="0.3">
      <c r="A75" s="105"/>
      <c r="B75" s="106"/>
      <c r="C75" s="106"/>
      <c r="D75" s="107"/>
      <c r="AI75" s="4"/>
      <c r="AJ75" s="4"/>
      <c r="AK75" s="4"/>
      <c r="AL75" s="4"/>
      <c r="AM75" s="4"/>
      <c r="AN75" s="4"/>
      <c r="AO75" s="4"/>
      <c r="AP75" s="4"/>
      <c r="AQ75" s="4"/>
      <c r="AR75" s="4"/>
      <c r="AS75" s="4"/>
      <c r="AT75" s="4"/>
      <c r="AU75" s="4"/>
      <c r="AV75" s="4"/>
      <c r="AW75" s="4"/>
      <c r="AX75" s="4"/>
      <c r="AY75" s="4"/>
    </row>
    <row r="76" spans="1:1005" ht="14.4" x14ac:dyDescent="0.3">
      <c r="A76" s="105"/>
      <c r="B76" s="106"/>
      <c r="C76" s="106"/>
      <c r="D76" s="107"/>
      <c r="AI76" s="4"/>
      <c r="AJ76" s="4"/>
      <c r="AK76" s="4"/>
      <c r="AL76" s="4"/>
      <c r="AM76" s="4"/>
      <c r="AN76" s="4"/>
      <c r="AO76" s="4"/>
      <c r="AP76" s="4"/>
      <c r="AQ76" s="4"/>
      <c r="AR76" s="4"/>
      <c r="AS76" s="4"/>
      <c r="AT76" s="4"/>
      <c r="AU76" s="4"/>
      <c r="AV76" s="4"/>
      <c r="AW76" s="4"/>
      <c r="AX76" s="4"/>
      <c r="AY76" s="4"/>
    </row>
    <row r="77" spans="1:1005" ht="14.4" x14ac:dyDescent="0.3">
      <c r="A77" s="105"/>
      <c r="B77" s="106"/>
      <c r="C77" s="106"/>
      <c r="D77" s="107"/>
      <c r="AI77" s="4"/>
      <c r="AJ77" s="4"/>
      <c r="AK77" s="4"/>
      <c r="AL77" s="4"/>
      <c r="AM77" s="4"/>
      <c r="AN77" s="4"/>
      <c r="AO77" s="4"/>
      <c r="AP77" s="4"/>
      <c r="AQ77" s="4"/>
      <c r="AR77" s="4"/>
      <c r="AS77" s="4"/>
      <c r="AT77" s="4"/>
      <c r="AU77" s="4"/>
      <c r="AV77" s="4"/>
      <c r="AW77" s="4"/>
      <c r="AX77" s="4"/>
      <c r="AY77" s="4"/>
    </row>
    <row r="78" spans="1:1005" ht="14.4" x14ac:dyDescent="0.3">
      <c r="A78" s="105"/>
      <c r="B78" s="106"/>
      <c r="C78" s="106"/>
      <c r="D78" s="107"/>
      <c r="AI78" s="4"/>
      <c r="AJ78" s="4"/>
      <c r="AK78" s="4"/>
      <c r="AL78" s="4"/>
      <c r="AM78" s="4"/>
      <c r="AN78" s="4"/>
      <c r="AO78" s="4"/>
      <c r="AP78" s="4"/>
      <c r="AQ78" s="4"/>
      <c r="AR78" s="4"/>
      <c r="AS78" s="4"/>
      <c r="AT78" s="4"/>
      <c r="AU78" s="4"/>
      <c r="AV78" s="4"/>
      <c r="AW78" s="4"/>
      <c r="AX78" s="4"/>
      <c r="AY78" s="4"/>
    </row>
    <row r="79" spans="1:1005" ht="14.4" x14ac:dyDescent="0.3">
      <c r="A79" s="105"/>
      <c r="B79" s="106"/>
      <c r="C79" s="106"/>
      <c r="D79" s="107"/>
      <c r="AI79" s="4"/>
      <c r="AJ79" s="4"/>
      <c r="AK79" s="4"/>
      <c r="AL79" s="4"/>
      <c r="AM79" s="4"/>
      <c r="AN79" s="4"/>
      <c r="AO79" s="4"/>
      <c r="AP79" s="4"/>
      <c r="AQ79" s="4"/>
      <c r="AR79" s="4"/>
      <c r="AS79" s="4"/>
      <c r="AT79" s="4"/>
      <c r="AU79" s="4"/>
      <c r="AV79" s="4"/>
      <c r="AW79" s="4"/>
      <c r="AX79" s="4"/>
      <c r="AY79" s="4"/>
    </row>
    <row r="80" spans="1:1005" ht="14.4" x14ac:dyDescent="0.3">
      <c r="A80" s="105"/>
      <c r="B80" s="106"/>
      <c r="C80" s="106"/>
      <c r="D80" s="107"/>
      <c r="AI80" s="4"/>
      <c r="AJ80" s="4"/>
      <c r="AK80" s="4"/>
      <c r="AL80" s="4"/>
      <c r="AM80" s="4"/>
      <c r="AN80" s="4"/>
      <c r="AO80" s="4"/>
      <c r="AP80" s="4"/>
      <c r="AQ80" s="4"/>
      <c r="AR80" s="4"/>
      <c r="AS80" s="4"/>
      <c r="AT80" s="4"/>
      <c r="AU80" s="4"/>
      <c r="AV80" s="4"/>
      <c r="AW80" s="4"/>
      <c r="AX80" s="4"/>
      <c r="AY80" s="4"/>
    </row>
    <row r="81" spans="1:4" ht="12.75" customHeight="1" x14ac:dyDescent="0.3">
      <c r="A81" s="105"/>
      <c r="B81" s="106"/>
      <c r="C81" s="106"/>
      <c r="D81" s="107"/>
    </row>
    <row r="82" spans="1:4" ht="12.75" customHeight="1" x14ac:dyDescent="0.3">
      <c r="A82" s="105"/>
      <c r="B82" s="106"/>
      <c r="C82" s="106"/>
      <c r="D82" s="107"/>
    </row>
    <row r="83" spans="1:4" ht="12.75" customHeight="1" x14ac:dyDescent="0.3">
      <c r="A83" s="105"/>
      <c r="B83" s="106"/>
      <c r="C83" s="106"/>
      <c r="D83" s="107"/>
    </row>
    <row r="84" spans="1:4" ht="12.75" customHeight="1" x14ac:dyDescent="0.3">
      <c r="A84" s="105"/>
      <c r="B84" s="106"/>
      <c r="C84" s="106"/>
      <c r="D84" s="107"/>
    </row>
  </sheetData>
  <mergeCells count="1">
    <mergeCell ref="B1:AH1"/>
  </mergeCells>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831C32-5E9C-4FCF-8405-16975E48047A}">
  <sheetPr codeName="Sheet22">
    <tabColor rgb="FFE66CD5"/>
  </sheetPr>
  <dimension ref="A1:ALQ84"/>
  <sheetViews>
    <sheetView workbookViewId="0">
      <selection activeCell="D4" sqref="D4"/>
    </sheetView>
  </sheetViews>
  <sheetFormatPr defaultColWidth="18.6640625" defaultRowHeight="12.75" customHeight="1" x14ac:dyDescent="0.3"/>
  <cols>
    <col min="1" max="54" width="9.109375" customWidth="1"/>
  </cols>
  <sheetData>
    <row r="1" spans="1:51" ht="14.4" x14ac:dyDescent="0.3">
      <c r="A1" s="108"/>
      <c r="B1" s="109" t="s">
        <v>37</v>
      </c>
      <c r="C1" s="109"/>
      <c r="D1" s="109"/>
      <c r="E1" s="109"/>
      <c r="F1" s="109"/>
      <c r="G1" s="109"/>
      <c r="H1" s="109"/>
      <c r="I1" s="109"/>
      <c r="J1" s="109"/>
      <c r="K1" s="109"/>
      <c r="L1" s="109"/>
      <c r="M1" s="109"/>
      <c r="N1" s="109"/>
      <c r="O1" s="109"/>
      <c r="P1" s="109"/>
      <c r="Q1" s="109"/>
      <c r="R1" s="109"/>
      <c r="S1" s="109"/>
      <c r="T1" s="109"/>
      <c r="U1" s="109"/>
      <c r="V1" s="109"/>
      <c r="W1" s="109"/>
      <c r="X1" s="109"/>
      <c r="Y1" s="109"/>
      <c r="Z1" s="109"/>
      <c r="AA1" s="109"/>
      <c r="AB1" s="109"/>
      <c r="AC1" s="109"/>
      <c r="AD1" s="109"/>
      <c r="AE1" s="109"/>
      <c r="AF1" s="109"/>
      <c r="AG1" s="109"/>
      <c r="AH1" s="109"/>
      <c r="AI1" s="3"/>
      <c r="AJ1" s="3"/>
      <c r="AK1" s="3"/>
      <c r="AL1" s="3"/>
      <c r="AM1" s="3"/>
    </row>
    <row r="2" spans="1:51" ht="14.4" x14ac:dyDescent="0.3">
      <c r="A2" s="108"/>
      <c r="B2" s="110" t="s">
        <v>0</v>
      </c>
      <c r="C2" s="110" t="s">
        <v>1</v>
      </c>
      <c r="D2" s="110" t="s">
        <v>2</v>
      </c>
      <c r="E2" s="110">
        <v>1991</v>
      </c>
      <c r="F2" s="110">
        <v>1992</v>
      </c>
      <c r="G2" s="110">
        <v>1993</v>
      </c>
      <c r="H2" s="110">
        <v>1994</v>
      </c>
      <c r="I2" s="110">
        <v>1995</v>
      </c>
      <c r="J2" s="110">
        <v>1996</v>
      </c>
      <c r="K2" s="110">
        <v>1997</v>
      </c>
      <c r="L2" s="110">
        <v>1998</v>
      </c>
      <c r="M2" s="110">
        <v>1999</v>
      </c>
      <c r="N2" s="110">
        <v>2000</v>
      </c>
      <c r="O2" s="110">
        <v>2001</v>
      </c>
      <c r="P2" s="110">
        <v>2002</v>
      </c>
      <c r="Q2" s="110">
        <v>2003</v>
      </c>
      <c r="R2" s="110">
        <v>2004</v>
      </c>
      <c r="S2" s="110">
        <v>2005</v>
      </c>
      <c r="T2" s="110">
        <v>2006</v>
      </c>
      <c r="U2" s="110">
        <v>2007</v>
      </c>
      <c r="V2" s="110">
        <v>2008</v>
      </c>
      <c r="W2" s="110">
        <v>2009</v>
      </c>
      <c r="X2" s="110">
        <v>2010</v>
      </c>
      <c r="Y2" s="110">
        <v>2011</v>
      </c>
      <c r="Z2" s="110">
        <v>2012</v>
      </c>
      <c r="AA2" s="110">
        <v>2013</v>
      </c>
      <c r="AB2" s="110">
        <v>2014</v>
      </c>
      <c r="AC2" s="110">
        <v>2015</v>
      </c>
      <c r="AD2" s="110">
        <v>2016</v>
      </c>
      <c r="AE2" s="110">
        <v>2017</v>
      </c>
      <c r="AF2" s="110">
        <v>2018</v>
      </c>
      <c r="AG2" s="110">
        <v>2019</v>
      </c>
      <c r="AH2" s="110">
        <v>2020</v>
      </c>
      <c r="AI2" s="3"/>
      <c r="AJ2" s="3"/>
      <c r="AK2" s="3"/>
      <c r="AL2" s="3"/>
      <c r="AM2" s="3"/>
    </row>
    <row r="3" spans="1:51" ht="14.4" x14ac:dyDescent="0.3">
      <c r="A3" s="111" t="str">
        <f>$A$1&amp;A2</f>
        <v/>
      </c>
      <c r="B3" s="112" t="s">
        <v>3</v>
      </c>
      <c r="C3" s="112" t="s">
        <v>4</v>
      </c>
      <c r="D3" s="112" t="s">
        <v>5</v>
      </c>
      <c r="E3" s="112" t="s">
        <v>6</v>
      </c>
      <c r="F3" s="112" t="s">
        <v>7</v>
      </c>
      <c r="G3" s="112" t="s">
        <v>8</v>
      </c>
      <c r="H3" s="112" t="s">
        <v>9</v>
      </c>
      <c r="I3" s="112" t="s">
        <v>10</v>
      </c>
      <c r="J3" s="112" t="s">
        <v>11</v>
      </c>
      <c r="K3" s="112" t="s">
        <v>12</v>
      </c>
      <c r="L3" s="112" t="s">
        <v>13</v>
      </c>
      <c r="M3" s="112" t="s">
        <v>14</v>
      </c>
      <c r="N3" s="112" t="s">
        <v>15</v>
      </c>
      <c r="O3" s="112" t="s">
        <v>16</v>
      </c>
      <c r="P3" s="112" t="s">
        <v>17</v>
      </c>
      <c r="Q3" s="112" t="s">
        <v>18</v>
      </c>
      <c r="R3" s="112" t="s">
        <v>19</v>
      </c>
      <c r="S3" s="112" t="s">
        <v>20</v>
      </c>
      <c r="T3" s="112" t="s">
        <v>21</v>
      </c>
      <c r="U3" s="112" t="s">
        <v>22</v>
      </c>
      <c r="V3" s="112" t="s">
        <v>23</v>
      </c>
      <c r="W3" s="112" t="s">
        <v>24</v>
      </c>
      <c r="X3" s="112" t="s">
        <v>25</v>
      </c>
      <c r="Y3" s="112" t="s">
        <v>26</v>
      </c>
      <c r="Z3" s="112" t="s">
        <v>27</v>
      </c>
      <c r="AA3" s="112" t="s">
        <v>28</v>
      </c>
      <c r="AB3" s="112" t="s">
        <v>29</v>
      </c>
      <c r="AC3" s="112" t="s">
        <v>30</v>
      </c>
      <c r="AD3" s="112" t="s">
        <v>31</v>
      </c>
      <c r="AE3" s="112" t="s">
        <v>32</v>
      </c>
      <c r="AF3" s="112" t="s">
        <v>33</v>
      </c>
      <c r="AG3" s="112" t="s">
        <v>34</v>
      </c>
      <c r="AH3" s="112" t="s">
        <v>35</v>
      </c>
      <c r="AI3" s="3"/>
      <c r="AJ3" s="3"/>
      <c r="AK3" s="3"/>
      <c r="AL3" s="3"/>
      <c r="AM3" s="3"/>
    </row>
    <row r="4" spans="1:51" ht="14.4" x14ac:dyDescent="0.3">
      <c r="A4" s="113">
        <v>44470</v>
      </c>
      <c r="B4" s="114">
        <v>61</v>
      </c>
      <c r="C4" s="115">
        <v>61</v>
      </c>
      <c r="D4" s="42">
        <v>61</v>
      </c>
      <c r="E4" s="16">
        <v>58.314999999999998</v>
      </c>
      <c r="F4" s="16">
        <v>58.207000000000001</v>
      </c>
      <c r="G4" s="16">
        <v>67.41</v>
      </c>
      <c r="H4" s="16">
        <v>63.606000000000002</v>
      </c>
      <c r="I4" s="16">
        <v>58.612000000000002</v>
      </c>
      <c r="J4" s="16">
        <v>69.305999999999997</v>
      </c>
      <c r="K4" s="16">
        <v>69.212000000000003</v>
      </c>
      <c r="L4" s="16">
        <v>62.786999999999999</v>
      </c>
      <c r="M4" s="16">
        <v>58.097999999999999</v>
      </c>
      <c r="N4" s="16">
        <v>59.686999999999998</v>
      </c>
      <c r="O4" s="16">
        <v>60.22</v>
      </c>
      <c r="P4" s="16">
        <v>62.652000000000001</v>
      </c>
      <c r="Q4" s="16">
        <v>59.994</v>
      </c>
      <c r="R4" s="16">
        <v>59.023000000000003</v>
      </c>
      <c r="S4" s="16">
        <v>65.436999999999998</v>
      </c>
      <c r="T4" s="16">
        <v>83.512</v>
      </c>
      <c r="U4" s="16">
        <v>65.078000000000003</v>
      </c>
      <c r="V4" s="16">
        <v>62.73</v>
      </c>
      <c r="W4" s="16">
        <v>60.735999999999997</v>
      </c>
      <c r="X4" s="16">
        <v>60.883000000000003</v>
      </c>
      <c r="Y4" s="16">
        <v>67.335999999999999</v>
      </c>
      <c r="Z4" s="16">
        <v>58.405999999999999</v>
      </c>
      <c r="AA4" s="16">
        <v>63.604999999999997</v>
      </c>
      <c r="AB4" s="16">
        <v>59.448</v>
      </c>
      <c r="AC4" s="16">
        <v>62.165999999999997</v>
      </c>
      <c r="AD4" s="16">
        <v>58.225000000000001</v>
      </c>
      <c r="AE4" s="16">
        <v>60.216999999999999</v>
      </c>
      <c r="AF4" s="16">
        <v>73.049000000000007</v>
      </c>
      <c r="AG4" s="16">
        <v>58.789000000000001</v>
      </c>
      <c r="AH4" s="16">
        <v>61.116999999999997</v>
      </c>
      <c r="AI4" s="4"/>
      <c r="AJ4" s="4"/>
      <c r="AK4" s="4"/>
      <c r="AL4" s="4"/>
      <c r="AM4" s="4"/>
      <c r="AN4" s="4"/>
      <c r="AO4" s="4"/>
      <c r="AP4" s="4"/>
      <c r="AQ4" s="4"/>
      <c r="AR4" s="4"/>
      <c r="AS4" s="4"/>
      <c r="AT4" s="4"/>
      <c r="AU4" s="4"/>
      <c r="AV4" s="4"/>
      <c r="AW4" s="4"/>
      <c r="AX4" s="4"/>
      <c r="AY4" s="4"/>
    </row>
    <row r="5" spans="1:51" ht="14.4" x14ac:dyDescent="0.3">
      <c r="A5" s="113">
        <v>44501</v>
      </c>
      <c r="B5" s="116">
        <v>72</v>
      </c>
      <c r="C5" s="117">
        <v>72</v>
      </c>
      <c r="D5" s="44">
        <v>72</v>
      </c>
      <c r="E5" s="16">
        <v>72.099999999999994</v>
      </c>
      <c r="F5" s="16">
        <v>74.576999999999998</v>
      </c>
      <c r="G5" s="16">
        <v>71.900000000000006</v>
      </c>
      <c r="H5" s="16">
        <v>72.266999999999996</v>
      </c>
      <c r="I5" s="16">
        <v>68.236999999999995</v>
      </c>
      <c r="J5" s="16">
        <v>77.989999999999995</v>
      </c>
      <c r="K5" s="16">
        <v>73.182000000000002</v>
      </c>
      <c r="L5" s="16">
        <v>73.808000000000007</v>
      </c>
      <c r="M5" s="16">
        <v>67.260000000000005</v>
      </c>
      <c r="N5" s="16">
        <v>68.831999999999994</v>
      </c>
      <c r="O5" s="16">
        <v>70.644999999999996</v>
      </c>
      <c r="P5" s="16">
        <v>71.539000000000001</v>
      </c>
      <c r="Q5" s="16">
        <v>68.521000000000001</v>
      </c>
      <c r="R5" s="16">
        <v>73.156000000000006</v>
      </c>
      <c r="S5" s="16">
        <v>77.415000000000006</v>
      </c>
      <c r="T5" s="16">
        <v>86.125</v>
      </c>
      <c r="U5" s="16">
        <v>74.423000000000002</v>
      </c>
      <c r="V5" s="16">
        <v>69.828999999999994</v>
      </c>
      <c r="W5" s="16">
        <v>71.742000000000004</v>
      </c>
      <c r="X5" s="16">
        <v>73.56</v>
      </c>
      <c r="Y5" s="16">
        <v>72.641000000000005</v>
      </c>
      <c r="Z5" s="16">
        <v>67.337000000000003</v>
      </c>
      <c r="AA5" s="16">
        <v>71.052000000000007</v>
      </c>
      <c r="AB5" s="16">
        <v>67.828999999999994</v>
      </c>
      <c r="AC5" s="16">
        <v>72.691000000000003</v>
      </c>
      <c r="AD5" s="16">
        <v>67.308999999999997</v>
      </c>
      <c r="AE5" s="16">
        <v>68.025999999999996</v>
      </c>
      <c r="AF5" s="16">
        <v>75.873999999999995</v>
      </c>
      <c r="AG5" s="16">
        <v>67.947000000000003</v>
      </c>
      <c r="AH5" s="16">
        <v>73.378</v>
      </c>
      <c r="AI5" s="4"/>
      <c r="AJ5" s="4"/>
      <c r="AK5" s="4"/>
      <c r="AL5" s="4"/>
      <c r="AM5" s="4"/>
      <c r="AN5" s="4"/>
      <c r="AO5" s="4"/>
      <c r="AP5" s="4"/>
      <c r="AQ5" s="4"/>
      <c r="AR5" s="4"/>
      <c r="AS5" s="4"/>
      <c r="AT5" s="4"/>
      <c r="AU5" s="4"/>
      <c r="AV5" s="4"/>
      <c r="AW5" s="4"/>
      <c r="AX5" s="4"/>
      <c r="AY5" s="4"/>
    </row>
    <row r="6" spans="1:51" ht="14.4" x14ac:dyDescent="0.3">
      <c r="A6" s="113">
        <v>44531</v>
      </c>
      <c r="B6" s="116">
        <v>65</v>
      </c>
      <c r="C6" s="117">
        <v>65</v>
      </c>
      <c r="D6" s="44">
        <v>65</v>
      </c>
      <c r="E6" s="16">
        <v>66.478999999999999</v>
      </c>
      <c r="F6" s="16">
        <v>65.173000000000002</v>
      </c>
      <c r="G6" s="16">
        <v>63.808</v>
      </c>
      <c r="H6" s="16">
        <v>65.27</v>
      </c>
      <c r="I6" s="16">
        <v>64.149000000000001</v>
      </c>
      <c r="J6" s="16">
        <v>71.426000000000002</v>
      </c>
      <c r="K6" s="16">
        <v>65.120999999999995</v>
      </c>
      <c r="L6" s="16">
        <v>68.823999999999998</v>
      </c>
      <c r="M6" s="16">
        <v>61.822000000000003</v>
      </c>
      <c r="N6" s="16">
        <v>63.127000000000002</v>
      </c>
      <c r="O6" s="16">
        <v>64.602999999999994</v>
      </c>
      <c r="P6" s="16">
        <v>64.537999999999997</v>
      </c>
      <c r="Q6" s="16">
        <v>65.063000000000002</v>
      </c>
      <c r="R6" s="16">
        <v>65.888000000000005</v>
      </c>
      <c r="S6" s="16">
        <v>66.334999999999994</v>
      </c>
      <c r="T6" s="16">
        <v>70.622</v>
      </c>
      <c r="U6" s="16">
        <v>70.477000000000004</v>
      </c>
      <c r="V6" s="16">
        <v>63.481999999999999</v>
      </c>
      <c r="W6" s="16">
        <v>63.387</v>
      </c>
      <c r="X6" s="16">
        <v>71.129000000000005</v>
      </c>
      <c r="Y6" s="16">
        <v>64.634</v>
      </c>
      <c r="Z6" s="16">
        <v>62.505000000000003</v>
      </c>
      <c r="AA6" s="16">
        <v>63.908999999999999</v>
      </c>
      <c r="AB6" s="16">
        <v>63.512999999999998</v>
      </c>
      <c r="AC6" s="16">
        <v>65.495999999999995</v>
      </c>
      <c r="AD6" s="16">
        <v>66.543000000000006</v>
      </c>
      <c r="AE6" s="16">
        <v>63.203000000000003</v>
      </c>
      <c r="AF6" s="16">
        <v>64.936999999999998</v>
      </c>
      <c r="AG6" s="16">
        <v>64.86</v>
      </c>
      <c r="AH6" s="16">
        <v>69.066000000000003</v>
      </c>
      <c r="AI6" s="4"/>
      <c r="AJ6" s="4"/>
      <c r="AK6" s="4"/>
      <c r="AL6" s="4"/>
      <c r="AM6" s="4"/>
      <c r="AN6" s="4"/>
      <c r="AO6" s="4"/>
      <c r="AP6" s="4"/>
      <c r="AQ6" s="4"/>
      <c r="AR6" s="4"/>
      <c r="AS6" s="4"/>
      <c r="AT6" s="4"/>
      <c r="AU6" s="4"/>
      <c r="AV6" s="4"/>
      <c r="AW6" s="4"/>
      <c r="AX6" s="4"/>
      <c r="AY6" s="4"/>
    </row>
    <row r="7" spans="1:51" ht="14.4" x14ac:dyDescent="0.3">
      <c r="A7" s="113">
        <v>44562</v>
      </c>
      <c r="B7" s="116">
        <v>211.41</v>
      </c>
      <c r="C7" s="117">
        <v>36.24</v>
      </c>
      <c r="D7" s="44">
        <v>55</v>
      </c>
      <c r="E7" s="16">
        <v>54.628999999999998</v>
      </c>
      <c r="F7" s="16">
        <v>59.598999999999997</v>
      </c>
      <c r="G7" s="16">
        <v>53.176000000000002</v>
      </c>
      <c r="H7" s="16">
        <v>56.225000000000001</v>
      </c>
      <c r="I7" s="16">
        <v>52.725999999999999</v>
      </c>
      <c r="J7" s="16">
        <v>59.83</v>
      </c>
      <c r="K7" s="16">
        <v>56.347999999999999</v>
      </c>
      <c r="L7" s="16">
        <v>57.813000000000002</v>
      </c>
      <c r="M7" s="16">
        <v>53.908999999999999</v>
      </c>
      <c r="N7" s="16">
        <v>52.683</v>
      </c>
      <c r="O7" s="16">
        <v>53.582999999999998</v>
      </c>
      <c r="P7" s="16">
        <v>53.716000000000001</v>
      </c>
      <c r="Q7" s="16">
        <v>55.249000000000002</v>
      </c>
      <c r="R7" s="16">
        <v>68.131</v>
      </c>
      <c r="S7" s="16">
        <v>57.244</v>
      </c>
      <c r="T7" s="16">
        <v>58.962000000000003</v>
      </c>
      <c r="U7" s="16">
        <v>56.999000000000002</v>
      </c>
      <c r="V7" s="16">
        <v>54.389000000000003</v>
      </c>
      <c r="W7" s="16">
        <v>52.645000000000003</v>
      </c>
      <c r="X7" s="16">
        <v>60.500999999999998</v>
      </c>
      <c r="Y7" s="16">
        <v>54.750999999999998</v>
      </c>
      <c r="Z7" s="16">
        <v>52.790999999999997</v>
      </c>
      <c r="AA7" s="16">
        <v>53.237000000000002</v>
      </c>
      <c r="AB7" s="16">
        <v>54.55</v>
      </c>
      <c r="AC7" s="16">
        <v>55.390999999999998</v>
      </c>
      <c r="AD7" s="16">
        <v>62.491999999999997</v>
      </c>
      <c r="AE7" s="16">
        <v>52.41</v>
      </c>
      <c r="AF7" s="16">
        <v>56.091000000000001</v>
      </c>
      <c r="AG7" s="16">
        <v>54.348999999999997</v>
      </c>
      <c r="AH7" s="16">
        <v>58.610999999999997</v>
      </c>
      <c r="AI7" s="4"/>
      <c r="AJ7" s="4"/>
      <c r="AK7" s="4"/>
      <c r="AL7" s="4"/>
      <c r="AM7" s="4"/>
      <c r="AN7" s="4"/>
      <c r="AO7" s="4"/>
      <c r="AP7" s="4"/>
      <c r="AQ7" s="4"/>
      <c r="AR7" s="4"/>
      <c r="AS7" s="4"/>
      <c r="AT7" s="4"/>
      <c r="AU7" s="4"/>
      <c r="AV7" s="4"/>
      <c r="AW7" s="4"/>
      <c r="AX7" s="4"/>
      <c r="AY7" s="4"/>
    </row>
    <row r="8" spans="1:51" ht="14.4" x14ac:dyDescent="0.3">
      <c r="A8" s="113">
        <v>44593</v>
      </c>
      <c r="B8" s="116">
        <v>182.84</v>
      </c>
      <c r="C8" s="117">
        <v>33.270000000000003</v>
      </c>
      <c r="D8" s="44">
        <v>44</v>
      </c>
      <c r="E8" s="16">
        <v>43.249000000000002</v>
      </c>
      <c r="F8" s="16">
        <v>47.991999999999997</v>
      </c>
      <c r="G8" s="16">
        <v>41.4</v>
      </c>
      <c r="H8" s="16">
        <v>46.006999999999998</v>
      </c>
      <c r="I8" s="16">
        <v>50.875999999999998</v>
      </c>
      <c r="J8" s="16">
        <v>45.488</v>
      </c>
      <c r="K8" s="16">
        <v>42.118000000000002</v>
      </c>
      <c r="L8" s="16">
        <v>45.557000000000002</v>
      </c>
      <c r="M8" s="16">
        <v>45.244</v>
      </c>
      <c r="N8" s="16">
        <v>41.244</v>
      </c>
      <c r="O8" s="16">
        <v>39.436999999999998</v>
      </c>
      <c r="P8" s="16">
        <v>42.415999999999997</v>
      </c>
      <c r="Q8" s="16">
        <v>41.098999999999997</v>
      </c>
      <c r="R8" s="16">
        <v>48.042000000000002</v>
      </c>
      <c r="S8" s="16">
        <v>41.543999999999997</v>
      </c>
      <c r="T8" s="16">
        <v>47.728999999999999</v>
      </c>
      <c r="U8" s="16">
        <v>42.448999999999998</v>
      </c>
      <c r="V8" s="16">
        <v>44.51</v>
      </c>
      <c r="W8" s="16">
        <v>39.531999999999996</v>
      </c>
      <c r="X8" s="16">
        <v>44.988</v>
      </c>
      <c r="Y8" s="16">
        <v>42.686999999999998</v>
      </c>
      <c r="Z8" s="16">
        <v>44.066000000000003</v>
      </c>
      <c r="AA8" s="16">
        <v>45.76</v>
      </c>
      <c r="AB8" s="16">
        <v>46.084000000000003</v>
      </c>
      <c r="AC8" s="16">
        <v>46.311999999999998</v>
      </c>
      <c r="AD8" s="16">
        <v>53.682000000000002</v>
      </c>
      <c r="AE8" s="16">
        <v>41.177999999999997</v>
      </c>
      <c r="AF8" s="16">
        <v>43.933999999999997</v>
      </c>
      <c r="AG8" s="16">
        <v>41.201999999999998</v>
      </c>
      <c r="AH8" s="16">
        <v>43.185000000000002</v>
      </c>
      <c r="AI8" s="4"/>
      <c r="AJ8" s="4"/>
      <c r="AK8" s="4"/>
      <c r="AL8" s="4"/>
      <c r="AM8" s="4"/>
      <c r="AN8" s="4"/>
      <c r="AO8" s="4"/>
      <c r="AP8" s="4"/>
      <c r="AQ8" s="4"/>
      <c r="AR8" s="4"/>
      <c r="AS8" s="4"/>
      <c r="AT8" s="4"/>
      <c r="AU8" s="4"/>
      <c r="AV8" s="4"/>
      <c r="AW8" s="4"/>
      <c r="AX8" s="4"/>
      <c r="AY8" s="4"/>
    </row>
    <row r="9" spans="1:51" ht="14.4" x14ac:dyDescent="0.3">
      <c r="A9" s="113">
        <v>44621</v>
      </c>
      <c r="B9" s="116">
        <v>219.64</v>
      </c>
      <c r="C9" s="117">
        <v>58.95</v>
      </c>
      <c r="D9" s="44">
        <v>26</v>
      </c>
      <c r="E9" s="16">
        <v>32.005000000000003</v>
      </c>
      <c r="F9" s="16">
        <v>38.57</v>
      </c>
      <c r="G9" s="16">
        <v>28.372</v>
      </c>
      <c r="H9" s="16">
        <v>49.914999999999999</v>
      </c>
      <c r="I9" s="16">
        <v>27.954999999999998</v>
      </c>
      <c r="J9" s="16">
        <v>39.520000000000003</v>
      </c>
      <c r="K9" s="16">
        <v>21.890999999999998</v>
      </c>
      <c r="L9" s="16">
        <v>25.698</v>
      </c>
      <c r="M9" s="16">
        <v>19.600000000000001</v>
      </c>
      <c r="N9" s="16">
        <v>19.402999999999999</v>
      </c>
      <c r="O9" s="16">
        <v>15.721</v>
      </c>
      <c r="P9" s="16">
        <v>22.800999999999998</v>
      </c>
      <c r="Q9" s="16">
        <v>38.177999999999997</v>
      </c>
      <c r="R9" s="16">
        <v>27.571999999999999</v>
      </c>
      <c r="S9" s="16">
        <v>20.103000000000002</v>
      </c>
      <c r="T9" s="16">
        <v>62.762</v>
      </c>
      <c r="U9" s="16">
        <v>21.545000000000002</v>
      </c>
      <c r="V9" s="16">
        <v>27.030999999999999</v>
      </c>
      <c r="W9" s="16">
        <v>17.984999999999999</v>
      </c>
      <c r="X9" s="16">
        <v>30.529</v>
      </c>
      <c r="Y9" s="16">
        <v>25.173999999999999</v>
      </c>
      <c r="Z9" s="16">
        <v>20.390999999999998</v>
      </c>
      <c r="AA9" s="16">
        <v>24.402000000000001</v>
      </c>
      <c r="AB9" s="16">
        <v>26.302</v>
      </c>
      <c r="AC9" s="16">
        <v>27.613</v>
      </c>
      <c r="AD9" s="16">
        <v>45.362000000000002</v>
      </c>
      <c r="AE9" s="16">
        <v>18.081</v>
      </c>
      <c r="AF9" s="16">
        <v>31.003</v>
      </c>
      <c r="AG9" s="16">
        <v>19.545999999999999</v>
      </c>
      <c r="AH9" s="16">
        <v>22.65</v>
      </c>
      <c r="AI9" s="4"/>
      <c r="AJ9" s="4"/>
      <c r="AK9" s="4"/>
      <c r="AL9" s="4"/>
      <c r="AM9" s="4"/>
      <c r="AN9" s="4"/>
      <c r="AO9" s="4"/>
      <c r="AP9" s="4"/>
      <c r="AQ9" s="4"/>
      <c r="AR9" s="4"/>
      <c r="AS9" s="4"/>
      <c r="AT9" s="4"/>
      <c r="AU9" s="4"/>
      <c r="AV9" s="4"/>
      <c r="AW9" s="4"/>
      <c r="AX9" s="4"/>
      <c r="AY9" s="4"/>
    </row>
    <row r="10" spans="1:51" ht="14.4" x14ac:dyDescent="0.3">
      <c r="A10" s="113">
        <v>44652</v>
      </c>
      <c r="B10" s="116">
        <v>11.56</v>
      </c>
      <c r="C10" s="117">
        <v>149.58000000000001</v>
      </c>
      <c r="D10" s="44">
        <v>64</v>
      </c>
      <c r="E10" s="16">
        <v>94.92</v>
      </c>
      <c r="F10" s="16">
        <v>114.949</v>
      </c>
      <c r="G10" s="16">
        <v>71.385000000000005</v>
      </c>
      <c r="H10" s="16">
        <v>76.459000000000003</v>
      </c>
      <c r="I10" s="16">
        <v>62.125999999999998</v>
      </c>
      <c r="J10" s="16">
        <v>110.532</v>
      </c>
      <c r="K10" s="16">
        <v>53.704999999999998</v>
      </c>
      <c r="L10" s="16">
        <v>44.661000000000001</v>
      </c>
      <c r="M10" s="16">
        <v>36.695</v>
      </c>
      <c r="N10" s="16">
        <v>38.372</v>
      </c>
      <c r="O10" s="16">
        <v>44.470999999999997</v>
      </c>
      <c r="P10" s="16">
        <v>52.722999999999999</v>
      </c>
      <c r="Q10" s="16">
        <v>116.559</v>
      </c>
      <c r="R10" s="16">
        <v>106.901</v>
      </c>
      <c r="S10" s="16">
        <v>96.08</v>
      </c>
      <c r="T10" s="16">
        <v>106.09099999999999</v>
      </c>
      <c r="U10" s="16">
        <v>30.936</v>
      </c>
      <c r="V10" s="16">
        <v>56.540999999999997</v>
      </c>
      <c r="W10" s="16">
        <v>46.747999999999998</v>
      </c>
      <c r="X10" s="16">
        <v>91.739000000000004</v>
      </c>
      <c r="Y10" s="16">
        <v>71.245000000000005</v>
      </c>
      <c r="Z10" s="16">
        <v>31.619</v>
      </c>
      <c r="AA10" s="16">
        <v>48.128999999999998</v>
      </c>
      <c r="AB10" s="16">
        <v>39.341000000000001</v>
      </c>
      <c r="AC10" s="16">
        <v>65.873999999999995</v>
      </c>
      <c r="AD10" s="16">
        <v>102.596</v>
      </c>
      <c r="AE10" s="16">
        <v>25.696000000000002</v>
      </c>
      <c r="AF10" s="16">
        <v>109.25700000000001</v>
      </c>
      <c r="AG10" s="16">
        <v>29.975999999999999</v>
      </c>
      <c r="AH10" s="16">
        <v>70.048000000000002</v>
      </c>
      <c r="AI10" s="4"/>
      <c r="AJ10" s="4"/>
      <c r="AK10" s="4"/>
      <c r="AL10" s="4"/>
      <c r="AM10" s="4"/>
      <c r="AN10" s="4"/>
      <c r="AO10" s="4"/>
      <c r="AP10" s="4"/>
      <c r="AQ10" s="4"/>
      <c r="AR10" s="4"/>
      <c r="AS10" s="4"/>
      <c r="AT10" s="4"/>
      <c r="AU10" s="4"/>
      <c r="AV10" s="4"/>
      <c r="AW10" s="4"/>
      <c r="AX10" s="4"/>
      <c r="AY10" s="4"/>
    </row>
    <row r="11" spans="1:51" ht="14.4" x14ac:dyDescent="0.3">
      <c r="A11" s="113">
        <v>44682</v>
      </c>
      <c r="B11" s="116">
        <v>26.34</v>
      </c>
      <c r="C11" s="117">
        <v>346.75</v>
      </c>
      <c r="D11" s="44">
        <v>160</v>
      </c>
      <c r="E11" s="16">
        <v>163.61000000000001</v>
      </c>
      <c r="F11" s="16">
        <v>376.63299999999998</v>
      </c>
      <c r="G11" s="16">
        <v>163.447</v>
      </c>
      <c r="H11" s="16">
        <v>247.65799999999999</v>
      </c>
      <c r="I11" s="16">
        <v>160.67699999999999</v>
      </c>
      <c r="J11" s="16">
        <v>293.654</v>
      </c>
      <c r="K11" s="16">
        <v>191.12100000000001</v>
      </c>
      <c r="L11" s="16">
        <v>142.59800000000001</v>
      </c>
      <c r="M11" s="16">
        <v>112.58</v>
      </c>
      <c r="N11" s="16">
        <v>151.583</v>
      </c>
      <c r="O11" s="16">
        <v>60.384999999999998</v>
      </c>
      <c r="P11" s="16">
        <v>149.88200000000001</v>
      </c>
      <c r="Q11" s="16">
        <v>160.35900000000001</v>
      </c>
      <c r="R11" s="16">
        <v>281.291</v>
      </c>
      <c r="S11" s="16">
        <v>173.876</v>
      </c>
      <c r="T11" s="16">
        <v>161.50800000000001</v>
      </c>
      <c r="U11" s="16">
        <v>199.785</v>
      </c>
      <c r="V11" s="16">
        <v>236.21600000000001</v>
      </c>
      <c r="W11" s="16">
        <v>130.01300000000001</v>
      </c>
      <c r="X11" s="16">
        <v>183.982</v>
      </c>
      <c r="Y11" s="16">
        <v>86.884</v>
      </c>
      <c r="Z11" s="16">
        <v>106.31</v>
      </c>
      <c r="AA11" s="16">
        <v>132.548</v>
      </c>
      <c r="AB11" s="16">
        <v>102.79300000000001</v>
      </c>
      <c r="AC11" s="16">
        <v>159.64099999999999</v>
      </c>
      <c r="AD11" s="16">
        <v>142.416</v>
      </c>
      <c r="AE11" s="16">
        <v>73.027000000000001</v>
      </c>
      <c r="AF11" s="16">
        <v>298.07400000000001</v>
      </c>
      <c r="AG11" s="16">
        <v>109.30200000000001</v>
      </c>
      <c r="AH11" s="16">
        <v>89.698999999999998</v>
      </c>
      <c r="AI11" s="4"/>
      <c r="AJ11" s="4"/>
      <c r="AK11" s="4"/>
      <c r="AL11" s="4"/>
      <c r="AM11" s="4"/>
      <c r="AN11" s="4"/>
      <c r="AO11" s="4"/>
      <c r="AP11" s="4"/>
      <c r="AQ11" s="4"/>
      <c r="AR11" s="4"/>
      <c r="AS11" s="4"/>
      <c r="AT11" s="4"/>
      <c r="AU11" s="4"/>
      <c r="AV11" s="4"/>
      <c r="AW11" s="4"/>
      <c r="AX11" s="4"/>
      <c r="AY11" s="4"/>
    </row>
    <row r="12" spans="1:51" ht="14.4" x14ac:dyDescent="0.3">
      <c r="A12" s="113">
        <v>44713</v>
      </c>
      <c r="B12" s="116">
        <v>-21.79</v>
      </c>
      <c r="C12" s="117">
        <v>252.69</v>
      </c>
      <c r="D12" s="44">
        <v>122</v>
      </c>
      <c r="E12" s="16">
        <v>90.055000000000007</v>
      </c>
      <c r="F12" s="16">
        <v>309.24700000000001</v>
      </c>
      <c r="G12" s="16">
        <v>102.331</v>
      </c>
      <c r="H12" s="16">
        <v>357.57799999999997</v>
      </c>
      <c r="I12" s="16">
        <v>93.137</v>
      </c>
      <c r="J12" s="16">
        <v>272.74099999999999</v>
      </c>
      <c r="K12" s="16">
        <v>158.11199999999999</v>
      </c>
      <c r="L12" s="16">
        <v>157.631</v>
      </c>
      <c r="M12" s="16">
        <v>61.512</v>
      </c>
      <c r="N12" s="16">
        <v>86.265000000000001</v>
      </c>
      <c r="O12" s="16">
        <v>24.934999999999999</v>
      </c>
      <c r="P12" s="16">
        <v>136.14099999999999</v>
      </c>
      <c r="Q12" s="16">
        <v>65.906999999999996</v>
      </c>
      <c r="R12" s="16">
        <v>222.14400000000001</v>
      </c>
      <c r="S12" s="16">
        <v>91.028999999999996</v>
      </c>
      <c r="T12" s="16">
        <v>80.929000000000002</v>
      </c>
      <c r="U12" s="16">
        <v>281.85599999999999</v>
      </c>
      <c r="V12" s="16">
        <v>139.101</v>
      </c>
      <c r="W12" s="16">
        <v>178.44</v>
      </c>
      <c r="X12" s="16">
        <v>295.93700000000001</v>
      </c>
      <c r="Y12" s="16">
        <v>17.324999999999999</v>
      </c>
      <c r="Z12" s="16">
        <v>78.046999999999997</v>
      </c>
      <c r="AA12" s="16">
        <v>144.96600000000001</v>
      </c>
      <c r="AB12" s="16">
        <v>107.85899999999999</v>
      </c>
      <c r="AC12" s="16">
        <v>137.87</v>
      </c>
      <c r="AD12" s="16">
        <v>146.78700000000001</v>
      </c>
      <c r="AE12" s="16">
        <v>15.864000000000001</v>
      </c>
      <c r="AF12" s="16">
        <v>252.56100000000001</v>
      </c>
      <c r="AG12" s="16">
        <v>72.054000000000002</v>
      </c>
      <c r="AH12" s="16">
        <v>53.814999999999998</v>
      </c>
      <c r="AI12" s="4"/>
      <c r="AJ12" s="4"/>
      <c r="AK12" s="4"/>
      <c r="AL12" s="4"/>
      <c r="AM12" s="4"/>
      <c r="AN12" s="4"/>
      <c r="AO12" s="4"/>
      <c r="AP12" s="4"/>
      <c r="AQ12" s="4"/>
      <c r="AR12" s="4"/>
      <c r="AS12" s="4"/>
      <c r="AT12" s="4"/>
      <c r="AU12" s="4"/>
      <c r="AV12" s="4"/>
      <c r="AW12" s="4"/>
      <c r="AX12" s="4"/>
      <c r="AY12" s="4"/>
    </row>
    <row r="13" spans="1:51" ht="14.4" x14ac:dyDescent="0.3">
      <c r="A13" s="113">
        <v>44743</v>
      </c>
      <c r="B13" s="116">
        <v>-46.41</v>
      </c>
      <c r="C13" s="117">
        <v>72.64</v>
      </c>
      <c r="D13" s="44">
        <v>24</v>
      </c>
      <c r="E13" s="16">
        <v>22.405000000000001</v>
      </c>
      <c r="F13" s="16">
        <v>102.625</v>
      </c>
      <c r="G13" s="16">
        <v>14.423</v>
      </c>
      <c r="H13" s="16">
        <v>227.27</v>
      </c>
      <c r="I13" s="16">
        <v>24.43</v>
      </c>
      <c r="J13" s="16">
        <v>63.335999999999999</v>
      </c>
      <c r="K13" s="16">
        <v>54.188000000000002</v>
      </c>
      <c r="L13" s="16">
        <v>69.986000000000004</v>
      </c>
      <c r="M13" s="16">
        <v>6.79</v>
      </c>
      <c r="N13" s="16">
        <v>10.718999999999999</v>
      </c>
      <c r="O13" s="16">
        <v>4.2850000000000001</v>
      </c>
      <c r="P13" s="16">
        <v>13.851000000000001</v>
      </c>
      <c r="Q13" s="16">
        <v>11.525</v>
      </c>
      <c r="R13" s="16">
        <v>57.893999999999998</v>
      </c>
      <c r="S13" s="16">
        <v>16.561</v>
      </c>
      <c r="T13" s="16">
        <v>17.922999999999998</v>
      </c>
      <c r="U13" s="16">
        <v>92.893000000000001</v>
      </c>
      <c r="V13" s="16">
        <v>48.898000000000003</v>
      </c>
      <c r="W13" s="16">
        <v>26.077999999999999</v>
      </c>
      <c r="X13" s="16">
        <v>112.964</v>
      </c>
      <c r="Y13" s="16">
        <v>6.7770000000000001</v>
      </c>
      <c r="Z13" s="16">
        <v>13.723000000000001</v>
      </c>
      <c r="AA13" s="16">
        <v>23.57</v>
      </c>
      <c r="AB13" s="16">
        <v>25.986000000000001</v>
      </c>
      <c r="AC13" s="16">
        <v>28.978000000000002</v>
      </c>
      <c r="AD13" s="16">
        <v>28.835999999999999</v>
      </c>
      <c r="AE13" s="16">
        <v>3.0350000000000001</v>
      </c>
      <c r="AF13" s="16">
        <v>104.539</v>
      </c>
      <c r="AG13" s="16">
        <v>9.2430000000000003</v>
      </c>
      <c r="AH13" s="16">
        <v>18.009</v>
      </c>
      <c r="AI13" s="4"/>
      <c r="AJ13" s="4"/>
      <c r="AK13" s="4"/>
      <c r="AL13" s="4"/>
      <c r="AM13" s="4"/>
      <c r="AN13" s="4"/>
      <c r="AO13" s="4"/>
      <c r="AP13" s="4"/>
      <c r="AQ13" s="4"/>
      <c r="AR13" s="4"/>
      <c r="AS13" s="4"/>
      <c r="AT13" s="4"/>
      <c r="AU13" s="4"/>
      <c r="AV13" s="4"/>
      <c r="AW13" s="4"/>
      <c r="AX13" s="4"/>
      <c r="AY13" s="4"/>
    </row>
    <row r="14" spans="1:51" ht="14.4" x14ac:dyDescent="0.3">
      <c r="A14" s="113">
        <v>44774</v>
      </c>
      <c r="B14" s="116">
        <v>-254.66</v>
      </c>
      <c r="C14" s="117">
        <v>16.079999999999998</v>
      </c>
      <c r="D14" s="44">
        <v>15</v>
      </c>
      <c r="E14" s="16">
        <v>18.599</v>
      </c>
      <c r="F14" s="16">
        <v>26.099</v>
      </c>
      <c r="G14" s="16">
        <v>12.118</v>
      </c>
      <c r="H14" s="16">
        <v>41.533999999999999</v>
      </c>
      <c r="I14" s="16">
        <v>12.554</v>
      </c>
      <c r="J14" s="16">
        <v>30.797000000000001</v>
      </c>
      <c r="K14" s="16">
        <v>16.103000000000002</v>
      </c>
      <c r="L14" s="16">
        <v>27.920999999999999</v>
      </c>
      <c r="M14" s="16">
        <v>11.234999999999999</v>
      </c>
      <c r="N14" s="16">
        <v>13.823</v>
      </c>
      <c r="O14" s="16">
        <v>10.202</v>
      </c>
      <c r="P14" s="16">
        <v>12.01</v>
      </c>
      <c r="Q14" s="16">
        <v>12.340999999999999</v>
      </c>
      <c r="R14" s="16">
        <v>20.559000000000001</v>
      </c>
      <c r="S14" s="16">
        <v>14.77</v>
      </c>
      <c r="T14" s="16">
        <v>14.298</v>
      </c>
      <c r="U14" s="16">
        <v>28.896999999999998</v>
      </c>
      <c r="V14" s="16">
        <v>15.23</v>
      </c>
      <c r="W14" s="16">
        <v>19.044</v>
      </c>
      <c r="X14" s="16">
        <v>21.428999999999998</v>
      </c>
      <c r="Y14" s="16">
        <v>11.837</v>
      </c>
      <c r="Z14" s="16">
        <v>15.403</v>
      </c>
      <c r="AA14" s="16">
        <v>17.189</v>
      </c>
      <c r="AB14" s="16">
        <v>12.116</v>
      </c>
      <c r="AC14" s="16">
        <v>13.848000000000001</v>
      </c>
      <c r="AD14" s="16">
        <v>16.559000000000001</v>
      </c>
      <c r="AE14" s="16">
        <v>9.9320000000000004</v>
      </c>
      <c r="AF14" s="16">
        <v>24.652999999999999</v>
      </c>
      <c r="AG14" s="16">
        <v>10.715</v>
      </c>
      <c r="AH14" s="16">
        <v>11.391999999999999</v>
      </c>
      <c r="AI14" s="4"/>
      <c r="AJ14" s="4"/>
      <c r="AK14" s="4"/>
      <c r="AL14" s="4"/>
      <c r="AM14" s="4"/>
      <c r="AN14" s="4"/>
      <c r="AO14" s="4"/>
      <c r="AP14" s="4"/>
      <c r="AQ14" s="4"/>
      <c r="AR14" s="4"/>
      <c r="AS14" s="4"/>
      <c r="AT14" s="4"/>
      <c r="AU14" s="4"/>
      <c r="AV14" s="4"/>
      <c r="AW14" s="4"/>
      <c r="AX14" s="4"/>
      <c r="AY14" s="4"/>
    </row>
    <row r="15" spans="1:51" ht="14.4" x14ac:dyDescent="0.3">
      <c r="A15" s="113">
        <v>44805</v>
      </c>
      <c r="B15" s="116">
        <v>13.05</v>
      </c>
      <c r="C15" s="117">
        <v>35.799999999999997</v>
      </c>
      <c r="D15" s="44">
        <v>22</v>
      </c>
      <c r="E15" s="16">
        <v>22.46</v>
      </c>
      <c r="F15" s="16">
        <v>33.390999999999998</v>
      </c>
      <c r="G15" s="16">
        <v>19.329999999999998</v>
      </c>
      <c r="H15" s="16">
        <v>32.552</v>
      </c>
      <c r="I15" s="16">
        <v>21.54</v>
      </c>
      <c r="J15" s="16">
        <v>40.113</v>
      </c>
      <c r="K15" s="16">
        <v>20.294</v>
      </c>
      <c r="L15" s="16">
        <v>30.337</v>
      </c>
      <c r="M15" s="16">
        <v>18.683</v>
      </c>
      <c r="N15" s="16">
        <v>18.57</v>
      </c>
      <c r="O15" s="16">
        <v>17.024000000000001</v>
      </c>
      <c r="P15" s="16">
        <v>34.719000000000001</v>
      </c>
      <c r="Q15" s="16">
        <v>29.393000000000001</v>
      </c>
      <c r="R15" s="16">
        <v>25.263000000000002</v>
      </c>
      <c r="S15" s="16">
        <v>23.73</v>
      </c>
      <c r="T15" s="16">
        <v>40.125</v>
      </c>
      <c r="U15" s="16">
        <v>25.960999999999999</v>
      </c>
      <c r="V15" s="16">
        <v>21.010999999999999</v>
      </c>
      <c r="W15" s="16">
        <v>21.527000000000001</v>
      </c>
      <c r="X15" s="16">
        <v>24.925000000000001</v>
      </c>
      <c r="Y15" s="16">
        <v>18.407</v>
      </c>
      <c r="Z15" s="16">
        <v>34.709000000000003</v>
      </c>
      <c r="AA15" s="16">
        <v>29.501999999999999</v>
      </c>
      <c r="AB15" s="16">
        <v>19.09</v>
      </c>
      <c r="AC15" s="16">
        <v>20.634</v>
      </c>
      <c r="AD15" s="16">
        <v>20.838000000000001</v>
      </c>
      <c r="AE15" s="16">
        <v>15.01</v>
      </c>
      <c r="AF15" s="16">
        <v>23.882000000000001</v>
      </c>
      <c r="AG15" s="16">
        <v>17.213999999999999</v>
      </c>
      <c r="AH15" s="16">
        <v>16.879000000000001</v>
      </c>
      <c r="AI15" s="4"/>
      <c r="AJ15" s="4"/>
      <c r="AK15" s="4"/>
      <c r="AL15" s="4"/>
      <c r="AM15" s="4"/>
      <c r="AN15" s="4"/>
      <c r="AO15" s="4"/>
      <c r="AP15" s="4"/>
      <c r="AQ15" s="4"/>
      <c r="AR15" s="4"/>
      <c r="AS15" s="4"/>
      <c r="AT15" s="4"/>
      <c r="AU15" s="4"/>
      <c r="AV15" s="4"/>
      <c r="AW15" s="4"/>
      <c r="AX15" s="4"/>
      <c r="AY15" s="4"/>
    </row>
    <row r="16" spans="1:51" ht="14.4" x14ac:dyDescent="0.3">
      <c r="A16" s="113">
        <v>44835</v>
      </c>
      <c r="B16" s="116">
        <v>60.48</v>
      </c>
      <c r="C16" s="117">
        <v>64.45</v>
      </c>
      <c r="D16" s="44">
        <v>58.16</v>
      </c>
      <c r="E16" s="16">
        <v>28.777999999999999</v>
      </c>
      <c r="F16" s="16">
        <v>45.570999999999998</v>
      </c>
      <c r="G16" s="16">
        <v>34.825000000000003</v>
      </c>
      <c r="H16" s="16">
        <v>55.295999999999999</v>
      </c>
      <c r="I16" s="16">
        <v>39.279000000000003</v>
      </c>
      <c r="J16" s="16">
        <v>65.135000000000005</v>
      </c>
      <c r="K16" s="16">
        <v>30.378</v>
      </c>
      <c r="L16" s="16">
        <v>31.878</v>
      </c>
      <c r="M16" s="16">
        <v>26.58</v>
      </c>
      <c r="N16" s="16">
        <v>26.77</v>
      </c>
      <c r="O16" s="16">
        <v>30.914999999999999</v>
      </c>
      <c r="P16" s="16">
        <v>30.355</v>
      </c>
      <c r="Q16" s="16">
        <v>46.762999999999998</v>
      </c>
      <c r="R16" s="16">
        <v>51.576000000000001</v>
      </c>
      <c r="S16" s="16">
        <v>76.832999999999998</v>
      </c>
      <c r="T16" s="16">
        <v>58.587000000000003</v>
      </c>
      <c r="U16" s="16">
        <v>34.176000000000002</v>
      </c>
      <c r="V16" s="16">
        <v>31.036000000000001</v>
      </c>
      <c r="W16" s="16">
        <v>30.207999999999998</v>
      </c>
      <c r="X16" s="16">
        <v>36.826000000000001</v>
      </c>
      <c r="Y16" s="16">
        <v>25.318999999999999</v>
      </c>
      <c r="Z16" s="16">
        <v>51.411000000000001</v>
      </c>
      <c r="AA16" s="16">
        <v>52.286000000000001</v>
      </c>
      <c r="AB16" s="16">
        <v>28.609000000000002</v>
      </c>
      <c r="AC16" s="16">
        <v>28.48</v>
      </c>
      <c r="AD16" s="16">
        <v>31.164000000000001</v>
      </c>
      <c r="AE16" s="16">
        <v>28.323</v>
      </c>
      <c r="AF16" s="16">
        <v>32.668999999999997</v>
      </c>
      <c r="AG16" s="16">
        <v>26.423999999999999</v>
      </c>
      <c r="AH16" s="16">
        <v>43.55</v>
      </c>
      <c r="AI16" s="4"/>
      <c r="AJ16" s="4"/>
      <c r="AK16" s="4"/>
      <c r="AL16" s="4"/>
      <c r="AM16" s="4"/>
      <c r="AN16" s="4"/>
      <c r="AO16" s="4"/>
      <c r="AP16" s="4"/>
      <c r="AQ16" s="4"/>
      <c r="AR16" s="4"/>
      <c r="AS16" s="4"/>
      <c r="AT16" s="4"/>
      <c r="AU16" s="4"/>
      <c r="AV16" s="4"/>
      <c r="AW16" s="4"/>
      <c r="AX16" s="4"/>
      <c r="AY16" s="4"/>
    </row>
    <row r="17" spans="1:51" ht="14.4" x14ac:dyDescent="0.3">
      <c r="A17" s="113">
        <v>44866</v>
      </c>
      <c r="B17" s="116">
        <v>74.97</v>
      </c>
      <c r="C17" s="117">
        <v>60.62</v>
      </c>
      <c r="D17" s="44">
        <v>66.55</v>
      </c>
      <c r="E17" s="16">
        <v>47.317</v>
      </c>
      <c r="F17" s="16">
        <v>50.497999999999998</v>
      </c>
      <c r="G17" s="16">
        <v>45.933999999999997</v>
      </c>
      <c r="H17" s="16">
        <v>51.877000000000002</v>
      </c>
      <c r="I17" s="16">
        <v>51.121000000000002</v>
      </c>
      <c r="J17" s="16">
        <v>60.070999999999998</v>
      </c>
      <c r="K17" s="16">
        <v>45.453000000000003</v>
      </c>
      <c r="L17" s="16">
        <v>40.015000000000001</v>
      </c>
      <c r="M17" s="16">
        <v>37.195</v>
      </c>
      <c r="N17" s="16">
        <v>38.484000000000002</v>
      </c>
      <c r="O17" s="16">
        <v>38.616</v>
      </c>
      <c r="P17" s="16">
        <v>39.287999999999997</v>
      </c>
      <c r="Q17" s="16">
        <v>51.438000000000002</v>
      </c>
      <c r="R17" s="16">
        <v>58.241999999999997</v>
      </c>
      <c r="S17" s="16">
        <v>64.921000000000006</v>
      </c>
      <c r="T17" s="16">
        <v>56.393000000000001</v>
      </c>
      <c r="U17" s="16">
        <v>44.801000000000002</v>
      </c>
      <c r="V17" s="16">
        <v>44.121000000000002</v>
      </c>
      <c r="W17" s="16">
        <v>44.732999999999997</v>
      </c>
      <c r="X17" s="16">
        <v>47.652999999999999</v>
      </c>
      <c r="Y17" s="16">
        <v>33.984000000000002</v>
      </c>
      <c r="Z17" s="16">
        <v>49.418999999999997</v>
      </c>
      <c r="AA17" s="16">
        <v>45.816000000000003</v>
      </c>
      <c r="AB17" s="16">
        <v>40.863</v>
      </c>
      <c r="AC17" s="16">
        <v>38.515000000000001</v>
      </c>
      <c r="AD17" s="16">
        <v>40.511000000000003</v>
      </c>
      <c r="AE17" s="16">
        <v>35.930999999999997</v>
      </c>
      <c r="AF17" s="16">
        <v>43.866999999999997</v>
      </c>
      <c r="AG17" s="16">
        <v>38.756</v>
      </c>
      <c r="AH17" s="16">
        <v>50.155000000000001</v>
      </c>
      <c r="AI17" s="4"/>
      <c r="AJ17" s="4"/>
      <c r="AK17" s="4"/>
      <c r="AL17" s="4"/>
      <c r="AM17" s="4"/>
      <c r="AN17" s="4"/>
      <c r="AO17" s="4"/>
      <c r="AP17" s="4"/>
      <c r="AQ17" s="4"/>
      <c r="AR17" s="4"/>
      <c r="AS17" s="4"/>
      <c r="AT17" s="4"/>
      <c r="AU17" s="4"/>
      <c r="AV17" s="4"/>
      <c r="AW17" s="4"/>
      <c r="AX17" s="4"/>
      <c r="AY17" s="4"/>
    </row>
    <row r="18" spans="1:51" ht="14.4" x14ac:dyDescent="0.3">
      <c r="A18" s="113">
        <v>44896</v>
      </c>
      <c r="B18" s="116">
        <v>43.22</v>
      </c>
      <c r="C18" s="117">
        <v>41.96</v>
      </c>
      <c r="D18" s="44">
        <v>44.18</v>
      </c>
      <c r="E18" s="16">
        <v>37.414999999999999</v>
      </c>
      <c r="F18" s="16">
        <v>41.92</v>
      </c>
      <c r="G18" s="16">
        <v>36.298999999999999</v>
      </c>
      <c r="H18" s="16">
        <v>44.676000000000002</v>
      </c>
      <c r="I18" s="16">
        <v>42.451000000000001</v>
      </c>
      <c r="J18" s="16">
        <v>44.83</v>
      </c>
      <c r="K18" s="16">
        <v>40.808</v>
      </c>
      <c r="L18" s="16">
        <v>33.924999999999997</v>
      </c>
      <c r="M18" s="16">
        <v>30.792999999999999</v>
      </c>
      <c r="N18" s="16">
        <v>32.981000000000002</v>
      </c>
      <c r="O18" s="16">
        <v>30.431999999999999</v>
      </c>
      <c r="P18" s="16">
        <v>35.520000000000003</v>
      </c>
      <c r="Q18" s="16">
        <v>39.33</v>
      </c>
      <c r="R18" s="16">
        <v>42.960999999999999</v>
      </c>
      <c r="S18" s="16">
        <v>43.515000000000001</v>
      </c>
      <c r="T18" s="16">
        <v>45.320999999999998</v>
      </c>
      <c r="U18" s="16">
        <v>38.231000000000002</v>
      </c>
      <c r="V18" s="16">
        <v>35.418999999999997</v>
      </c>
      <c r="W18" s="16">
        <v>42.923000000000002</v>
      </c>
      <c r="X18" s="16">
        <v>38.988999999999997</v>
      </c>
      <c r="Y18" s="16">
        <v>29.577000000000002</v>
      </c>
      <c r="Z18" s="16">
        <v>36.591999999999999</v>
      </c>
      <c r="AA18" s="16">
        <v>37.786000000000001</v>
      </c>
      <c r="AB18" s="16">
        <v>33.887</v>
      </c>
      <c r="AC18" s="16">
        <v>37.691000000000003</v>
      </c>
      <c r="AD18" s="16">
        <v>35.755000000000003</v>
      </c>
      <c r="AE18" s="16">
        <v>27.824999999999999</v>
      </c>
      <c r="AF18" s="16">
        <v>40.743000000000002</v>
      </c>
      <c r="AG18" s="16">
        <v>35.250999999999998</v>
      </c>
      <c r="AH18" s="16">
        <v>38.942</v>
      </c>
      <c r="AI18" s="4"/>
      <c r="AJ18" s="4"/>
      <c r="AK18" s="4"/>
      <c r="AL18" s="4"/>
      <c r="AM18" s="4"/>
      <c r="AN18" s="4"/>
      <c r="AO18" s="4"/>
      <c r="AP18" s="4"/>
      <c r="AQ18" s="4"/>
      <c r="AR18" s="4"/>
      <c r="AS18" s="4"/>
      <c r="AT18" s="4"/>
      <c r="AU18" s="4"/>
      <c r="AV18" s="4"/>
      <c r="AW18" s="4"/>
      <c r="AX18" s="4"/>
      <c r="AY18" s="4"/>
    </row>
    <row r="19" spans="1:51" ht="14.4" x14ac:dyDescent="0.3">
      <c r="A19" s="113">
        <v>44927</v>
      </c>
      <c r="B19" s="116">
        <v>37.03</v>
      </c>
      <c r="C19" s="117">
        <v>36.22</v>
      </c>
      <c r="D19" s="44">
        <v>38.07</v>
      </c>
      <c r="E19" s="16">
        <v>34.387999999999998</v>
      </c>
      <c r="F19" s="16">
        <v>33.548999999999999</v>
      </c>
      <c r="G19" s="16">
        <v>29.468</v>
      </c>
      <c r="H19" s="16">
        <v>33.841999999999999</v>
      </c>
      <c r="I19" s="16">
        <v>32.942</v>
      </c>
      <c r="J19" s="16">
        <v>37.03</v>
      </c>
      <c r="K19" s="16">
        <v>31.988</v>
      </c>
      <c r="L19" s="16">
        <v>28.773</v>
      </c>
      <c r="M19" s="16">
        <v>23.24</v>
      </c>
      <c r="N19" s="16">
        <v>24.971</v>
      </c>
      <c r="O19" s="16">
        <v>22.637</v>
      </c>
      <c r="P19" s="16">
        <v>28.385000000000002</v>
      </c>
      <c r="Q19" s="16">
        <v>44.951000000000001</v>
      </c>
      <c r="R19" s="16">
        <v>35.829000000000001</v>
      </c>
      <c r="S19" s="16">
        <v>33.572000000000003</v>
      </c>
      <c r="T19" s="16">
        <v>33.049999999999997</v>
      </c>
      <c r="U19" s="16">
        <v>31.395</v>
      </c>
      <c r="V19" s="16">
        <v>27.215</v>
      </c>
      <c r="W19" s="16">
        <v>34.369999999999997</v>
      </c>
      <c r="X19" s="16">
        <v>31.68</v>
      </c>
      <c r="Y19" s="16">
        <v>22.661000000000001</v>
      </c>
      <c r="Z19" s="16">
        <v>27.361999999999998</v>
      </c>
      <c r="AA19" s="16">
        <v>30.154</v>
      </c>
      <c r="AB19" s="16">
        <v>26.837</v>
      </c>
      <c r="AC19" s="16">
        <v>36.529000000000003</v>
      </c>
      <c r="AD19" s="16">
        <v>27.292000000000002</v>
      </c>
      <c r="AE19" s="16">
        <v>22.494</v>
      </c>
      <c r="AF19" s="16">
        <v>32.564</v>
      </c>
      <c r="AG19" s="16">
        <v>27.41</v>
      </c>
      <c r="AH19" s="16">
        <v>28.411000000000001</v>
      </c>
      <c r="AI19" s="4"/>
      <c r="AJ19" s="4"/>
      <c r="AK19" s="4"/>
      <c r="AL19" s="4"/>
      <c r="AM19" s="4"/>
      <c r="AN19" s="4"/>
      <c r="AO19" s="4"/>
      <c r="AP19" s="4"/>
      <c r="AQ19" s="4"/>
      <c r="AR19" s="4"/>
      <c r="AS19" s="4"/>
      <c r="AT19" s="4"/>
      <c r="AU19" s="4"/>
      <c r="AV19" s="4"/>
      <c r="AW19" s="4"/>
      <c r="AX19" s="4"/>
      <c r="AY19" s="4"/>
    </row>
    <row r="20" spans="1:51" ht="14.4" x14ac:dyDescent="0.3">
      <c r="A20" s="113">
        <v>44958</v>
      </c>
      <c r="B20" s="116">
        <v>31.69</v>
      </c>
      <c r="C20" s="117">
        <v>32.200000000000003</v>
      </c>
      <c r="D20" s="44">
        <v>32.92</v>
      </c>
      <c r="E20" s="16">
        <v>27.690999999999999</v>
      </c>
      <c r="F20" s="16">
        <v>25.95</v>
      </c>
      <c r="G20" s="16">
        <v>24.53</v>
      </c>
      <c r="H20" s="16">
        <v>38.762</v>
      </c>
      <c r="I20" s="16">
        <v>23.835999999999999</v>
      </c>
      <c r="J20" s="16">
        <v>26.295000000000002</v>
      </c>
      <c r="K20" s="16">
        <v>24.754000000000001</v>
      </c>
      <c r="L20" s="16">
        <v>25.067</v>
      </c>
      <c r="M20" s="16">
        <v>17.265000000000001</v>
      </c>
      <c r="N20" s="16">
        <v>16.655999999999999</v>
      </c>
      <c r="O20" s="16">
        <v>17.408000000000001</v>
      </c>
      <c r="P20" s="16">
        <v>19.527000000000001</v>
      </c>
      <c r="Q20" s="16">
        <v>28.760999999999999</v>
      </c>
      <c r="R20" s="16">
        <v>24.173999999999999</v>
      </c>
      <c r="S20" s="16">
        <v>27.888999999999999</v>
      </c>
      <c r="T20" s="16">
        <v>24.056000000000001</v>
      </c>
      <c r="U20" s="16">
        <v>26.306999999999999</v>
      </c>
      <c r="V20" s="16">
        <v>19.372</v>
      </c>
      <c r="W20" s="16">
        <v>23.725000000000001</v>
      </c>
      <c r="X20" s="16">
        <v>24.013000000000002</v>
      </c>
      <c r="Y20" s="16">
        <v>20.638000000000002</v>
      </c>
      <c r="Z20" s="16">
        <v>25.404</v>
      </c>
      <c r="AA20" s="16">
        <v>28.937999999999999</v>
      </c>
      <c r="AB20" s="16">
        <v>23.207999999999998</v>
      </c>
      <c r="AC20" s="16">
        <v>32.926000000000002</v>
      </c>
      <c r="AD20" s="16">
        <v>21.303000000000001</v>
      </c>
      <c r="AE20" s="16">
        <v>17.16</v>
      </c>
      <c r="AF20" s="16">
        <v>23.835999999999999</v>
      </c>
      <c r="AG20" s="16">
        <v>17.623000000000001</v>
      </c>
      <c r="AH20" s="16">
        <v>21.187000000000001</v>
      </c>
      <c r="AI20" s="4"/>
      <c r="AJ20" s="4"/>
      <c r="AK20" s="4"/>
      <c r="AL20" s="4"/>
      <c r="AM20" s="4"/>
      <c r="AN20" s="4"/>
      <c r="AO20" s="4"/>
      <c r="AP20" s="4"/>
      <c r="AQ20" s="4"/>
      <c r="AR20" s="4"/>
      <c r="AS20" s="4"/>
      <c r="AT20" s="4"/>
      <c r="AU20" s="4"/>
      <c r="AV20" s="4"/>
      <c r="AW20" s="4"/>
      <c r="AX20" s="4"/>
      <c r="AY20" s="4"/>
    </row>
    <row r="21" spans="1:51" ht="14.4" x14ac:dyDescent="0.3">
      <c r="A21" s="113">
        <v>44986</v>
      </c>
      <c r="B21" s="116">
        <v>39.04</v>
      </c>
      <c r="C21" s="117">
        <v>50.03</v>
      </c>
      <c r="D21" s="44">
        <v>44.46</v>
      </c>
      <c r="E21" s="16">
        <v>33.851999999999997</v>
      </c>
      <c r="F21" s="16">
        <v>31.222999999999999</v>
      </c>
      <c r="G21" s="16">
        <v>44.787999999999997</v>
      </c>
      <c r="H21" s="16">
        <v>33.555</v>
      </c>
      <c r="I21" s="16">
        <v>28.71</v>
      </c>
      <c r="J21" s="16">
        <v>25.710999999999999</v>
      </c>
      <c r="K21" s="16">
        <v>24.14</v>
      </c>
      <c r="L21" s="16">
        <v>18.402000000000001</v>
      </c>
      <c r="M21" s="16">
        <v>15.023</v>
      </c>
      <c r="N21" s="16">
        <v>12.942</v>
      </c>
      <c r="O21" s="16">
        <v>16.387</v>
      </c>
      <c r="P21" s="16">
        <v>33.518999999999998</v>
      </c>
      <c r="Q21" s="16">
        <v>28.238</v>
      </c>
      <c r="R21" s="16">
        <v>21.861999999999998</v>
      </c>
      <c r="S21" s="16">
        <v>65.444999999999993</v>
      </c>
      <c r="T21" s="16">
        <v>20.655999999999999</v>
      </c>
      <c r="U21" s="16">
        <v>28.693999999999999</v>
      </c>
      <c r="V21" s="16">
        <v>17.440999999999999</v>
      </c>
      <c r="W21" s="16">
        <v>29.638000000000002</v>
      </c>
      <c r="X21" s="16">
        <v>26.327999999999999</v>
      </c>
      <c r="Y21" s="16">
        <v>17.064</v>
      </c>
      <c r="Z21" s="16">
        <v>24.914000000000001</v>
      </c>
      <c r="AA21" s="16">
        <v>29.125</v>
      </c>
      <c r="AB21" s="16">
        <v>22.934000000000001</v>
      </c>
      <c r="AC21" s="16">
        <v>41.713000000000001</v>
      </c>
      <c r="AD21" s="16">
        <v>18.064</v>
      </c>
      <c r="AE21" s="16">
        <v>21.55</v>
      </c>
      <c r="AF21" s="16">
        <v>22.093</v>
      </c>
      <c r="AG21" s="16">
        <v>18.475999999999999</v>
      </c>
      <c r="AH21" s="16">
        <v>28.69</v>
      </c>
      <c r="AI21" s="4"/>
      <c r="AJ21" s="4"/>
      <c r="AK21" s="4"/>
      <c r="AL21" s="4"/>
      <c r="AM21" s="4"/>
      <c r="AN21" s="4"/>
      <c r="AO21" s="4"/>
      <c r="AP21" s="4"/>
      <c r="AQ21" s="4"/>
      <c r="AR21" s="4"/>
      <c r="AS21" s="4"/>
      <c r="AT21" s="4"/>
      <c r="AU21" s="4"/>
      <c r="AV21" s="4"/>
      <c r="AW21" s="4"/>
      <c r="AX21" s="4"/>
      <c r="AY21" s="4"/>
    </row>
    <row r="22" spans="1:51" ht="14.4" x14ac:dyDescent="0.3">
      <c r="A22" s="113">
        <v>45017</v>
      </c>
      <c r="B22" s="116">
        <v>57.39</v>
      </c>
      <c r="C22" s="117">
        <v>114.79</v>
      </c>
      <c r="D22" s="44">
        <v>86.78</v>
      </c>
      <c r="E22" s="16">
        <v>112.15900000000001</v>
      </c>
      <c r="F22" s="16">
        <v>80.56</v>
      </c>
      <c r="G22" s="16">
        <v>72.906000000000006</v>
      </c>
      <c r="H22" s="16">
        <v>86.668000000000006</v>
      </c>
      <c r="I22" s="16">
        <v>92.924000000000007</v>
      </c>
      <c r="J22" s="16">
        <v>74.078999999999994</v>
      </c>
      <c r="K22" s="16">
        <v>44.348999999999997</v>
      </c>
      <c r="L22" s="16">
        <v>43.527000000000001</v>
      </c>
      <c r="M22" s="16">
        <v>32.463000000000001</v>
      </c>
      <c r="N22" s="16">
        <v>40.634999999999998</v>
      </c>
      <c r="O22" s="16">
        <v>45.01</v>
      </c>
      <c r="P22" s="16">
        <v>111.752</v>
      </c>
      <c r="Q22" s="16">
        <v>115.80800000000001</v>
      </c>
      <c r="R22" s="16">
        <v>112.768</v>
      </c>
      <c r="S22" s="16">
        <v>108.229</v>
      </c>
      <c r="T22" s="16">
        <v>45.548999999999999</v>
      </c>
      <c r="U22" s="16">
        <v>62.412999999999997</v>
      </c>
      <c r="V22" s="16">
        <v>45.779000000000003</v>
      </c>
      <c r="W22" s="16">
        <v>94.974999999999994</v>
      </c>
      <c r="X22" s="16">
        <v>72.625</v>
      </c>
      <c r="Y22" s="16">
        <v>30.509</v>
      </c>
      <c r="Z22" s="16">
        <v>68.548000000000002</v>
      </c>
      <c r="AA22" s="16">
        <v>51.683999999999997</v>
      </c>
      <c r="AB22" s="16">
        <v>61.322000000000003</v>
      </c>
      <c r="AC22" s="16">
        <v>95.501999999999995</v>
      </c>
      <c r="AD22" s="16">
        <v>28.86</v>
      </c>
      <c r="AE22" s="16">
        <v>75.545000000000002</v>
      </c>
      <c r="AF22" s="16">
        <v>36.982999999999997</v>
      </c>
      <c r="AG22" s="16">
        <v>54.334000000000003</v>
      </c>
      <c r="AH22" s="16">
        <v>59.331000000000003</v>
      </c>
      <c r="AI22" s="4"/>
      <c r="AJ22" s="4"/>
      <c r="AK22" s="4"/>
      <c r="AL22" s="4"/>
      <c r="AM22" s="4"/>
      <c r="AN22" s="4"/>
      <c r="AO22" s="4"/>
      <c r="AP22" s="4"/>
      <c r="AQ22" s="4"/>
      <c r="AR22" s="4"/>
      <c r="AS22" s="4"/>
      <c r="AT22" s="4"/>
      <c r="AU22" s="4"/>
      <c r="AV22" s="4"/>
      <c r="AW22" s="4"/>
      <c r="AX22" s="4"/>
      <c r="AY22" s="4"/>
    </row>
    <row r="23" spans="1:51" ht="14.4" x14ac:dyDescent="0.3">
      <c r="A23" s="113">
        <v>45047</v>
      </c>
      <c r="B23" s="116">
        <v>97.85</v>
      </c>
      <c r="C23" s="117">
        <v>238.47</v>
      </c>
      <c r="D23" s="44">
        <v>158.91</v>
      </c>
      <c r="E23" s="16">
        <v>353.56900000000002</v>
      </c>
      <c r="F23" s="16">
        <v>165.34299999999999</v>
      </c>
      <c r="G23" s="16">
        <v>233.94</v>
      </c>
      <c r="H23" s="16">
        <v>182.215</v>
      </c>
      <c r="I23" s="16">
        <v>280.43</v>
      </c>
      <c r="J23" s="16">
        <v>218.715</v>
      </c>
      <c r="K23" s="16">
        <v>131.45099999999999</v>
      </c>
      <c r="L23" s="16">
        <v>120.80800000000001</v>
      </c>
      <c r="M23" s="16">
        <v>133.619</v>
      </c>
      <c r="N23" s="16">
        <v>53.124000000000002</v>
      </c>
      <c r="O23" s="16">
        <v>137.387</v>
      </c>
      <c r="P23" s="16">
        <v>154.00299999999999</v>
      </c>
      <c r="Q23" s="16">
        <v>288.31900000000002</v>
      </c>
      <c r="R23" s="16">
        <v>177.87200000000001</v>
      </c>
      <c r="S23" s="16">
        <v>156.67699999999999</v>
      </c>
      <c r="T23" s="16">
        <v>235.524</v>
      </c>
      <c r="U23" s="16">
        <v>226.55699999999999</v>
      </c>
      <c r="V23" s="16">
        <v>120.681</v>
      </c>
      <c r="W23" s="16">
        <v>178.58</v>
      </c>
      <c r="X23" s="16">
        <v>84.21</v>
      </c>
      <c r="Y23" s="16">
        <v>86.311000000000007</v>
      </c>
      <c r="Z23" s="16">
        <v>151.255</v>
      </c>
      <c r="AA23" s="16">
        <v>113.80200000000001</v>
      </c>
      <c r="AB23" s="16">
        <v>149.15600000000001</v>
      </c>
      <c r="AC23" s="16">
        <v>133.06299999999999</v>
      </c>
      <c r="AD23" s="16">
        <v>69.192999999999998</v>
      </c>
      <c r="AE23" s="16">
        <v>247.56899999999999</v>
      </c>
      <c r="AF23" s="16">
        <v>102.685</v>
      </c>
      <c r="AG23" s="16">
        <v>76.225999999999999</v>
      </c>
      <c r="AH23" s="16">
        <v>148.113</v>
      </c>
      <c r="AI23" s="4"/>
      <c r="AJ23" s="4"/>
      <c r="AK23" s="4"/>
      <c r="AL23" s="4"/>
      <c r="AM23" s="4"/>
      <c r="AN23" s="4"/>
      <c r="AO23" s="4"/>
      <c r="AP23" s="4"/>
      <c r="AQ23" s="4"/>
      <c r="AR23" s="4"/>
      <c r="AS23" s="4"/>
      <c r="AT23" s="4"/>
      <c r="AU23" s="4"/>
      <c r="AV23" s="4"/>
      <c r="AW23" s="4"/>
      <c r="AX23" s="4"/>
      <c r="AY23" s="4"/>
    </row>
    <row r="24" spans="1:51" ht="14.4" x14ac:dyDescent="0.3">
      <c r="A24" s="113">
        <v>45078</v>
      </c>
      <c r="B24" s="116">
        <v>18.739999999999998</v>
      </c>
      <c r="C24" s="117">
        <v>154.11000000000001</v>
      </c>
      <c r="D24" s="44">
        <v>78.680000000000007</v>
      </c>
      <c r="E24" s="16">
        <v>308.78899999999999</v>
      </c>
      <c r="F24" s="16">
        <v>99.710999999999999</v>
      </c>
      <c r="G24" s="16">
        <v>349.16500000000002</v>
      </c>
      <c r="H24" s="16">
        <v>90.63</v>
      </c>
      <c r="I24" s="16">
        <v>260.64600000000002</v>
      </c>
      <c r="J24" s="16">
        <v>159.59899999999999</v>
      </c>
      <c r="K24" s="16">
        <v>146.37299999999999</v>
      </c>
      <c r="L24" s="16">
        <v>57.823999999999998</v>
      </c>
      <c r="M24" s="16">
        <v>78.731999999999999</v>
      </c>
      <c r="N24" s="16">
        <v>22.86</v>
      </c>
      <c r="O24" s="16">
        <v>125.857</v>
      </c>
      <c r="P24" s="16">
        <v>57.534999999999997</v>
      </c>
      <c r="Q24" s="16">
        <v>222.16800000000001</v>
      </c>
      <c r="R24" s="16">
        <v>86.236000000000004</v>
      </c>
      <c r="S24" s="16">
        <v>69.792000000000002</v>
      </c>
      <c r="T24" s="16">
        <v>283.19299999999998</v>
      </c>
      <c r="U24" s="16">
        <v>132.44300000000001</v>
      </c>
      <c r="V24" s="16">
        <v>167.35499999999999</v>
      </c>
      <c r="W24" s="16">
        <v>287.27800000000002</v>
      </c>
      <c r="X24" s="16">
        <v>16.608000000000001</v>
      </c>
      <c r="Y24" s="16">
        <v>73.608000000000004</v>
      </c>
      <c r="Z24" s="16">
        <v>143.61799999999999</v>
      </c>
      <c r="AA24" s="16">
        <v>102.17400000000001</v>
      </c>
      <c r="AB24" s="16">
        <v>123.19</v>
      </c>
      <c r="AC24" s="16">
        <v>137.917</v>
      </c>
      <c r="AD24" s="16">
        <v>15.465999999999999</v>
      </c>
      <c r="AE24" s="16">
        <v>228.90299999999999</v>
      </c>
      <c r="AF24" s="16">
        <v>63.008000000000003</v>
      </c>
      <c r="AG24" s="16">
        <v>45.249000000000002</v>
      </c>
      <c r="AH24" s="16">
        <v>153.52799999999999</v>
      </c>
      <c r="AI24" s="4"/>
      <c r="AJ24" s="4"/>
      <c r="AK24" s="4"/>
      <c r="AL24" s="4"/>
      <c r="AM24" s="4"/>
      <c r="AN24" s="4"/>
      <c r="AO24" s="4"/>
      <c r="AP24" s="4"/>
      <c r="AQ24" s="4"/>
      <c r="AR24" s="4"/>
      <c r="AS24" s="4"/>
      <c r="AT24" s="4"/>
      <c r="AU24" s="4"/>
      <c r="AV24" s="4"/>
      <c r="AW24" s="4"/>
      <c r="AX24" s="4"/>
      <c r="AY24" s="4"/>
    </row>
    <row r="25" spans="1:51" ht="14.4" x14ac:dyDescent="0.3">
      <c r="A25" s="113">
        <v>45108</v>
      </c>
      <c r="B25" s="116">
        <v>-46.18</v>
      </c>
      <c r="C25" s="117">
        <v>24.21</v>
      </c>
      <c r="D25" s="44">
        <v>-14.51</v>
      </c>
      <c r="E25" s="16">
        <v>103.133</v>
      </c>
      <c r="F25" s="16">
        <v>16.135000000000002</v>
      </c>
      <c r="G25" s="16">
        <v>224.36699999999999</v>
      </c>
      <c r="H25" s="16">
        <v>25.323</v>
      </c>
      <c r="I25" s="16">
        <v>61.41</v>
      </c>
      <c r="J25" s="16">
        <v>53.673000000000002</v>
      </c>
      <c r="K25" s="16">
        <v>60.923999999999999</v>
      </c>
      <c r="L25" s="16">
        <v>7.4160000000000004</v>
      </c>
      <c r="M25" s="16">
        <v>10.583</v>
      </c>
      <c r="N25" s="16">
        <v>4.4290000000000003</v>
      </c>
      <c r="O25" s="16">
        <v>13.862</v>
      </c>
      <c r="P25" s="16">
        <v>11.525</v>
      </c>
      <c r="Q25" s="16">
        <v>58.246000000000002</v>
      </c>
      <c r="R25" s="16">
        <v>18.452999999999999</v>
      </c>
      <c r="S25" s="16">
        <v>16.032</v>
      </c>
      <c r="T25" s="16">
        <v>90.531999999999996</v>
      </c>
      <c r="U25" s="16">
        <v>49.786000000000001</v>
      </c>
      <c r="V25" s="16">
        <v>25.771999999999998</v>
      </c>
      <c r="W25" s="16">
        <v>107.21</v>
      </c>
      <c r="X25" s="16">
        <v>7.5949999999999998</v>
      </c>
      <c r="Y25" s="16">
        <v>12.173999999999999</v>
      </c>
      <c r="Z25" s="16">
        <v>23.765999999999998</v>
      </c>
      <c r="AA25" s="16">
        <v>23.481999999999999</v>
      </c>
      <c r="AB25" s="16">
        <v>25.545999999999999</v>
      </c>
      <c r="AC25" s="16">
        <v>28.012</v>
      </c>
      <c r="AD25" s="16">
        <v>3.4980000000000002</v>
      </c>
      <c r="AE25" s="16">
        <v>95.378</v>
      </c>
      <c r="AF25" s="16">
        <v>10.365</v>
      </c>
      <c r="AG25" s="16">
        <v>11.05</v>
      </c>
      <c r="AH25" s="16">
        <v>74.453999999999994</v>
      </c>
      <c r="AI25" s="4"/>
      <c r="AJ25" s="4"/>
      <c r="AK25" s="4"/>
      <c r="AL25" s="4"/>
      <c r="AM25" s="4"/>
      <c r="AN25" s="4"/>
      <c r="AO25" s="4"/>
      <c r="AP25" s="4"/>
      <c r="AQ25" s="4"/>
      <c r="AR25" s="4"/>
      <c r="AS25" s="4"/>
      <c r="AT25" s="4"/>
      <c r="AU25" s="4"/>
      <c r="AV25" s="4"/>
      <c r="AW25" s="4"/>
      <c r="AX25" s="4"/>
      <c r="AY25" s="4"/>
    </row>
    <row r="26" spans="1:51" ht="14.4" x14ac:dyDescent="0.3">
      <c r="A26" s="113">
        <v>45139</v>
      </c>
      <c r="B26" s="116">
        <v>-27</v>
      </c>
      <c r="C26" s="117">
        <v>4.34</v>
      </c>
      <c r="D26" s="44">
        <v>-10.68</v>
      </c>
      <c r="E26" s="16">
        <v>27.18</v>
      </c>
      <c r="F26" s="16">
        <v>12.997</v>
      </c>
      <c r="G26" s="16">
        <v>40.085999999999999</v>
      </c>
      <c r="H26" s="16">
        <v>13.704000000000001</v>
      </c>
      <c r="I26" s="16">
        <v>28.905000000000001</v>
      </c>
      <c r="J26" s="16">
        <v>18.190000000000001</v>
      </c>
      <c r="K26" s="16">
        <v>25.724</v>
      </c>
      <c r="L26" s="16">
        <v>11.779</v>
      </c>
      <c r="M26" s="16">
        <v>14.2</v>
      </c>
      <c r="N26" s="16">
        <v>10.47</v>
      </c>
      <c r="O26" s="16">
        <v>12.222</v>
      </c>
      <c r="P26" s="16">
        <v>12.766</v>
      </c>
      <c r="Q26" s="16">
        <v>21.748000000000001</v>
      </c>
      <c r="R26" s="16">
        <v>15.662000000000001</v>
      </c>
      <c r="S26" s="16">
        <v>14.73</v>
      </c>
      <c r="T26" s="16">
        <v>29.440999999999999</v>
      </c>
      <c r="U26" s="16">
        <v>16.826000000000001</v>
      </c>
      <c r="V26" s="16">
        <v>19.722000000000001</v>
      </c>
      <c r="W26" s="16">
        <v>20.803999999999998</v>
      </c>
      <c r="X26" s="16">
        <v>12.608000000000001</v>
      </c>
      <c r="Y26" s="16">
        <v>17.971</v>
      </c>
      <c r="Z26" s="16">
        <v>18.268000000000001</v>
      </c>
      <c r="AA26" s="16">
        <v>12.76</v>
      </c>
      <c r="AB26" s="16">
        <v>13.971</v>
      </c>
      <c r="AC26" s="16">
        <v>17.364999999999998</v>
      </c>
      <c r="AD26" s="16">
        <v>10.596</v>
      </c>
      <c r="AE26" s="16">
        <v>22.209</v>
      </c>
      <c r="AF26" s="16">
        <v>11.396000000000001</v>
      </c>
      <c r="AG26" s="16">
        <v>11.81</v>
      </c>
      <c r="AH26" s="16">
        <v>25.576000000000001</v>
      </c>
      <c r="AI26" s="4"/>
      <c r="AJ26" s="4"/>
      <c r="AK26" s="4"/>
      <c r="AL26" s="4"/>
      <c r="AM26" s="4"/>
      <c r="AN26" s="4"/>
      <c r="AO26" s="4"/>
      <c r="AP26" s="4"/>
      <c r="AQ26" s="4"/>
      <c r="AR26" s="4"/>
      <c r="AS26" s="4"/>
      <c r="AT26" s="4"/>
      <c r="AU26" s="4"/>
      <c r="AV26" s="4"/>
      <c r="AW26" s="4"/>
      <c r="AX26" s="4"/>
      <c r="AY26" s="4"/>
    </row>
    <row r="27" spans="1:51" ht="14.4" x14ac:dyDescent="0.3">
      <c r="A27" s="113">
        <v>45170</v>
      </c>
      <c r="B27" s="116">
        <v>6.32</v>
      </c>
      <c r="C27" s="117">
        <v>24.03</v>
      </c>
      <c r="D27" s="44">
        <v>13.96</v>
      </c>
      <c r="E27" s="16">
        <v>30.614000000000001</v>
      </c>
      <c r="F27" s="16">
        <v>19.09</v>
      </c>
      <c r="G27" s="16">
        <v>25.838000000000001</v>
      </c>
      <c r="H27" s="16">
        <v>21.295000000000002</v>
      </c>
      <c r="I27" s="16">
        <v>34.207000000000001</v>
      </c>
      <c r="J27" s="16">
        <v>19.64</v>
      </c>
      <c r="K27" s="16">
        <v>24.166</v>
      </c>
      <c r="L27" s="16">
        <v>17.573</v>
      </c>
      <c r="M27" s="16">
        <v>16.834</v>
      </c>
      <c r="N27" s="16">
        <v>15.404</v>
      </c>
      <c r="O27" s="16">
        <v>29.704000000000001</v>
      </c>
      <c r="P27" s="16">
        <v>25.911999999999999</v>
      </c>
      <c r="Q27" s="16">
        <v>23.041</v>
      </c>
      <c r="R27" s="16">
        <v>22.963000000000001</v>
      </c>
      <c r="S27" s="16">
        <v>37.804000000000002</v>
      </c>
      <c r="T27" s="16">
        <v>24.361000000000001</v>
      </c>
      <c r="U27" s="16">
        <v>19.88</v>
      </c>
      <c r="V27" s="16">
        <v>19.998999999999999</v>
      </c>
      <c r="W27" s="16">
        <v>22.716999999999999</v>
      </c>
      <c r="X27" s="16">
        <v>17.805</v>
      </c>
      <c r="Y27" s="16">
        <v>29.349</v>
      </c>
      <c r="Z27" s="16">
        <v>28.242000000000001</v>
      </c>
      <c r="AA27" s="16">
        <v>18.036999999999999</v>
      </c>
      <c r="AB27" s="16">
        <v>18.681000000000001</v>
      </c>
      <c r="AC27" s="16">
        <v>19.234999999999999</v>
      </c>
      <c r="AD27" s="16">
        <v>14.106</v>
      </c>
      <c r="AE27" s="16">
        <v>21.245000000000001</v>
      </c>
      <c r="AF27" s="16">
        <v>16.881</v>
      </c>
      <c r="AG27" s="16">
        <v>15.124000000000001</v>
      </c>
      <c r="AH27" s="16">
        <v>37.078000000000003</v>
      </c>
      <c r="AI27" s="4"/>
      <c r="AJ27" s="4"/>
      <c r="AK27" s="4"/>
      <c r="AL27" s="4"/>
      <c r="AM27" s="4"/>
      <c r="AN27" s="4"/>
      <c r="AO27" s="4"/>
      <c r="AP27" s="4"/>
      <c r="AQ27" s="4"/>
      <c r="AR27" s="4"/>
      <c r="AS27" s="4"/>
      <c r="AT27" s="4"/>
      <c r="AU27" s="4"/>
      <c r="AV27" s="4"/>
      <c r="AW27" s="4"/>
      <c r="AX27" s="4"/>
      <c r="AY27" s="4"/>
    </row>
    <row r="28" spans="1:51" ht="14.4" x14ac:dyDescent="0.3">
      <c r="A28" s="113">
        <v>45200</v>
      </c>
      <c r="B28" s="116">
        <v>60.48</v>
      </c>
      <c r="C28" s="117">
        <v>64.45</v>
      </c>
      <c r="D28" s="44">
        <v>58.16</v>
      </c>
      <c r="E28" s="16">
        <v>44.683999999999997</v>
      </c>
      <c r="F28" s="16">
        <v>35.203000000000003</v>
      </c>
      <c r="G28" s="16">
        <v>52.563000000000002</v>
      </c>
      <c r="H28" s="16">
        <v>40.462000000000003</v>
      </c>
      <c r="I28" s="16">
        <v>63.427999999999997</v>
      </c>
      <c r="J28" s="16">
        <v>31.17</v>
      </c>
      <c r="K28" s="16">
        <v>29.731999999999999</v>
      </c>
      <c r="L28" s="16">
        <v>26.724</v>
      </c>
      <c r="M28" s="16">
        <v>26.021999999999998</v>
      </c>
      <c r="N28" s="16">
        <v>28.748999999999999</v>
      </c>
      <c r="O28" s="16">
        <v>29.449000000000002</v>
      </c>
      <c r="P28" s="16">
        <v>43.844000000000001</v>
      </c>
      <c r="Q28" s="16">
        <v>50.776000000000003</v>
      </c>
      <c r="R28" s="16">
        <v>79.36</v>
      </c>
      <c r="S28" s="16">
        <v>58.235999999999997</v>
      </c>
      <c r="T28" s="16">
        <v>34.512</v>
      </c>
      <c r="U28" s="16">
        <v>30.988</v>
      </c>
      <c r="V28" s="16">
        <v>29.88</v>
      </c>
      <c r="W28" s="16">
        <v>35.673999999999999</v>
      </c>
      <c r="X28" s="16">
        <v>26.268999999999998</v>
      </c>
      <c r="Y28" s="16">
        <v>49.984999999999999</v>
      </c>
      <c r="Z28" s="16">
        <v>52.468000000000004</v>
      </c>
      <c r="AA28" s="16">
        <v>29.181999999999999</v>
      </c>
      <c r="AB28" s="16">
        <v>27.91</v>
      </c>
      <c r="AC28" s="16">
        <v>31.013999999999999</v>
      </c>
      <c r="AD28" s="16">
        <v>29.343</v>
      </c>
      <c r="AE28" s="16">
        <v>31.132999999999999</v>
      </c>
      <c r="AF28" s="16">
        <v>27.794</v>
      </c>
      <c r="AG28" s="16">
        <v>41.597000000000001</v>
      </c>
      <c r="AH28" s="16">
        <v>41.493000000000002</v>
      </c>
      <c r="AI28" s="4"/>
      <c r="AJ28" s="4"/>
      <c r="AK28" s="4"/>
      <c r="AL28" s="4"/>
      <c r="AM28" s="4"/>
      <c r="AN28" s="4"/>
      <c r="AO28" s="4"/>
      <c r="AP28" s="4"/>
      <c r="AQ28" s="4"/>
      <c r="AR28" s="4"/>
      <c r="AS28" s="4"/>
      <c r="AT28" s="4"/>
      <c r="AU28" s="4"/>
      <c r="AV28" s="4"/>
      <c r="AW28" s="4"/>
      <c r="AX28" s="4"/>
      <c r="AY28" s="4"/>
    </row>
    <row r="29" spans="1:51" ht="14.4" x14ac:dyDescent="0.3">
      <c r="A29" s="113">
        <v>45231</v>
      </c>
      <c r="B29" s="116">
        <v>74.97</v>
      </c>
      <c r="C29" s="117">
        <v>60.62</v>
      </c>
      <c r="D29" s="44">
        <v>66.55</v>
      </c>
      <c r="E29" s="16">
        <v>50.744999999999997</v>
      </c>
      <c r="F29" s="16">
        <v>48.093000000000004</v>
      </c>
      <c r="G29" s="16">
        <v>51.457000000000001</v>
      </c>
      <c r="H29" s="16">
        <v>54.204999999999998</v>
      </c>
      <c r="I29" s="16">
        <v>60.636000000000003</v>
      </c>
      <c r="J29" s="16">
        <v>47.656999999999996</v>
      </c>
      <c r="K29" s="16">
        <v>39.816000000000003</v>
      </c>
      <c r="L29" s="16">
        <v>37.932000000000002</v>
      </c>
      <c r="M29" s="16">
        <v>37.835000000000001</v>
      </c>
      <c r="N29" s="16">
        <v>37.935000000000002</v>
      </c>
      <c r="O29" s="16">
        <v>38.235999999999997</v>
      </c>
      <c r="P29" s="16">
        <v>51.512999999999998</v>
      </c>
      <c r="Q29" s="16">
        <v>59.195999999999998</v>
      </c>
      <c r="R29" s="16">
        <v>67.222999999999999</v>
      </c>
      <c r="S29" s="16">
        <v>57.398000000000003</v>
      </c>
      <c r="T29" s="16">
        <v>45.619</v>
      </c>
      <c r="U29" s="16">
        <v>44.762</v>
      </c>
      <c r="V29" s="16">
        <v>44.636000000000003</v>
      </c>
      <c r="W29" s="16">
        <v>47.531999999999996</v>
      </c>
      <c r="X29" s="16">
        <v>35.168999999999997</v>
      </c>
      <c r="Y29" s="16">
        <v>49.523000000000003</v>
      </c>
      <c r="Z29" s="16">
        <v>47.093000000000004</v>
      </c>
      <c r="AA29" s="16">
        <v>42.003999999999998</v>
      </c>
      <c r="AB29" s="16">
        <v>37.826000000000001</v>
      </c>
      <c r="AC29" s="16">
        <v>40.4</v>
      </c>
      <c r="AD29" s="16">
        <v>36.722000000000001</v>
      </c>
      <c r="AE29" s="16">
        <v>42.220999999999997</v>
      </c>
      <c r="AF29" s="16">
        <v>40.436</v>
      </c>
      <c r="AG29" s="16">
        <v>49.543999999999997</v>
      </c>
      <c r="AH29" s="16">
        <v>53.39</v>
      </c>
      <c r="AI29" s="4"/>
      <c r="AJ29" s="4"/>
      <c r="AK29" s="4"/>
      <c r="AL29" s="4"/>
      <c r="AM29" s="4"/>
      <c r="AN29" s="4"/>
      <c r="AO29" s="4"/>
      <c r="AP29" s="4"/>
      <c r="AQ29" s="4"/>
      <c r="AR29" s="4"/>
      <c r="AS29" s="4"/>
      <c r="AT29" s="4"/>
      <c r="AU29" s="4"/>
      <c r="AV29" s="4"/>
      <c r="AW29" s="4"/>
      <c r="AX29" s="4"/>
      <c r="AY29" s="4"/>
    </row>
    <row r="30" spans="1:51" ht="14.4" x14ac:dyDescent="0.3">
      <c r="A30" s="113">
        <v>45261</v>
      </c>
      <c r="B30" s="116">
        <v>43.22</v>
      </c>
      <c r="C30" s="117">
        <v>41.96</v>
      </c>
      <c r="D30" s="44">
        <v>44.18</v>
      </c>
      <c r="E30" s="16">
        <v>42.723999999999997</v>
      </c>
      <c r="F30" s="16">
        <v>39.115000000000002</v>
      </c>
      <c r="G30" s="16">
        <v>45.017000000000003</v>
      </c>
      <c r="H30" s="16">
        <v>45.72</v>
      </c>
      <c r="I30" s="16">
        <v>45.841999999999999</v>
      </c>
      <c r="J30" s="16">
        <v>43.71</v>
      </c>
      <c r="K30" s="16">
        <v>34.57</v>
      </c>
      <c r="L30" s="16">
        <v>32.258000000000003</v>
      </c>
      <c r="M30" s="16">
        <v>33.143000000000001</v>
      </c>
      <c r="N30" s="16">
        <v>30.63</v>
      </c>
      <c r="O30" s="16">
        <v>35.404000000000003</v>
      </c>
      <c r="P30" s="16">
        <v>40.070999999999998</v>
      </c>
      <c r="Q30" s="16">
        <v>44.279000000000003</v>
      </c>
      <c r="R30" s="16">
        <v>46.054000000000002</v>
      </c>
      <c r="S30" s="16">
        <v>47.276000000000003</v>
      </c>
      <c r="T30" s="16">
        <v>39.832999999999998</v>
      </c>
      <c r="U30" s="16">
        <v>36.840000000000003</v>
      </c>
      <c r="V30" s="16">
        <v>43.865000000000002</v>
      </c>
      <c r="W30" s="16">
        <v>39.646000000000001</v>
      </c>
      <c r="X30" s="16">
        <v>31.516999999999999</v>
      </c>
      <c r="Y30" s="16">
        <v>37.017000000000003</v>
      </c>
      <c r="Z30" s="16">
        <v>39.718000000000004</v>
      </c>
      <c r="AA30" s="16">
        <v>35.720999999999997</v>
      </c>
      <c r="AB30" s="16">
        <v>37.904000000000003</v>
      </c>
      <c r="AC30" s="16">
        <v>36.783000000000001</v>
      </c>
      <c r="AD30" s="16">
        <v>29.338999999999999</v>
      </c>
      <c r="AE30" s="16">
        <v>39.991999999999997</v>
      </c>
      <c r="AF30" s="16">
        <v>37.854999999999997</v>
      </c>
      <c r="AG30" s="16">
        <v>38.868000000000002</v>
      </c>
      <c r="AH30" s="16">
        <v>40.822000000000003</v>
      </c>
      <c r="AI30" s="4"/>
      <c r="AJ30" s="4"/>
      <c r="AK30" s="4"/>
      <c r="AL30" s="4"/>
      <c r="AM30" s="4"/>
      <c r="AN30" s="4"/>
      <c r="AO30" s="4"/>
      <c r="AP30" s="4"/>
      <c r="AQ30" s="4"/>
      <c r="AR30" s="4"/>
      <c r="AS30" s="4"/>
      <c r="AT30" s="4"/>
      <c r="AU30" s="4"/>
      <c r="AV30" s="4"/>
      <c r="AW30" s="4"/>
      <c r="AX30" s="4"/>
      <c r="AY30" s="4"/>
    </row>
    <row r="31" spans="1:51" ht="14.4" x14ac:dyDescent="0.3">
      <c r="A31" s="113">
        <v>45292</v>
      </c>
      <c r="B31" s="116">
        <v>37.03</v>
      </c>
      <c r="C31" s="117">
        <v>36.22</v>
      </c>
      <c r="D31" s="44">
        <v>38.07</v>
      </c>
      <c r="E31" s="16">
        <v>34.270000000000003</v>
      </c>
      <c r="F31" s="16">
        <v>32.097999999999999</v>
      </c>
      <c r="G31" s="16">
        <v>34.143000000000001</v>
      </c>
      <c r="H31" s="16">
        <v>35.880000000000003</v>
      </c>
      <c r="I31" s="16">
        <v>37.683</v>
      </c>
      <c r="J31" s="16">
        <v>34.68</v>
      </c>
      <c r="K31" s="16">
        <v>29.395</v>
      </c>
      <c r="L31" s="16">
        <v>24.582999999999998</v>
      </c>
      <c r="M31" s="16">
        <v>25.073</v>
      </c>
      <c r="N31" s="16">
        <v>22.812000000000001</v>
      </c>
      <c r="O31" s="16">
        <v>28.283000000000001</v>
      </c>
      <c r="P31" s="16">
        <v>45.801000000000002</v>
      </c>
      <c r="Q31" s="16">
        <v>37</v>
      </c>
      <c r="R31" s="16">
        <v>35.960999999999999</v>
      </c>
      <c r="S31" s="16">
        <v>34.954000000000001</v>
      </c>
      <c r="T31" s="16">
        <v>32.957999999999998</v>
      </c>
      <c r="U31" s="16">
        <v>28.402999999999999</v>
      </c>
      <c r="V31" s="16">
        <v>35.046999999999997</v>
      </c>
      <c r="W31" s="16">
        <v>32.296999999999997</v>
      </c>
      <c r="X31" s="16">
        <v>24.472000000000001</v>
      </c>
      <c r="Y31" s="16">
        <v>27.635000000000002</v>
      </c>
      <c r="Z31" s="16">
        <v>31.942</v>
      </c>
      <c r="AA31" s="16">
        <v>28.541</v>
      </c>
      <c r="AB31" s="16">
        <v>36.893000000000001</v>
      </c>
      <c r="AC31" s="16">
        <v>28.04</v>
      </c>
      <c r="AD31" s="16">
        <v>23.902000000000001</v>
      </c>
      <c r="AE31" s="16">
        <v>31.881</v>
      </c>
      <c r="AF31" s="16">
        <v>29.728000000000002</v>
      </c>
      <c r="AG31" s="16">
        <v>28.193000000000001</v>
      </c>
      <c r="AH31" s="16">
        <v>31.725999999999999</v>
      </c>
      <c r="AI31" s="4"/>
      <c r="AJ31" s="4"/>
      <c r="AK31" s="4"/>
      <c r="AL31" s="4"/>
      <c r="AM31" s="4"/>
      <c r="AN31" s="4"/>
      <c r="AO31" s="4"/>
      <c r="AP31" s="4"/>
      <c r="AQ31" s="4"/>
      <c r="AR31" s="4"/>
      <c r="AS31" s="4"/>
      <c r="AT31" s="4"/>
      <c r="AU31" s="4"/>
      <c r="AV31" s="4"/>
      <c r="AW31" s="4"/>
      <c r="AX31" s="4"/>
      <c r="AY31" s="4"/>
    </row>
    <row r="32" spans="1:51" ht="14.4" x14ac:dyDescent="0.3">
      <c r="A32" s="113">
        <v>45323</v>
      </c>
      <c r="B32" s="116">
        <v>31.69</v>
      </c>
      <c r="C32" s="117">
        <v>32.200000000000003</v>
      </c>
      <c r="D32" s="44">
        <v>32.92</v>
      </c>
      <c r="E32" s="16">
        <v>27.143999999999998</v>
      </c>
      <c r="F32" s="16">
        <v>27.754000000000001</v>
      </c>
      <c r="G32" s="16">
        <v>40.396999999999998</v>
      </c>
      <c r="H32" s="16">
        <v>26.725999999999999</v>
      </c>
      <c r="I32" s="16">
        <v>27.446000000000002</v>
      </c>
      <c r="J32" s="16">
        <v>27.533999999999999</v>
      </c>
      <c r="K32" s="16">
        <v>26.204000000000001</v>
      </c>
      <c r="L32" s="16">
        <v>18.838000000000001</v>
      </c>
      <c r="M32" s="16">
        <v>17.138999999999999</v>
      </c>
      <c r="N32" s="16">
        <v>17.951000000000001</v>
      </c>
      <c r="O32" s="16">
        <v>20.058</v>
      </c>
      <c r="P32" s="16">
        <v>30.234999999999999</v>
      </c>
      <c r="Q32" s="16">
        <v>25.553999999999998</v>
      </c>
      <c r="R32" s="16">
        <v>30.809000000000001</v>
      </c>
      <c r="S32" s="16">
        <v>26.68</v>
      </c>
      <c r="T32" s="16">
        <v>28.475000000000001</v>
      </c>
      <c r="U32" s="16">
        <v>20.824999999999999</v>
      </c>
      <c r="V32" s="16">
        <v>25.004000000000001</v>
      </c>
      <c r="W32" s="16">
        <v>25.154</v>
      </c>
      <c r="X32" s="16">
        <v>22.614000000000001</v>
      </c>
      <c r="Y32" s="16">
        <v>26.023</v>
      </c>
      <c r="Z32" s="16">
        <v>31.263999999999999</v>
      </c>
      <c r="AA32" s="16">
        <v>25.494</v>
      </c>
      <c r="AB32" s="16">
        <v>34.095999999999997</v>
      </c>
      <c r="AC32" s="16">
        <v>22.332999999999998</v>
      </c>
      <c r="AD32" s="16">
        <v>18.751000000000001</v>
      </c>
      <c r="AE32" s="16">
        <v>23.861000000000001</v>
      </c>
      <c r="AF32" s="16">
        <v>20.25</v>
      </c>
      <c r="AG32" s="16">
        <v>21.434000000000001</v>
      </c>
      <c r="AH32" s="16">
        <v>25.414000000000001</v>
      </c>
      <c r="AI32" s="4"/>
      <c r="AJ32" s="4"/>
      <c r="AK32" s="4"/>
      <c r="AL32" s="4"/>
      <c r="AM32" s="4"/>
      <c r="AN32" s="4"/>
      <c r="AO32" s="4"/>
      <c r="AP32" s="4"/>
      <c r="AQ32" s="4"/>
      <c r="AR32" s="4"/>
      <c r="AS32" s="4"/>
      <c r="AT32" s="4"/>
      <c r="AU32" s="4"/>
      <c r="AV32" s="4"/>
      <c r="AW32" s="4"/>
      <c r="AX32" s="4"/>
      <c r="AY32" s="4"/>
    </row>
    <row r="33" spans="1:51" ht="14.4" x14ac:dyDescent="0.3">
      <c r="A33" s="113">
        <v>45352</v>
      </c>
      <c r="B33" s="116">
        <v>39.04</v>
      </c>
      <c r="C33" s="117">
        <v>50.03</v>
      </c>
      <c r="D33" s="44">
        <v>44.46</v>
      </c>
      <c r="E33" s="16">
        <v>31.670999999999999</v>
      </c>
      <c r="F33" s="16">
        <v>48.243000000000002</v>
      </c>
      <c r="G33" s="16">
        <v>33.386000000000003</v>
      </c>
      <c r="H33" s="16">
        <v>32.941000000000003</v>
      </c>
      <c r="I33" s="16">
        <v>26.071999999999999</v>
      </c>
      <c r="J33" s="16">
        <v>25.844999999999999</v>
      </c>
      <c r="K33" s="16">
        <v>19.140999999999998</v>
      </c>
      <c r="L33" s="16">
        <v>16.082999999999998</v>
      </c>
      <c r="M33" s="16">
        <v>12.89</v>
      </c>
      <c r="N33" s="16">
        <v>16.504000000000001</v>
      </c>
      <c r="O33" s="16">
        <v>33.573999999999998</v>
      </c>
      <c r="P33" s="16">
        <v>29.475000000000001</v>
      </c>
      <c r="Q33" s="16">
        <v>22.388000000000002</v>
      </c>
      <c r="R33" s="16">
        <v>69.876000000000005</v>
      </c>
      <c r="S33" s="16">
        <v>21.088999999999999</v>
      </c>
      <c r="T33" s="16">
        <v>29.431000000000001</v>
      </c>
      <c r="U33" s="16">
        <v>18.120999999999999</v>
      </c>
      <c r="V33" s="16">
        <v>30.766999999999999</v>
      </c>
      <c r="W33" s="16">
        <v>27.599</v>
      </c>
      <c r="X33" s="16">
        <v>18.184999999999999</v>
      </c>
      <c r="Y33" s="16">
        <v>25.067</v>
      </c>
      <c r="Z33" s="16">
        <v>31.501000000000001</v>
      </c>
      <c r="AA33" s="16">
        <v>23.975999999999999</v>
      </c>
      <c r="AB33" s="16">
        <v>43.435000000000002</v>
      </c>
      <c r="AC33" s="16">
        <v>18.510000000000002</v>
      </c>
      <c r="AD33" s="16">
        <v>23.302</v>
      </c>
      <c r="AE33" s="16">
        <v>21.99</v>
      </c>
      <c r="AF33" s="16">
        <v>19.718</v>
      </c>
      <c r="AG33" s="16">
        <v>28.76</v>
      </c>
      <c r="AH33" s="16">
        <v>47.023000000000003</v>
      </c>
      <c r="AI33" s="4"/>
      <c r="AJ33" s="4"/>
      <c r="AK33" s="4"/>
      <c r="AL33" s="4"/>
      <c r="AM33" s="4"/>
      <c r="AN33" s="4"/>
      <c r="AO33" s="4"/>
      <c r="AP33" s="4"/>
      <c r="AQ33" s="4"/>
      <c r="AR33" s="4"/>
      <c r="AS33" s="4"/>
      <c r="AT33" s="4"/>
      <c r="AU33" s="4"/>
      <c r="AV33" s="4"/>
      <c r="AW33" s="4"/>
      <c r="AX33" s="4"/>
      <c r="AY33" s="4"/>
    </row>
    <row r="34" spans="1:51" ht="14.4" x14ac:dyDescent="0.3">
      <c r="A34" s="113">
        <v>45383</v>
      </c>
      <c r="B34" s="116">
        <v>57.39</v>
      </c>
      <c r="C34" s="117">
        <v>114.79</v>
      </c>
      <c r="D34" s="44">
        <v>86.78</v>
      </c>
      <c r="E34" s="16">
        <v>81.116</v>
      </c>
      <c r="F34" s="16">
        <v>76.623000000000005</v>
      </c>
      <c r="G34" s="16">
        <v>91.123000000000005</v>
      </c>
      <c r="H34" s="16">
        <v>100.16200000000001</v>
      </c>
      <c r="I34" s="16">
        <v>74.882000000000005</v>
      </c>
      <c r="J34" s="16">
        <v>47.823999999999998</v>
      </c>
      <c r="K34" s="16">
        <v>47.243000000000002</v>
      </c>
      <c r="L34" s="16">
        <v>36.853000000000002</v>
      </c>
      <c r="M34" s="16">
        <v>40.435000000000002</v>
      </c>
      <c r="N34" s="16">
        <v>47.485999999999997</v>
      </c>
      <c r="O34" s="16">
        <v>115.459</v>
      </c>
      <c r="P34" s="16">
        <v>121.788</v>
      </c>
      <c r="Q34" s="16">
        <v>114.818</v>
      </c>
      <c r="R34" s="16">
        <v>111.28400000000001</v>
      </c>
      <c r="S34" s="16">
        <v>47.106999999999999</v>
      </c>
      <c r="T34" s="16">
        <v>65.869</v>
      </c>
      <c r="U34" s="16">
        <v>46.890999999999998</v>
      </c>
      <c r="V34" s="16">
        <v>99.375</v>
      </c>
      <c r="W34" s="16">
        <v>76.510999999999996</v>
      </c>
      <c r="X34" s="16">
        <v>33.116999999999997</v>
      </c>
      <c r="Y34" s="16">
        <v>68.540000000000006</v>
      </c>
      <c r="Z34" s="16">
        <v>53.393999999999998</v>
      </c>
      <c r="AA34" s="16">
        <v>65.677000000000007</v>
      </c>
      <c r="AB34" s="16">
        <v>96.057000000000002</v>
      </c>
      <c r="AC34" s="16">
        <v>29.137</v>
      </c>
      <c r="AD34" s="16">
        <v>81.99</v>
      </c>
      <c r="AE34" s="16">
        <v>37.759</v>
      </c>
      <c r="AF34" s="16">
        <v>58.872</v>
      </c>
      <c r="AG34" s="16">
        <v>59.348999999999997</v>
      </c>
      <c r="AH34" s="16">
        <v>87.284000000000006</v>
      </c>
      <c r="AI34" s="4"/>
      <c r="AJ34" s="4"/>
      <c r="AK34" s="4"/>
      <c r="AL34" s="4"/>
      <c r="AM34" s="4"/>
      <c r="AN34" s="4"/>
      <c r="AO34" s="4"/>
      <c r="AP34" s="4"/>
      <c r="AQ34" s="4"/>
      <c r="AR34" s="4"/>
      <c r="AS34" s="4"/>
      <c r="AT34" s="4"/>
      <c r="AU34" s="4"/>
      <c r="AV34" s="4"/>
      <c r="AW34" s="4"/>
      <c r="AX34" s="4"/>
      <c r="AY34" s="4"/>
    </row>
    <row r="35" spans="1:51" ht="14.4" x14ac:dyDescent="0.3">
      <c r="A35" s="113">
        <v>45413</v>
      </c>
      <c r="B35" s="116">
        <v>97.85</v>
      </c>
      <c r="C35" s="117">
        <v>238.47</v>
      </c>
      <c r="D35" s="44">
        <v>158.91</v>
      </c>
      <c r="E35" s="16">
        <v>166.11199999999999</v>
      </c>
      <c r="F35" s="16">
        <v>245.595</v>
      </c>
      <c r="G35" s="16">
        <v>180.23</v>
      </c>
      <c r="H35" s="16">
        <v>289.48700000000002</v>
      </c>
      <c r="I35" s="16">
        <v>219.934</v>
      </c>
      <c r="J35" s="16">
        <v>138.99</v>
      </c>
      <c r="K35" s="16">
        <v>120.824</v>
      </c>
      <c r="L35" s="16">
        <v>138.85900000000001</v>
      </c>
      <c r="M35" s="16">
        <v>53.206000000000003</v>
      </c>
      <c r="N35" s="16">
        <v>147.03800000000001</v>
      </c>
      <c r="O35" s="16">
        <v>154.38</v>
      </c>
      <c r="P35" s="16">
        <v>296.20699999999999</v>
      </c>
      <c r="Q35" s="16">
        <v>178.779</v>
      </c>
      <c r="R35" s="16">
        <v>161.17500000000001</v>
      </c>
      <c r="S35" s="16">
        <v>249.75700000000001</v>
      </c>
      <c r="T35" s="16">
        <v>233.084</v>
      </c>
      <c r="U35" s="16">
        <v>122.423</v>
      </c>
      <c r="V35" s="16">
        <v>191.22399999999999</v>
      </c>
      <c r="W35" s="16">
        <v>81.45</v>
      </c>
      <c r="X35" s="16">
        <v>93.075999999999993</v>
      </c>
      <c r="Y35" s="16">
        <v>151.21899999999999</v>
      </c>
      <c r="Z35" s="16">
        <v>117.71299999999999</v>
      </c>
      <c r="AA35" s="16">
        <v>152.81200000000001</v>
      </c>
      <c r="AB35" s="16">
        <v>135.78299999999999</v>
      </c>
      <c r="AC35" s="16">
        <v>69.745999999999995</v>
      </c>
      <c r="AD35" s="16">
        <v>252.65600000000001</v>
      </c>
      <c r="AE35" s="16">
        <v>102.67100000000001</v>
      </c>
      <c r="AF35" s="16">
        <v>77.578999999999994</v>
      </c>
      <c r="AG35" s="16">
        <v>147.51499999999999</v>
      </c>
      <c r="AH35" s="16">
        <v>234.316</v>
      </c>
      <c r="AI35" s="4"/>
      <c r="AJ35" s="4"/>
      <c r="AK35" s="4"/>
      <c r="AL35" s="4"/>
      <c r="AM35" s="4"/>
      <c r="AN35" s="4"/>
      <c r="AO35" s="4"/>
      <c r="AP35" s="4"/>
      <c r="AQ35" s="4"/>
      <c r="AR35" s="4"/>
      <c r="AS35" s="4"/>
      <c r="AT35" s="4"/>
      <c r="AU35" s="4"/>
      <c r="AV35" s="4"/>
      <c r="AW35" s="4"/>
      <c r="AX35" s="4"/>
      <c r="AY35" s="4"/>
    </row>
    <row r="36" spans="1:51" ht="14.4" x14ac:dyDescent="0.3">
      <c r="A36" s="113">
        <v>45444</v>
      </c>
      <c r="B36" s="33">
        <v>18.739999999999998</v>
      </c>
      <c r="C36" s="8">
        <v>154.11000000000001</v>
      </c>
      <c r="D36" s="11">
        <v>78.680000000000007</v>
      </c>
      <c r="E36">
        <v>100.355</v>
      </c>
      <c r="F36">
        <v>356.30900000000003</v>
      </c>
      <c r="G36">
        <v>92.509</v>
      </c>
      <c r="H36">
        <v>264.25200000000001</v>
      </c>
      <c r="I36">
        <v>160.11000000000001</v>
      </c>
      <c r="J36">
        <v>147.91300000000001</v>
      </c>
      <c r="K36">
        <v>56.673999999999999</v>
      </c>
      <c r="L36">
        <v>75.777000000000001</v>
      </c>
      <c r="M36">
        <v>22.956</v>
      </c>
      <c r="N36">
        <v>116.703</v>
      </c>
      <c r="O36">
        <v>55.085999999999999</v>
      </c>
      <c r="P36">
        <v>216.733</v>
      </c>
      <c r="Q36">
        <v>86.87</v>
      </c>
      <c r="R36">
        <v>68.491</v>
      </c>
      <c r="S36">
        <v>281.68299999999999</v>
      </c>
      <c r="T36">
        <v>132.09700000000001</v>
      </c>
      <c r="U36">
        <v>168.58699999999999</v>
      </c>
      <c r="V36">
        <v>280.67899999999997</v>
      </c>
      <c r="W36">
        <v>15.943</v>
      </c>
      <c r="X36">
        <v>70.597999999999999</v>
      </c>
      <c r="Y36">
        <v>143.81</v>
      </c>
      <c r="Z36">
        <v>103.98699999999999</v>
      </c>
      <c r="AA36">
        <v>123.74299999999999</v>
      </c>
      <c r="AB36">
        <v>137.59</v>
      </c>
      <c r="AC36">
        <v>15.712999999999999</v>
      </c>
      <c r="AD36">
        <v>232.62299999999999</v>
      </c>
      <c r="AE36">
        <v>62.749000000000002</v>
      </c>
      <c r="AF36">
        <v>44.08</v>
      </c>
      <c r="AG36">
        <v>153.43799999999999</v>
      </c>
      <c r="AH36">
        <v>349.95</v>
      </c>
      <c r="AI36" s="4"/>
      <c r="AJ36" s="4"/>
      <c r="AK36" s="4"/>
      <c r="AL36" s="4"/>
      <c r="AM36" s="4"/>
      <c r="AN36" s="4"/>
      <c r="AO36" s="4"/>
      <c r="AP36" s="4"/>
      <c r="AQ36" s="4"/>
      <c r="AR36" s="4"/>
      <c r="AS36" s="4"/>
      <c r="AT36" s="4"/>
      <c r="AU36" s="4"/>
      <c r="AV36" s="4"/>
      <c r="AW36" s="4"/>
      <c r="AX36" s="4"/>
      <c r="AY36" s="4"/>
    </row>
    <row r="37" spans="1:51" ht="14.4" x14ac:dyDescent="0.3">
      <c r="A37" s="113">
        <v>45474</v>
      </c>
      <c r="B37" s="33">
        <v>-46.18</v>
      </c>
      <c r="C37" s="8">
        <v>24.21</v>
      </c>
      <c r="D37" s="11">
        <v>-14.51</v>
      </c>
      <c r="E37">
        <v>16.475999999999999</v>
      </c>
      <c r="F37">
        <v>220.40600000000001</v>
      </c>
      <c r="G37">
        <v>23.161000000000001</v>
      </c>
      <c r="H37">
        <v>58.987000000000002</v>
      </c>
      <c r="I37">
        <v>54.18</v>
      </c>
      <c r="J37">
        <v>59.55</v>
      </c>
      <c r="K37">
        <v>7.1230000000000002</v>
      </c>
      <c r="L37">
        <v>10.122</v>
      </c>
      <c r="M37">
        <v>4.5439999999999996</v>
      </c>
      <c r="N37">
        <v>13.145</v>
      </c>
      <c r="O37">
        <v>11.023</v>
      </c>
      <c r="P37">
        <v>55.933999999999997</v>
      </c>
      <c r="Q37">
        <v>18.82</v>
      </c>
      <c r="R37">
        <v>15.88</v>
      </c>
      <c r="S37">
        <v>85.891000000000005</v>
      </c>
      <c r="T37">
        <v>47.511000000000003</v>
      </c>
      <c r="U37">
        <v>26.329000000000001</v>
      </c>
      <c r="V37">
        <v>103.15</v>
      </c>
      <c r="W37">
        <v>7.7329999999999997</v>
      </c>
      <c r="X37">
        <v>14.301</v>
      </c>
      <c r="Y37">
        <v>24.106000000000002</v>
      </c>
      <c r="Z37">
        <v>22.484999999999999</v>
      </c>
      <c r="AA37">
        <v>24.869</v>
      </c>
      <c r="AB37">
        <v>26.442</v>
      </c>
      <c r="AC37">
        <v>3.7469999999999999</v>
      </c>
      <c r="AD37">
        <v>91.44</v>
      </c>
      <c r="AE37">
        <v>9.7360000000000007</v>
      </c>
      <c r="AF37">
        <v>11.407</v>
      </c>
      <c r="AG37">
        <v>74.66</v>
      </c>
      <c r="AH37">
        <v>134.19999999999999</v>
      </c>
      <c r="AI37" s="4"/>
      <c r="AJ37" s="4"/>
      <c r="AK37" s="4"/>
      <c r="AL37" s="4"/>
      <c r="AM37" s="4"/>
      <c r="AN37" s="4"/>
      <c r="AO37" s="4"/>
      <c r="AP37" s="4"/>
      <c r="AQ37" s="4"/>
      <c r="AR37" s="4"/>
      <c r="AS37" s="4"/>
      <c r="AT37" s="4"/>
      <c r="AU37" s="4"/>
      <c r="AV37" s="4"/>
      <c r="AW37" s="4"/>
      <c r="AX37" s="4"/>
      <c r="AY37" s="4"/>
    </row>
    <row r="38" spans="1:51" ht="14.4" x14ac:dyDescent="0.3">
      <c r="A38" s="113">
        <v>45505</v>
      </c>
      <c r="B38" s="33">
        <v>-27</v>
      </c>
      <c r="C38" s="8">
        <v>4.34</v>
      </c>
      <c r="D38" s="11">
        <v>-10.68</v>
      </c>
      <c r="E38">
        <v>13.202</v>
      </c>
      <c r="F38">
        <v>39.548999999999999</v>
      </c>
      <c r="G38">
        <v>13.882999999999999</v>
      </c>
      <c r="H38">
        <v>29.539000000000001</v>
      </c>
      <c r="I38">
        <v>18.501999999999999</v>
      </c>
      <c r="J38">
        <v>27.449000000000002</v>
      </c>
      <c r="K38">
        <v>12.015000000000001</v>
      </c>
      <c r="L38">
        <v>14.439</v>
      </c>
      <c r="M38">
        <v>10.553000000000001</v>
      </c>
      <c r="N38">
        <v>12.204000000000001</v>
      </c>
      <c r="O38">
        <v>12.904</v>
      </c>
      <c r="P38">
        <v>21.591999999999999</v>
      </c>
      <c r="Q38">
        <v>15.975</v>
      </c>
      <c r="R38">
        <v>14.683999999999999</v>
      </c>
      <c r="S38">
        <v>29.016999999999999</v>
      </c>
      <c r="T38">
        <v>16.914999999999999</v>
      </c>
      <c r="U38">
        <v>20.22</v>
      </c>
      <c r="V38">
        <v>20.484999999999999</v>
      </c>
      <c r="W38">
        <v>12.69</v>
      </c>
      <c r="X38">
        <v>15.957000000000001</v>
      </c>
      <c r="Y38">
        <v>18.492000000000001</v>
      </c>
      <c r="Z38">
        <v>13.117000000000001</v>
      </c>
      <c r="AA38">
        <v>14.353999999999999</v>
      </c>
      <c r="AB38">
        <v>17.577999999999999</v>
      </c>
      <c r="AC38">
        <v>10.725</v>
      </c>
      <c r="AD38">
        <v>22.015999999999998</v>
      </c>
      <c r="AE38">
        <v>11.335000000000001</v>
      </c>
      <c r="AF38">
        <v>11.765000000000001</v>
      </c>
      <c r="AG38">
        <v>25.734999999999999</v>
      </c>
      <c r="AH38">
        <v>36.402999999999999</v>
      </c>
      <c r="AI38" s="4"/>
      <c r="AJ38" s="4"/>
      <c r="AK38" s="4"/>
      <c r="AL38" s="4"/>
      <c r="AM38" s="4"/>
      <c r="AN38" s="4"/>
      <c r="AO38" s="4"/>
      <c r="AP38" s="4"/>
      <c r="AQ38" s="4"/>
      <c r="AR38" s="4"/>
      <c r="AS38" s="4"/>
      <c r="AT38" s="4"/>
      <c r="AU38" s="4"/>
      <c r="AV38" s="4"/>
      <c r="AW38" s="4"/>
      <c r="AX38" s="4"/>
      <c r="AY38" s="4"/>
    </row>
    <row r="39" spans="1:51" ht="14.4" x14ac:dyDescent="0.3">
      <c r="A39" s="113">
        <v>45536</v>
      </c>
      <c r="B39" s="33">
        <v>6.32</v>
      </c>
      <c r="C39" s="8">
        <v>24.03</v>
      </c>
      <c r="D39" s="11">
        <v>13.96</v>
      </c>
      <c r="E39">
        <v>19.440999999999999</v>
      </c>
      <c r="F39">
        <v>26.547000000000001</v>
      </c>
      <c r="G39">
        <v>21.736999999999998</v>
      </c>
      <c r="H39">
        <v>36.402000000000001</v>
      </c>
      <c r="I39">
        <v>19.949000000000002</v>
      </c>
      <c r="J39">
        <v>25.998000000000001</v>
      </c>
      <c r="K39">
        <v>17.809000000000001</v>
      </c>
      <c r="L39">
        <v>17.141999999999999</v>
      </c>
      <c r="M39">
        <v>15.573</v>
      </c>
      <c r="N39">
        <v>30.071000000000002</v>
      </c>
      <c r="O39">
        <v>26.5</v>
      </c>
      <c r="P39">
        <v>23.677</v>
      </c>
      <c r="Q39">
        <v>23.614000000000001</v>
      </c>
      <c r="R39">
        <v>39.945</v>
      </c>
      <c r="S39">
        <v>24.565000000000001</v>
      </c>
      <c r="T39">
        <v>20.277999999999999</v>
      </c>
      <c r="U39">
        <v>20.477</v>
      </c>
      <c r="V39">
        <v>23.018000000000001</v>
      </c>
      <c r="W39">
        <v>18.172000000000001</v>
      </c>
      <c r="X39">
        <v>31.672999999999998</v>
      </c>
      <c r="Y39">
        <v>28.913</v>
      </c>
      <c r="Z39">
        <v>18.344000000000001</v>
      </c>
      <c r="AA39">
        <v>19.039000000000001</v>
      </c>
      <c r="AB39">
        <v>19.553999999999998</v>
      </c>
      <c r="AC39">
        <v>14.298</v>
      </c>
      <c r="AD39">
        <v>21.506</v>
      </c>
      <c r="AE39">
        <v>17.157</v>
      </c>
      <c r="AF39">
        <v>15.51</v>
      </c>
      <c r="AG39">
        <v>37.341000000000001</v>
      </c>
      <c r="AH39">
        <v>24.076000000000001</v>
      </c>
      <c r="AI39" s="4"/>
      <c r="AJ39" s="4"/>
      <c r="AK39" s="4"/>
      <c r="AL39" s="4"/>
      <c r="AM39" s="4"/>
      <c r="AN39" s="4"/>
      <c r="AO39" s="4"/>
      <c r="AP39" s="4"/>
      <c r="AQ39" s="4"/>
      <c r="AR39" s="4"/>
      <c r="AS39" s="4"/>
      <c r="AT39" s="4"/>
      <c r="AU39" s="4"/>
      <c r="AV39" s="4"/>
      <c r="AW39" s="4"/>
      <c r="AX39" s="4"/>
      <c r="AY39" s="4"/>
    </row>
    <row r="40" spans="1:51" ht="14.4" x14ac:dyDescent="0.3">
      <c r="A40" s="113">
        <v>45566</v>
      </c>
      <c r="B40" s="33">
        <v>60.48</v>
      </c>
      <c r="C40" s="8">
        <v>64.45</v>
      </c>
      <c r="D40" s="11">
        <v>58.16</v>
      </c>
      <c r="E40">
        <v>35.679000000000002</v>
      </c>
      <c r="F40">
        <v>53.35</v>
      </c>
      <c r="G40">
        <v>41.600999999999999</v>
      </c>
      <c r="H40">
        <v>64.197999999999993</v>
      </c>
      <c r="I40">
        <v>31.498000000000001</v>
      </c>
      <c r="J40">
        <v>30.234999999999999</v>
      </c>
      <c r="K40">
        <v>26.998000000000001</v>
      </c>
      <c r="L40">
        <v>26.481000000000002</v>
      </c>
      <c r="M40">
        <v>28.905000000000001</v>
      </c>
      <c r="N40">
        <v>29.44</v>
      </c>
      <c r="O40">
        <v>43.851999999999997</v>
      </c>
      <c r="P40">
        <v>50.585000000000001</v>
      </c>
      <c r="Q40">
        <v>80.605999999999995</v>
      </c>
      <c r="R40">
        <v>58.893000000000001</v>
      </c>
      <c r="S40">
        <v>34.844999999999999</v>
      </c>
      <c r="T40">
        <v>31.568999999999999</v>
      </c>
      <c r="U40">
        <v>30.338000000000001</v>
      </c>
      <c r="V40">
        <v>36.015000000000001</v>
      </c>
      <c r="W40">
        <v>26.428000000000001</v>
      </c>
      <c r="X40">
        <v>50.112000000000002</v>
      </c>
      <c r="Y40">
        <v>53.042000000000002</v>
      </c>
      <c r="Z40">
        <v>29.904</v>
      </c>
      <c r="AA40">
        <v>28.158000000000001</v>
      </c>
      <c r="AB40">
        <v>31.277000000000001</v>
      </c>
      <c r="AC40">
        <v>29.718</v>
      </c>
      <c r="AD40">
        <v>31.564</v>
      </c>
      <c r="AE40">
        <v>27.818000000000001</v>
      </c>
      <c r="AF40">
        <v>42.899000000000001</v>
      </c>
      <c r="AG40">
        <v>41.595999999999997</v>
      </c>
      <c r="AH40">
        <v>33.026000000000003</v>
      </c>
      <c r="AI40" s="4"/>
      <c r="AJ40" s="4"/>
      <c r="AK40" s="4"/>
      <c r="AL40" s="4"/>
      <c r="AM40" s="4"/>
      <c r="AN40" s="4"/>
      <c r="AO40" s="4"/>
      <c r="AP40" s="4"/>
      <c r="AQ40" s="4"/>
      <c r="AR40" s="4"/>
      <c r="AS40" s="4"/>
      <c r="AT40" s="4"/>
      <c r="AU40" s="4"/>
      <c r="AV40" s="4"/>
      <c r="AW40" s="4"/>
      <c r="AX40" s="4"/>
      <c r="AY40" s="4"/>
    </row>
    <row r="41" spans="1:51" ht="14.4" x14ac:dyDescent="0.3">
      <c r="A41" s="113">
        <v>45597</v>
      </c>
      <c r="B41" s="33">
        <v>74.97</v>
      </c>
      <c r="C41" s="8">
        <v>60.62</v>
      </c>
      <c r="D41" s="11">
        <v>66.55</v>
      </c>
      <c r="E41">
        <v>48.423999999999999</v>
      </c>
      <c r="F41">
        <v>52.027000000000001</v>
      </c>
      <c r="G41">
        <v>53.165999999999997</v>
      </c>
      <c r="H41">
        <v>60.677</v>
      </c>
      <c r="I41">
        <v>47.962000000000003</v>
      </c>
      <c r="J41">
        <v>40.621000000000002</v>
      </c>
      <c r="K41">
        <v>37.886000000000003</v>
      </c>
      <c r="L41">
        <v>38.277000000000001</v>
      </c>
      <c r="M41">
        <v>38.015000000000001</v>
      </c>
      <c r="N41">
        <v>38.363</v>
      </c>
      <c r="O41">
        <v>50.823999999999998</v>
      </c>
      <c r="P41">
        <v>58.715000000000003</v>
      </c>
      <c r="Q41">
        <v>67.710999999999999</v>
      </c>
      <c r="R41">
        <v>56.805</v>
      </c>
      <c r="S41">
        <v>45.872</v>
      </c>
      <c r="T41">
        <v>45.155999999999999</v>
      </c>
      <c r="U41">
        <v>45.11</v>
      </c>
      <c r="V41">
        <v>47.442</v>
      </c>
      <c r="W41">
        <v>35.444000000000003</v>
      </c>
      <c r="X41">
        <v>49.594999999999999</v>
      </c>
      <c r="Y41">
        <v>47.216000000000001</v>
      </c>
      <c r="Z41">
        <v>42.37</v>
      </c>
      <c r="AA41">
        <v>38.378</v>
      </c>
      <c r="AB41">
        <v>40.709000000000003</v>
      </c>
      <c r="AC41">
        <v>37.027000000000001</v>
      </c>
      <c r="AD41">
        <v>42.402999999999999</v>
      </c>
      <c r="AE41">
        <v>40.088000000000001</v>
      </c>
      <c r="AF41">
        <v>49.814</v>
      </c>
      <c r="AG41">
        <v>53.38</v>
      </c>
      <c r="AH41">
        <v>46.738</v>
      </c>
      <c r="AI41" s="4"/>
      <c r="AJ41" s="4"/>
      <c r="AK41" s="4"/>
      <c r="AL41" s="4"/>
      <c r="AM41" s="4"/>
      <c r="AN41" s="4"/>
      <c r="AO41" s="4"/>
      <c r="AP41" s="4"/>
      <c r="AQ41" s="4"/>
      <c r="AR41" s="4"/>
      <c r="AS41" s="4"/>
      <c r="AT41" s="4"/>
      <c r="AU41" s="4"/>
      <c r="AV41" s="4"/>
      <c r="AW41" s="4"/>
      <c r="AX41" s="4"/>
      <c r="AY41" s="4"/>
    </row>
    <row r="42" spans="1:51" ht="14.4" x14ac:dyDescent="0.3">
      <c r="A42" s="113">
        <v>45627</v>
      </c>
      <c r="B42" s="33">
        <v>43.22</v>
      </c>
      <c r="C42" s="8">
        <v>41.96</v>
      </c>
      <c r="D42" s="11">
        <v>44.18</v>
      </c>
      <c r="E42">
        <v>39.409999999999997</v>
      </c>
      <c r="F42">
        <v>45.462000000000003</v>
      </c>
      <c r="G42">
        <v>45.389000000000003</v>
      </c>
      <c r="H42">
        <v>46.091999999999999</v>
      </c>
      <c r="I42">
        <v>43.978999999999999</v>
      </c>
      <c r="J42">
        <v>35.423999999999999</v>
      </c>
      <c r="K42">
        <v>32.423999999999999</v>
      </c>
      <c r="L42">
        <v>33.551000000000002</v>
      </c>
      <c r="M42">
        <v>30.681999999999999</v>
      </c>
      <c r="N42">
        <v>35.441000000000003</v>
      </c>
      <c r="O42">
        <v>40.026000000000003</v>
      </c>
      <c r="P42">
        <v>44.091000000000001</v>
      </c>
      <c r="Q42">
        <v>46.432000000000002</v>
      </c>
      <c r="R42">
        <v>47.8</v>
      </c>
      <c r="S42">
        <v>40.095999999999997</v>
      </c>
      <c r="T42">
        <v>37.177</v>
      </c>
      <c r="U42">
        <v>44.359000000000002</v>
      </c>
      <c r="V42">
        <v>39.616999999999997</v>
      </c>
      <c r="W42">
        <v>31.722000000000001</v>
      </c>
      <c r="X42">
        <v>37.423000000000002</v>
      </c>
      <c r="Y42">
        <v>39.802999999999997</v>
      </c>
      <c r="Z42">
        <v>36.277000000000001</v>
      </c>
      <c r="AA42">
        <v>38.634</v>
      </c>
      <c r="AB42">
        <v>36.694000000000003</v>
      </c>
      <c r="AC42">
        <v>29.605</v>
      </c>
      <c r="AD42">
        <v>40.234000000000002</v>
      </c>
      <c r="AE42">
        <v>37.695999999999998</v>
      </c>
      <c r="AF42">
        <v>39.450000000000003</v>
      </c>
      <c r="AG42">
        <v>40.787999999999997</v>
      </c>
      <c r="AH42">
        <v>43.225999999999999</v>
      </c>
      <c r="AI42" s="4"/>
      <c r="AJ42" s="4"/>
      <c r="AK42" s="4"/>
      <c r="AL42" s="4"/>
      <c r="AM42" s="4"/>
      <c r="AN42" s="4"/>
      <c r="AO42" s="4"/>
      <c r="AP42" s="4"/>
      <c r="AQ42" s="4"/>
      <c r="AR42" s="4"/>
      <c r="AS42" s="4"/>
      <c r="AT42" s="4"/>
      <c r="AU42" s="4"/>
      <c r="AV42" s="4"/>
      <c r="AW42" s="4"/>
      <c r="AX42" s="4"/>
      <c r="AY42" s="4"/>
    </row>
    <row r="43" spans="1:51" ht="14.4" x14ac:dyDescent="0.3">
      <c r="A43" s="113">
        <v>45658</v>
      </c>
      <c r="B43" s="33">
        <v>37.03</v>
      </c>
      <c r="C43" s="8">
        <v>36.22</v>
      </c>
      <c r="D43" s="11">
        <v>38.07</v>
      </c>
      <c r="E43">
        <v>32.375999999999998</v>
      </c>
      <c r="F43">
        <v>34.689</v>
      </c>
      <c r="G43">
        <v>35.929000000000002</v>
      </c>
      <c r="H43">
        <v>38.218000000000004</v>
      </c>
      <c r="I43">
        <v>34.963000000000001</v>
      </c>
      <c r="J43">
        <v>30.533999999999999</v>
      </c>
      <c r="K43">
        <v>24.753</v>
      </c>
      <c r="L43">
        <v>25.503</v>
      </c>
      <c r="M43">
        <v>22.861000000000001</v>
      </c>
      <c r="N43">
        <v>28.277000000000001</v>
      </c>
      <c r="O43">
        <v>45.694000000000003</v>
      </c>
      <c r="P43">
        <v>36.898000000000003</v>
      </c>
      <c r="Q43">
        <v>36.343000000000004</v>
      </c>
      <c r="R43">
        <v>35.393999999999998</v>
      </c>
      <c r="S43">
        <v>33.549999999999997</v>
      </c>
      <c r="T43">
        <v>28.858000000000001</v>
      </c>
      <c r="U43">
        <v>35.47</v>
      </c>
      <c r="V43">
        <v>32.469000000000001</v>
      </c>
      <c r="W43">
        <v>25.016999999999999</v>
      </c>
      <c r="X43">
        <v>28.129000000000001</v>
      </c>
      <c r="Y43">
        <v>32.024999999999999</v>
      </c>
      <c r="Z43">
        <v>29.097000000000001</v>
      </c>
      <c r="AA43">
        <v>37.53</v>
      </c>
      <c r="AB43">
        <v>28.161999999999999</v>
      </c>
      <c r="AC43">
        <v>24.152000000000001</v>
      </c>
      <c r="AD43">
        <v>32.1</v>
      </c>
      <c r="AE43">
        <v>29.247</v>
      </c>
      <c r="AF43">
        <v>28.905999999999999</v>
      </c>
      <c r="AG43">
        <v>31.695</v>
      </c>
      <c r="AH43">
        <v>35.959000000000003</v>
      </c>
      <c r="AI43" s="4"/>
      <c r="AJ43" s="4"/>
      <c r="AK43" s="4"/>
      <c r="AL43" s="4"/>
      <c r="AM43" s="4"/>
      <c r="AN43" s="4"/>
      <c r="AO43" s="4"/>
      <c r="AP43" s="4"/>
      <c r="AQ43" s="4"/>
      <c r="AR43" s="4"/>
      <c r="AS43" s="4"/>
      <c r="AT43" s="4"/>
      <c r="AU43" s="4"/>
      <c r="AV43" s="4"/>
      <c r="AW43" s="4"/>
      <c r="AX43" s="4"/>
      <c r="AY43" s="4"/>
    </row>
    <row r="44" spans="1:51" ht="14.4" x14ac:dyDescent="0.3">
      <c r="A44" s="113">
        <v>45689</v>
      </c>
      <c r="B44" s="33">
        <v>31.69</v>
      </c>
      <c r="C44" s="8">
        <v>32.200000000000003</v>
      </c>
      <c r="D44" s="11">
        <v>32.92</v>
      </c>
      <c r="E44">
        <v>27.157</v>
      </c>
      <c r="F44">
        <v>40.475999999999999</v>
      </c>
      <c r="G44">
        <v>26.076000000000001</v>
      </c>
      <c r="H44">
        <v>27.36</v>
      </c>
      <c r="I44">
        <v>27.062999999999999</v>
      </c>
      <c r="J44">
        <v>26.254999999999999</v>
      </c>
      <c r="K44">
        <v>18.670000000000002</v>
      </c>
      <c r="L44">
        <v>17.044</v>
      </c>
      <c r="M44">
        <v>17.574999999999999</v>
      </c>
      <c r="N44">
        <v>19.71</v>
      </c>
      <c r="O44">
        <v>29.363</v>
      </c>
      <c r="P44">
        <v>24.978000000000002</v>
      </c>
      <c r="Q44">
        <v>30.388000000000002</v>
      </c>
      <c r="R44">
        <v>26.73</v>
      </c>
      <c r="S44">
        <v>28.065999999999999</v>
      </c>
      <c r="T44">
        <v>20.66</v>
      </c>
      <c r="U44">
        <v>24.626000000000001</v>
      </c>
      <c r="V44">
        <v>24.731999999999999</v>
      </c>
      <c r="W44">
        <v>22.116</v>
      </c>
      <c r="X44">
        <v>26.143999999999998</v>
      </c>
      <c r="Y44">
        <v>30.626000000000001</v>
      </c>
      <c r="Z44">
        <v>25.544</v>
      </c>
      <c r="AA44">
        <v>33.932000000000002</v>
      </c>
      <c r="AB44">
        <v>22.01</v>
      </c>
      <c r="AC44">
        <v>18.471</v>
      </c>
      <c r="AD44">
        <v>23.491</v>
      </c>
      <c r="AE44">
        <v>19.594000000000001</v>
      </c>
      <c r="AF44">
        <v>21.584</v>
      </c>
      <c r="AG44">
        <v>24.515999999999998</v>
      </c>
      <c r="AH44">
        <v>25.001999999999999</v>
      </c>
      <c r="AI44" s="4"/>
      <c r="AJ44" s="4"/>
      <c r="AK44" s="4"/>
      <c r="AL44" s="4"/>
      <c r="AM44" s="4"/>
      <c r="AN44" s="4"/>
      <c r="AO44" s="4"/>
      <c r="AP44" s="4"/>
      <c r="AQ44" s="4"/>
      <c r="AR44" s="4"/>
      <c r="AS44" s="4"/>
      <c r="AT44" s="4"/>
      <c r="AU44" s="4"/>
      <c r="AV44" s="4"/>
      <c r="AW44" s="4"/>
      <c r="AX44" s="4"/>
      <c r="AY44" s="4"/>
    </row>
    <row r="45" spans="1:51" ht="14.4" x14ac:dyDescent="0.3">
      <c r="A45" s="113">
        <v>45717</v>
      </c>
      <c r="B45" s="33">
        <v>39.04</v>
      </c>
      <c r="C45" s="8">
        <v>50.03</v>
      </c>
      <c r="D45" s="11">
        <v>44.46</v>
      </c>
      <c r="E45">
        <v>47.923999999999999</v>
      </c>
      <c r="F45">
        <v>33.700000000000003</v>
      </c>
      <c r="G45">
        <v>32.691000000000003</v>
      </c>
      <c r="H45">
        <v>26.29</v>
      </c>
      <c r="I45">
        <v>25.721</v>
      </c>
      <c r="J45">
        <v>19.488</v>
      </c>
      <c r="K45">
        <v>16.22</v>
      </c>
      <c r="L45">
        <v>13.096</v>
      </c>
      <c r="M45">
        <v>16.443999999999999</v>
      </c>
      <c r="N45">
        <v>33.508000000000003</v>
      </c>
      <c r="O45">
        <v>29.184000000000001</v>
      </c>
      <c r="P45">
        <v>22.353000000000002</v>
      </c>
      <c r="Q45">
        <v>68.257999999999996</v>
      </c>
      <c r="R45">
        <v>21.501000000000001</v>
      </c>
      <c r="S45">
        <v>29.466000000000001</v>
      </c>
      <c r="T45">
        <v>18.38</v>
      </c>
      <c r="U45">
        <v>30.664000000000001</v>
      </c>
      <c r="V45">
        <v>27.593</v>
      </c>
      <c r="W45">
        <v>18.283000000000001</v>
      </c>
      <c r="X45">
        <v>25.268000000000001</v>
      </c>
      <c r="Y45">
        <v>30.443000000000001</v>
      </c>
      <c r="Z45">
        <v>24.251999999999999</v>
      </c>
      <c r="AA45">
        <v>43.63</v>
      </c>
      <c r="AB45">
        <v>18.59</v>
      </c>
      <c r="AC45">
        <v>22.812999999999999</v>
      </c>
      <c r="AD45">
        <v>22.181999999999999</v>
      </c>
      <c r="AE45">
        <v>19.561</v>
      </c>
      <c r="AF45">
        <v>29.035</v>
      </c>
      <c r="AG45">
        <v>46.417999999999999</v>
      </c>
      <c r="AH45">
        <v>24.606999999999999</v>
      </c>
      <c r="AI45" s="4"/>
      <c r="AJ45" s="4"/>
      <c r="AK45" s="4"/>
      <c r="AL45" s="4"/>
      <c r="AM45" s="4"/>
      <c r="AN45" s="4"/>
      <c r="AO45" s="4"/>
      <c r="AP45" s="4"/>
      <c r="AQ45" s="4"/>
      <c r="AR45" s="4"/>
      <c r="AS45" s="4"/>
      <c r="AT45" s="4"/>
      <c r="AU45" s="4"/>
      <c r="AV45" s="4"/>
      <c r="AW45" s="4"/>
      <c r="AX45" s="4"/>
      <c r="AY45" s="4"/>
    </row>
    <row r="46" spans="1:51" ht="14.4" x14ac:dyDescent="0.3">
      <c r="A46" s="113">
        <v>45748</v>
      </c>
      <c r="B46" s="33">
        <v>57.39</v>
      </c>
      <c r="C46" s="8">
        <v>114.79</v>
      </c>
      <c r="D46" s="11">
        <v>86.78</v>
      </c>
      <c r="E46">
        <v>75.850999999999999</v>
      </c>
      <c r="F46">
        <v>91.128</v>
      </c>
      <c r="G46">
        <v>100.07</v>
      </c>
      <c r="H46">
        <v>75.091999999999999</v>
      </c>
      <c r="I46">
        <v>46.256</v>
      </c>
      <c r="J46">
        <v>47.848999999999997</v>
      </c>
      <c r="K46">
        <v>37.353000000000002</v>
      </c>
      <c r="L46">
        <v>40.991</v>
      </c>
      <c r="M46">
        <v>45.198</v>
      </c>
      <c r="N46">
        <v>115.32599999999999</v>
      </c>
      <c r="O46">
        <v>121.139</v>
      </c>
      <c r="P46">
        <v>114.096</v>
      </c>
      <c r="Q46">
        <v>110.64</v>
      </c>
      <c r="R46">
        <v>47.561</v>
      </c>
      <c r="S46">
        <v>66.042000000000002</v>
      </c>
      <c r="T46">
        <v>47.317999999999998</v>
      </c>
      <c r="U46">
        <v>96.837999999999994</v>
      </c>
      <c r="V46">
        <v>76.373000000000005</v>
      </c>
      <c r="W46">
        <v>33.448</v>
      </c>
      <c r="X46">
        <v>68.888999999999996</v>
      </c>
      <c r="Y46">
        <v>52.895000000000003</v>
      </c>
      <c r="Z46">
        <v>66.040999999999997</v>
      </c>
      <c r="AA46">
        <v>96.518000000000001</v>
      </c>
      <c r="AB46">
        <v>29.42</v>
      </c>
      <c r="AC46">
        <v>78.272999999999996</v>
      </c>
      <c r="AD46">
        <v>38.152000000000001</v>
      </c>
      <c r="AE46">
        <v>58.863999999999997</v>
      </c>
      <c r="AF46">
        <v>59.776000000000003</v>
      </c>
      <c r="AG46">
        <v>82.105999999999995</v>
      </c>
      <c r="AH46">
        <v>56.347000000000001</v>
      </c>
      <c r="AI46" s="4"/>
      <c r="AJ46" s="4"/>
      <c r="AK46" s="4"/>
      <c r="AL46" s="4"/>
      <c r="AM46" s="4"/>
      <c r="AN46" s="4"/>
      <c r="AO46" s="4"/>
      <c r="AP46" s="4"/>
      <c r="AQ46" s="4"/>
      <c r="AR46" s="4"/>
      <c r="AS46" s="4"/>
      <c r="AT46" s="4"/>
      <c r="AU46" s="4"/>
      <c r="AV46" s="4"/>
      <c r="AW46" s="4"/>
      <c r="AX46" s="4"/>
      <c r="AY46" s="4"/>
    </row>
    <row r="47" spans="1:51" ht="14.4" x14ac:dyDescent="0.3">
      <c r="A47" s="113">
        <v>45778</v>
      </c>
      <c r="B47" s="33">
        <v>97.85</v>
      </c>
      <c r="C47" s="8">
        <v>238.47</v>
      </c>
      <c r="D47" s="11">
        <v>158.91</v>
      </c>
      <c r="E47">
        <v>240.15199999999999</v>
      </c>
      <c r="F47">
        <v>180.59700000000001</v>
      </c>
      <c r="G47">
        <v>289.27699999999999</v>
      </c>
      <c r="H47">
        <v>220.416</v>
      </c>
      <c r="I47">
        <v>134.46100000000001</v>
      </c>
      <c r="J47">
        <v>121.14100000000001</v>
      </c>
      <c r="K47">
        <v>138.92699999999999</v>
      </c>
      <c r="L47">
        <v>53.268999999999998</v>
      </c>
      <c r="M47">
        <v>137.428</v>
      </c>
      <c r="N47">
        <v>154.548</v>
      </c>
      <c r="O47">
        <v>295.86099999999999</v>
      </c>
      <c r="P47">
        <v>178.703</v>
      </c>
      <c r="Q47">
        <v>158.982</v>
      </c>
      <c r="R47">
        <v>250.15199999999999</v>
      </c>
      <c r="S47">
        <v>233.13200000000001</v>
      </c>
      <c r="T47">
        <v>122.36799999999999</v>
      </c>
      <c r="U47">
        <v>180.18299999999999</v>
      </c>
      <c r="V47">
        <v>81.53</v>
      </c>
      <c r="W47">
        <v>93.131</v>
      </c>
      <c r="X47">
        <v>152.095</v>
      </c>
      <c r="Y47">
        <v>115.46</v>
      </c>
      <c r="Z47">
        <v>153.20599999999999</v>
      </c>
      <c r="AA47">
        <v>136.22</v>
      </c>
      <c r="AB47">
        <v>69.709000000000003</v>
      </c>
      <c r="AC47">
        <v>251.684</v>
      </c>
      <c r="AD47">
        <v>102.67400000000001</v>
      </c>
      <c r="AE47">
        <v>77.594999999999999</v>
      </c>
      <c r="AF47">
        <v>148.26599999999999</v>
      </c>
      <c r="AG47">
        <v>221.70099999999999</v>
      </c>
      <c r="AH47">
        <v>360.95699999999999</v>
      </c>
      <c r="AI47" s="4"/>
      <c r="AJ47" s="4"/>
      <c r="AK47" s="4"/>
      <c r="AL47" s="4"/>
      <c r="AM47" s="4"/>
      <c r="AN47" s="4"/>
      <c r="AO47" s="4"/>
      <c r="AP47" s="4"/>
      <c r="AQ47" s="4"/>
      <c r="AR47" s="4"/>
      <c r="AS47" s="4"/>
      <c r="AT47" s="4"/>
      <c r="AU47" s="4"/>
      <c r="AV47" s="4"/>
      <c r="AW47" s="4"/>
      <c r="AX47" s="4"/>
      <c r="AY47" s="4"/>
    </row>
    <row r="48" spans="1:51" ht="14.4" x14ac:dyDescent="0.3">
      <c r="A48" s="113">
        <v>45809</v>
      </c>
      <c r="B48" s="33">
        <v>18.739999999999998</v>
      </c>
      <c r="C48" s="8">
        <v>154.11000000000001</v>
      </c>
      <c r="D48" s="11">
        <v>78.680000000000007</v>
      </c>
      <c r="E48">
        <v>352.02100000000002</v>
      </c>
      <c r="F48">
        <v>92.748999999999995</v>
      </c>
      <c r="G48">
        <v>264.06400000000002</v>
      </c>
      <c r="H48">
        <v>160.143</v>
      </c>
      <c r="I48">
        <v>148.58799999999999</v>
      </c>
      <c r="J48">
        <v>56.963999999999999</v>
      </c>
      <c r="K48">
        <v>75.828999999999994</v>
      </c>
      <c r="L48">
        <v>22.925999999999998</v>
      </c>
      <c r="M48">
        <v>125.9</v>
      </c>
      <c r="N48">
        <v>55.072000000000003</v>
      </c>
      <c r="O48">
        <v>216.51400000000001</v>
      </c>
      <c r="P48">
        <v>86.760999999999996</v>
      </c>
      <c r="Q48">
        <v>71.093999999999994</v>
      </c>
      <c r="R48">
        <v>281.80200000000002</v>
      </c>
      <c r="S48">
        <v>131.55799999999999</v>
      </c>
      <c r="T48">
        <v>168.57</v>
      </c>
      <c r="U48">
        <v>288.017</v>
      </c>
      <c r="V48">
        <v>15.936999999999999</v>
      </c>
      <c r="W48">
        <v>70.531999999999996</v>
      </c>
      <c r="X48">
        <v>144.04499999999999</v>
      </c>
      <c r="Y48">
        <v>103.81</v>
      </c>
      <c r="Z48">
        <v>124.042</v>
      </c>
      <c r="AA48">
        <v>137.87100000000001</v>
      </c>
      <c r="AB48">
        <v>15.656000000000001</v>
      </c>
      <c r="AC48">
        <v>230.67099999999999</v>
      </c>
      <c r="AD48">
        <v>62.802999999999997</v>
      </c>
      <c r="AE48">
        <v>43.972999999999999</v>
      </c>
      <c r="AF48">
        <v>153.73500000000001</v>
      </c>
      <c r="AG48">
        <v>357.48099999999999</v>
      </c>
      <c r="AH48">
        <v>395.24400000000003</v>
      </c>
      <c r="AI48" s="4"/>
      <c r="AJ48" s="4"/>
      <c r="AK48" s="4"/>
      <c r="AL48" s="4"/>
      <c r="AM48" s="4"/>
      <c r="AN48" s="4"/>
      <c r="AO48" s="4"/>
      <c r="AP48" s="4"/>
      <c r="AQ48" s="4"/>
      <c r="AR48" s="4"/>
      <c r="AS48" s="4"/>
      <c r="AT48" s="4"/>
      <c r="AU48" s="4"/>
      <c r="AV48" s="4"/>
      <c r="AW48" s="4"/>
      <c r="AX48" s="4"/>
      <c r="AY48" s="4"/>
    </row>
    <row r="49" spans="1:1005" ht="14.4" x14ac:dyDescent="0.3">
      <c r="A49" s="113">
        <v>45839</v>
      </c>
      <c r="B49" s="33">
        <v>-46.18</v>
      </c>
      <c r="C49" s="8">
        <v>24.21</v>
      </c>
      <c r="D49" s="11">
        <v>-14.51</v>
      </c>
      <c r="E49">
        <v>227.476</v>
      </c>
      <c r="F49">
        <v>23.103999999999999</v>
      </c>
      <c r="G49">
        <v>58.713000000000001</v>
      </c>
      <c r="H49">
        <v>54.015999999999998</v>
      </c>
      <c r="I49">
        <v>62.51</v>
      </c>
      <c r="J49">
        <v>7.0739999999999998</v>
      </c>
      <c r="K49">
        <v>10.01</v>
      </c>
      <c r="L49">
        <v>4.4489999999999998</v>
      </c>
      <c r="M49">
        <v>13.843999999999999</v>
      </c>
      <c r="N49">
        <v>10.887</v>
      </c>
      <c r="O49">
        <v>55.694000000000003</v>
      </c>
      <c r="P49">
        <v>18.64</v>
      </c>
      <c r="Q49">
        <v>16.515000000000001</v>
      </c>
      <c r="R49">
        <v>85.754999999999995</v>
      </c>
      <c r="S49">
        <v>47.39</v>
      </c>
      <c r="T49">
        <v>26.216000000000001</v>
      </c>
      <c r="U49">
        <v>107.634</v>
      </c>
      <c r="V49">
        <v>7.633</v>
      </c>
      <c r="W49">
        <v>14.202999999999999</v>
      </c>
      <c r="X49">
        <v>24.035</v>
      </c>
      <c r="Y49">
        <v>23.977</v>
      </c>
      <c r="Z49">
        <v>24.803000000000001</v>
      </c>
      <c r="AA49">
        <v>26.391999999999999</v>
      </c>
      <c r="AB49">
        <v>3.5760000000000001</v>
      </c>
      <c r="AC49">
        <v>95.947000000000003</v>
      </c>
      <c r="AD49">
        <v>9.6419999999999995</v>
      </c>
      <c r="AE49">
        <v>11.198</v>
      </c>
      <c r="AF49">
        <v>74.626999999999995</v>
      </c>
      <c r="AG49">
        <v>140.678</v>
      </c>
      <c r="AH49">
        <v>133.25200000000001</v>
      </c>
      <c r="AI49" s="4"/>
      <c r="AJ49" s="4"/>
      <c r="AK49" s="4"/>
      <c r="AL49" s="4"/>
      <c r="AM49" s="4"/>
      <c r="AN49" s="4"/>
      <c r="AO49" s="4"/>
      <c r="AP49" s="4"/>
      <c r="AQ49" s="4"/>
      <c r="AR49" s="4"/>
      <c r="AS49" s="4"/>
      <c r="AT49" s="4"/>
      <c r="AU49" s="4"/>
      <c r="AV49" s="4"/>
      <c r="AW49" s="4"/>
      <c r="AX49" s="4"/>
      <c r="AY49" s="4"/>
    </row>
    <row r="50" spans="1:1005" ht="14.4" x14ac:dyDescent="0.3">
      <c r="A50" s="113">
        <v>45870</v>
      </c>
      <c r="B50" s="33">
        <v>-27</v>
      </c>
      <c r="C50" s="8">
        <v>4.34</v>
      </c>
      <c r="D50" s="11">
        <v>-10.68</v>
      </c>
      <c r="E50">
        <v>40.927</v>
      </c>
      <c r="F50">
        <v>13.827999999999999</v>
      </c>
      <c r="G50">
        <v>29.315999999999999</v>
      </c>
      <c r="H50">
        <v>18.344000000000001</v>
      </c>
      <c r="I50">
        <v>28.693999999999999</v>
      </c>
      <c r="J50">
        <v>11.949</v>
      </c>
      <c r="K50">
        <v>14.302</v>
      </c>
      <c r="L50">
        <v>10.48</v>
      </c>
      <c r="M50">
        <v>12.205</v>
      </c>
      <c r="N50">
        <v>12.792999999999999</v>
      </c>
      <c r="O50">
        <v>21.363</v>
      </c>
      <c r="P50">
        <v>15.843</v>
      </c>
      <c r="Q50">
        <v>14.994</v>
      </c>
      <c r="R50">
        <v>28.885000000000002</v>
      </c>
      <c r="S50">
        <v>16.745999999999999</v>
      </c>
      <c r="T50">
        <v>20.097000000000001</v>
      </c>
      <c r="U50">
        <v>20.954000000000001</v>
      </c>
      <c r="V50">
        <v>12.595000000000001</v>
      </c>
      <c r="W50">
        <v>15.863</v>
      </c>
      <c r="X50">
        <v>18.385000000000002</v>
      </c>
      <c r="Y50">
        <v>12.879</v>
      </c>
      <c r="Z50">
        <v>14.269</v>
      </c>
      <c r="AA50">
        <v>17.411999999999999</v>
      </c>
      <c r="AB50">
        <v>10.654999999999999</v>
      </c>
      <c r="AC50">
        <v>22.446000000000002</v>
      </c>
      <c r="AD50">
        <v>11.263</v>
      </c>
      <c r="AE50">
        <v>11.67</v>
      </c>
      <c r="AF50">
        <v>25.655999999999999</v>
      </c>
      <c r="AG50">
        <v>37.616</v>
      </c>
      <c r="AH50">
        <v>44.125</v>
      </c>
      <c r="AI50" s="4"/>
      <c r="AJ50" s="4"/>
      <c r="AK50" s="4"/>
      <c r="AL50" s="4"/>
      <c r="AM50" s="4"/>
      <c r="AN50" s="4"/>
      <c r="AO50" s="4"/>
      <c r="AP50" s="4"/>
      <c r="AQ50" s="4"/>
      <c r="AR50" s="4"/>
      <c r="AS50" s="4"/>
      <c r="AT50" s="4"/>
      <c r="AU50" s="4"/>
      <c r="AV50" s="4"/>
      <c r="AW50" s="4"/>
      <c r="AX50" s="4"/>
      <c r="AY50" s="4"/>
    </row>
    <row r="51" spans="1:1005" ht="14.4" x14ac:dyDescent="0.3">
      <c r="A51" s="113">
        <v>45901</v>
      </c>
      <c r="B51" s="33">
        <v>6.32</v>
      </c>
      <c r="C51" s="8">
        <v>24.03</v>
      </c>
      <c r="D51" s="11">
        <v>13.96</v>
      </c>
      <c r="E51">
        <v>26.687000000000001</v>
      </c>
      <c r="F51">
        <v>21.684999999999999</v>
      </c>
      <c r="G51">
        <v>36.207000000000001</v>
      </c>
      <c r="H51">
        <v>19.773</v>
      </c>
      <c r="I51">
        <v>26.260999999999999</v>
      </c>
      <c r="J51">
        <v>17.725000000000001</v>
      </c>
      <c r="K51">
        <v>16.943999999999999</v>
      </c>
      <c r="L51">
        <v>15.46</v>
      </c>
      <c r="M51">
        <v>29.783000000000001</v>
      </c>
      <c r="N51">
        <v>469.69799999999998</v>
      </c>
      <c r="O51">
        <v>23.44</v>
      </c>
      <c r="P51">
        <v>23.459</v>
      </c>
      <c r="Q51">
        <v>38.844000000000001</v>
      </c>
      <c r="R51">
        <v>24.417999999999999</v>
      </c>
      <c r="S51">
        <v>20.081</v>
      </c>
      <c r="T51">
        <v>20.321999999999999</v>
      </c>
      <c r="U51">
        <v>22.91</v>
      </c>
      <c r="V51">
        <v>17.972999999999999</v>
      </c>
      <c r="W51">
        <v>31.585000000000001</v>
      </c>
      <c r="X51">
        <v>28.945</v>
      </c>
      <c r="Y51">
        <v>18.271999999999998</v>
      </c>
      <c r="Z51">
        <v>18.867999999999999</v>
      </c>
      <c r="AA51">
        <v>19.405999999999999</v>
      </c>
      <c r="AB51">
        <v>14.192</v>
      </c>
      <c r="AC51">
        <v>21.408000000000001</v>
      </c>
      <c r="AD51">
        <v>17</v>
      </c>
      <c r="AE51">
        <v>15.298</v>
      </c>
      <c r="AF51">
        <v>37.296999999999997</v>
      </c>
      <c r="AG51">
        <v>23.981999999999999</v>
      </c>
      <c r="AH51">
        <v>34.741</v>
      </c>
      <c r="AI51" s="4"/>
      <c r="AJ51" s="4"/>
      <c r="AK51" s="4"/>
      <c r="AL51" s="4"/>
      <c r="AM51" s="4"/>
      <c r="AN51" s="4"/>
      <c r="AO51" s="4"/>
      <c r="AP51" s="4"/>
      <c r="AQ51" s="4"/>
      <c r="AR51" s="4"/>
      <c r="AS51" s="4"/>
      <c r="AT51" s="4"/>
      <c r="AU51" s="4"/>
      <c r="AV51" s="4"/>
      <c r="AW51" s="4"/>
      <c r="AX51" s="4"/>
      <c r="AY51" s="4"/>
    </row>
    <row r="52" spans="1:1005" ht="14.4" x14ac:dyDescent="0.3">
      <c r="A52" s="113">
        <v>45931</v>
      </c>
      <c r="B52" s="33">
        <v>60.48</v>
      </c>
      <c r="C52" s="8">
        <v>64.45</v>
      </c>
      <c r="D52" s="11">
        <v>58.16</v>
      </c>
      <c r="E52">
        <v>54</v>
      </c>
      <c r="F52">
        <v>41.667000000000002</v>
      </c>
      <c r="G52">
        <v>64.016999999999996</v>
      </c>
      <c r="H52">
        <v>31.481000000000002</v>
      </c>
      <c r="I52">
        <v>30.486000000000001</v>
      </c>
      <c r="J52">
        <v>27.047000000000001</v>
      </c>
      <c r="K52">
        <v>26.396000000000001</v>
      </c>
      <c r="L52">
        <v>28.925999999999998</v>
      </c>
      <c r="M52">
        <v>29.449000000000002</v>
      </c>
      <c r="N52">
        <v>43.658000000000001</v>
      </c>
      <c r="O52">
        <v>50.378999999999998</v>
      </c>
      <c r="P52">
        <v>80.591999999999999</v>
      </c>
      <c r="Q52">
        <v>59.351999999999997</v>
      </c>
      <c r="R52">
        <v>34.798999999999999</v>
      </c>
      <c r="S52">
        <v>31.510999999999999</v>
      </c>
      <c r="T52">
        <v>30.303000000000001</v>
      </c>
      <c r="U52">
        <v>35.965000000000003</v>
      </c>
      <c r="V52">
        <v>26.329000000000001</v>
      </c>
      <c r="W52">
        <v>50.064999999999998</v>
      </c>
      <c r="X52">
        <v>53.119</v>
      </c>
      <c r="Y52">
        <v>29.58</v>
      </c>
      <c r="Z52">
        <v>28.1</v>
      </c>
      <c r="AA52">
        <v>31.213999999999999</v>
      </c>
      <c r="AB52">
        <v>29.609000000000002</v>
      </c>
      <c r="AC52">
        <v>31.38</v>
      </c>
      <c r="AD52">
        <v>27.751999999999999</v>
      </c>
      <c r="AE52">
        <v>42.701000000000001</v>
      </c>
      <c r="AF52">
        <v>41.720999999999997</v>
      </c>
      <c r="AG52">
        <v>32.918999999999997</v>
      </c>
      <c r="AH52">
        <v>50.216000000000001</v>
      </c>
      <c r="AI52" s="4"/>
      <c r="AJ52" s="4"/>
      <c r="AK52" s="4"/>
      <c r="AL52" s="4"/>
      <c r="AM52" s="4"/>
      <c r="AN52" s="4"/>
      <c r="AO52" s="4"/>
      <c r="AP52" s="4"/>
      <c r="AQ52" s="4"/>
      <c r="AR52" s="4"/>
      <c r="AS52" s="4"/>
      <c r="AT52" s="4"/>
      <c r="AU52" s="4"/>
      <c r="AV52" s="4"/>
      <c r="AW52" s="4"/>
      <c r="AX52" s="4"/>
      <c r="AY52" s="4"/>
    </row>
    <row r="53" spans="1:1005" ht="14.4" x14ac:dyDescent="0.3">
      <c r="A53" s="113">
        <v>45962</v>
      </c>
      <c r="B53" s="33">
        <v>74.97</v>
      </c>
      <c r="C53" s="8">
        <v>60.62</v>
      </c>
      <c r="D53" s="11">
        <v>66.55</v>
      </c>
      <c r="E53">
        <v>52.262</v>
      </c>
      <c r="F53">
        <v>53.414000000000001</v>
      </c>
      <c r="G53">
        <v>60.639000000000003</v>
      </c>
      <c r="H53">
        <v>48.146999999999998</v>
      </c>
      <c r="I53">
        <v>40.835000000000001</v>
      </c>
      <c r="J53">
        <v>38.238999999999997</v>
      </c>
      <c r="K53">
        <v>38.307000000000002</v>
      </c>
      <c r="L53">
        <v>38.198</v>
      </c>
      <c r="M53">
        <v>38.305</v>
      </c>
      <c r="N53">
        <v>50.811</v>
      </c>
      <c r="O53">
        <v>58.671999999999997</v>
      </c>
      <c r="P53">
        <v>67.724000000000004</v>
      </c>
      <c r="Q53">
        <v>58.142000000000003</v>
      </c>
      <c r="R53">
        <v>45.99</v>
      </c>
      <c r="S53">
        <v>45.283999999999999</v>
      </c>
      <c r="T53">
        <v>45.277999999999999</v>
      </c>
      <c r="U53">
        <v>47.884</v>
      </c>
      <c r="V53">
        <v>35.482999999999997</v>
      </c>
      <c r="W53">
        <v>49.668999999999997</v>
      </c>
      <c r="X53">
        <v>47.344999999999999</v>
      </c>
      <c r="Y53">
        <v>42.691000000000003</v>
      </c>
      <c r="Z53">
        <v>38.536000000000001</v>
      </c>
      <c r="AA53">
        <v>40.847999999999999</v>
      </c>
      <c r="AB53">
        <v>37.103999999999999</v>
      </c>
      <c r="AC53">
        <v>42.588999999999999</v>
      </c>
      <c r="AD53">
        <v>40.152000000000001</v>
      </c>
      <c r="AE53">
        <v>49.704999999999998</v>
      </c>
      <c r="AF53">
        <v>53.667000000000002</v>
      </c>
      <c r="AG53">
        <v>46.762</v>
      </c>
      <c r="AH53">
        <v>59.005000000000003</v>
      </c>
      <c r="AI53" s="4"/>
      <c r="AJ53" s="4"/>
      <c r="AK53" s="4"/>
      <c r="AL53" s="4"/>
      <c r="AM53" s="4"/>
      <c r="AN53" s="4"/>
      <c r="AO53" s="4"/>
      <c r="AP53" s="4"/>
      <c r="AQ53" s="4"/>
      <c r="AR53" s="4"/>
      <c r="AS53" s="4"/>
      <c r="AT53" s="4"/>
      <c r="AU53" s="4"/>
      <c r="AV53" s="4"/>
      <c r="AW53" s="4"/>
      <c r="AX53" s="4"/>
      <c r="AY53" s="4"/>
    </row>
    <row r="54" spans="1:1005" ht="14.4" x14ac:dyDescent="0.3">
      <c r="A54" s="113">
        <v>45992</v>
      </c>
      <c r="B54" s="33">
        <v>43.22</v>
      </c>
      <c r="C54" s="8">
        <v>41.96</v>
      </c>
      <c r="D54" s="11">
        <v>44.18</v>
      </c>
      <c r="E54">
        <v>45.76</v>
      </c>
      <c r="F54">
        <v>45.648000000000003</v>
      </c>
      <c r="G54">
        <v>46.078000000000003</v>
      </c>
      <c r="H54">
        <v>44.164000000000001</v>
      </c>
      <c r="I54">
        <v>35.500999999999998</v>
      </c>
      <c r="J54">
        <v>32.767000000000003</v>
      </c>
      <c r="K54">
        <v>33.619999999999997</v>
      </c>
      <c r="L54">
        <v>30.867999999999999</v>
      </c>
      <c r="M54">
        <v>35.472999999999999</v>
      </c>
      <c r="N54">
        <v>40.027000000000001</v>
      </c>
      <c r="O54">
        <v>44.073</v>
      </c>
      <c r="P54">
        <v>46.462000000000003</v>
      </c>
      <c r="Q54">
        <v>48.082999999999998</v>
      </c>
      <c r="R54">
        <v>40.229999999999997</v>
      </c>
      <c r="S54">
        <v>37.332999999999998</v>
      </c>
      <c r="T54">
        <v>44.558999999999997</v>
      </c>
      <c r="U54">
        <v>39.966999999999999</v>
      </c>
      <c r="V54">
        <v>31.786999999999999</v>
      </c>
      <c r="W54">
        <v>37.505000000000003</v>
      </c>
      <c r="X54">
        <v>39.939</v>
      </c>
      <c r="Y54">
        <v>36.369999999999997</v>
      </c>
      <c r="Z54">
        <v>38.829000000000001</v>
      </c>
      <c r="AA54">
        <v>36.853999999999999</v>
      </c>
      <c r="AB54">
        <v>29.699000000000002</v>
      </c>
      <c r="AC54">
        <v>40.347999999999999</v>
      </c>
      <c r="AD54">
        <v>37.798999999999999</v>
      </c>
      <c r="AE54">
        <v>39.375999999999998</v>
      </c>
      <c r="AF54">
        <v>41.040999999999997</v>
      </c>
      <c r="AG54">
        <v>43.186</v>
      </c>
      <c r="AH54">
        <v>49.68</v>
      </c>
      <c r="AI54" s="4"/>
      <c r="AJ54" s="4"/>
      <c r="AK54" s="4"/>
      <c r="AL54" s="4"/>
      <c r="AM54" s="4"/>
      <c r="AN54" s="4"/>
      <c r="AO54" s="4"/>
      <c r="AP54" s="4"/>
      <c r="AQ54" s="4"/>
      <c r="AR54" s="4"/>
      <c r="AS54" s="4"/>
      <c r="AT54" s="4"/>
      <c r="AU54" s="4"/>
      <c r="AV54" s="4"/>
      <c r="AW54" s="4"/>
      <c r="AX54" s="4"/>
      <c r="AY54" s="4"/>
    </row>
    <row r="55" spans="1:1005" ht="14.4" x14ac:dyDescent="0.3">
      <c r="A55" s="113">
        <v>46023</v>
      </c>
      <c r="B55" s="33">
        <v>37.03</v>
      </c>
      <c r="C55" s="8">
        <v>36.22</v>
      </c>
      <c r="D55" s="11">
        <v>38.07</v>
      </c>
      <c r="E55">
        <v>34.825000000000003</v>
      </c>
      <c r="F55">
        <v>36.164999999999999</v>
      </c>
      <c r="G55">
        <v>38.204999999999998</v>
      </c>
      <c r="H55">
        <v>35.152999999999999</v>
      </c>
      <c r="I55">
        <v>30.292000000000002</v>
      </c>
      <c r="J55">
        <v>25.068999999999999</v>
      </c>
      <c r="K55">
        <v>25.567</v>
      </c>
      <c r="L55">
        <v>23.032</v>
      </c>
      <c r="M55">
        <v>28.352</v>
      </c>
      <c r="N55">
        <v>45.694000000000003</v>
      </c>
      <c r="O55">
        <v>36.881</v>
      </c>
      <c r="P55">
        <v>36.381</v>
      </c>
      <c r="Q55">
        <v>35.682000000000002</v>
      </c>
      <c r="R55">
        <v>33.680999999999997</v>
      </c>
      <c r="S55">
        <v>29.004999999999999</v>
      </c>
      <c r="T55">
        <v>35.652000000000001</v>
      </c>
      <c r="U55">
        <v>32.6</v>
      </c>
      <c r="V55">
        <v>25.079000000000001</v>
      </c>
      <c r="W55">
        <v>28.204999999999998</v>
      </c>
      <c r="X55">
        <v>32.152000000000001</v>
      </c>
      <c r="Y55">
        <v>29.155000000000001</v>
      </c>
      <c r="Z55">
        <v>37.768000000000001</v>
      </c>
      <c r="AA55">
        <v>28.311</v>
      </c>
      <c r="AB55">
        <v>24.24</v>
      </c>
      <c r="AC55">
        <v>32.213000000000001</v>
      </c>
      <c r="AD55">
        <v>29.34</v>
      </c>
      <c r="AE55">
        <v>28.838000000000001</v>
      </c>
      <c r="AF55">
        <v>31.927</v>
      </c>
      <c r="AG55">
        <v>36.170999999999999</v>
      </c>
      <c r="AH55">
        <v>44.094999999999999</v>
      </c>
      <c r="AI55" s="4"/>
      <c r="AJ55" s="4"/>
      <c r="AK55" s="4"/>
      <c r="AL55" s="4"/>
      <c r="AM55" s="4"/>
      <c r="AN55" s="4"/>
      <c r="AO55" s="4"/>
      <c r="AP55" s="4"/>
      <c r="AQ55" s="4"/>
      <c r="AR55" s="4"/>
      <c r="AS55" s="4"/>
      <c r="AT55" s="4"/>
      <c r="AU55" s="4"/>
      <c r="AV55" s="4"/>
      <c r="AW55" s="4"/>
      <c r="AX55" s="4"/>
      <c r="AY55" s="4"/>
    </row>
    <row r="56" spans="1:1005" ht="14.4" x14ac:dyDescent="0.3">
      <c r="A56" s="113">
        <v>46054</v>
      </c>
      <c r="B56" s="33">
        <v>31.69</v>
      </c>
      <c r="C56" s="8">
        <v>32.200000000000003</v>
      </c>
      <c r="D56" s="11">
        <v>32.92</v>
      </c>
      <c r="E56">
        <v>39.920999999999999</v>
      </c>
      <c r="F56">
        <v>26.263999999999999</v>
      </c>
      <c r="G56">
        <v>27.352</v>
      </c>
      <c r="H56">
        <v>27.206</v>
      </c>
      <c r="I56">
        <v>26.353999999999999</v>
      </c>
      <c r="J56">
        <v>18.920999999999999</v>
      </c>
      <c r="K56">
        <v>17.09</v>
      </c>
      <c r="L56">
        <v>17.710999999999999</v>
      </c>
      <c r="M56">
        <v>19.507000000000001</v>
      </c>
      <c r="N56">
        <v>29.361999999999998</v>
      </c>
      <c r="O56">
        <v>24.963999999999999</v>
      </c>
      <c r="P56">
        <v>30.411999999999999</v>
      </c>
      <c r="Q56">
        <v>26.491</v>
      </c>
      <c r="R56">
        <v>28.178999999999998</v>
      </c>
      <c r="S56">
        <v>20.768000000000001</v>
      </c>
      <c r="T56">
        <v>24.794</v>
      </c>
      <c r="U56">
        <v>24.797999999999998</v>
      </c>
      <c r="V56">
        <v>22.177</v>
      </c>
      <c r="W56">
        <v>26.215</v>
      </c>
      <c r="X56">
        <v>30.736999999999998</v>
      </c>
      <c r="Y56">
        <v>25.363</v>
      </c>
      <c r="Z56">
        <v>34.1</v>
      </c>
      <c r="AA56">
        <v>22.122</v>
      </c>
      <c r="AB56">
        <v>18.532</v>
      </c>
      <c r="AC56">
        <v>23.558</v>
      </c>
      <c r="AD56">
        <v>19.664000000000001</v>
      </c>
      <c r="AE56">
        <v>21.527000000000001</v>
      </c>
      <c r="AF56">
        <v>24.713000000000001</v>
      </c>
      <c r="AG56">
        <v>25.021000000000001</v>
      </c>
      <c r="AH56">
        <v>30.388000000000002</v>
      </c>
      <c r="AI56" s="4"/>
      <c r="AJ56" s="4"/>
      <c r="AK56" s="4"/>
      <c r="AL56" s="4"/>
      <c r="AM56" s="4"/>
      <c r="AN56" s="4"/>
      <c r="AO56" s="4"/>
      <c r="AP56" s="4"/>
      <c r="AQ56" s="4"/>
      <c r="AR56" s="4"/>
      <c r="AS56" s="4"/>
      <c r="AT56" s="4"/>
      <c r="AU56" s="4"/>
      <c r="AV56" s="4"/>
      <c r="AW56" s="4"/>
      <c r="AX56" s="4"/>
      <c r="AY56" s="4"/>
    </row>
    <row r="57" spans="1:1005" ht="14.4" x14ac:dyDescent="0.3">
      <c r="A57" s="113">
        <v>46082</v>
      </c>
      <c r="B57" s="33">
        <v>39.04</v>
      </c>
      <c r="C57" s="8">
        <v>50.03</v>
      </c>
      <c r="D57" s="11">
        <v>44.46</v>
      </c>
      <c r="E57">
        <v>34.118000000000002</v>
      </c>
      <c r="F57">
        <v>32.817</v>
      </c>
      <c r="G57">
        <v>26.273</v>
      </c>
      <c r="H57">
        <v>25.771999999999998</v>
      </c>
      <c r="I57">
        <v>19.170000000000002</v>
      </c>
      <c r="J57">
        <v>16.326000000000001</v>
      </c>
      <c r="K57">
        <v>13.115</v>
      </c>
      <c r="L57">
        <v>16.52</v>
      </c>
      <c r="M57">
        <v>33.22</v>
      </c>
      <c r="N57">
        <v>29.172000000000001</v>
      </c>
      <c r="O57">
        <v>22.338000000000001</v>
      </c>
      <c r="P57">
        <v>68.221999999999994</v>
      </c>
      <c r="Q57">
        <v>21.689</v>
      </c>
      <c r="R57">
        <v>29.536999999999999</v>
      </c>
      <c r="S57">
        <v>18.396000000000001</v>
      </c>
      <c r="T57">
        <v>30.725000000000001</v>
      </c>
      <c r="U57">
        <v>26.765999999999998</v>
      </c>
      <c r="V57">
        <v>18.297000000000001</v>
      </c>
      <c r="W57">
        <v>25.277000000000001</v>
      </c>
      <c r="X57">
        <v>30.504000000000001</v>
      </c>
      <c r="Y57">
        <v>24.298999999999999</v>
      </c>
      <c r="Z57">
        <v>43.720999999999997</v>
      </c>
      <c r="AA57">
        <v>18.631</v>
      </c>
      <c r="AB57">
        <v>22.831</v>
      </c>
      <c r="AC57">
        <v>21.893000000000001</v>
      </c>
      <c r="AD57">
        <v>19.597000000000001</v>
      </c>
      <c r="AE57">
        <v>28.978000000000002</v>
      </c>
      <c r="AF57">
        <v>46.536999999999999</v>
      </c>
      <c r="AG57">
        <v>24.245000000000001</v>
      </c>
      <c r="AH57">
        <v>42.061999999999998</v>
      </c>
      <c r="AI57" s="4"/>
      <c r="AJ57" s="4"/>
      <c r="AK57" s="4"/>
      <c r="AL57" s="4"/>
      <c r="AM57" s="4"/>
      <c r="AN57" s="4"/>
      <c r="AO57" s="4"/>
      <c r="AP57" s="4"/>
      <c r="AQ57" s="4"/>
      <c r="AR57" s="4"/>
      <c r="AS57" s="4"/>
      <c r="AT57" s="4"/>
      <c r="AU57" s="4"/>
      <c r="AV57" s="4"/>
      <c r="AW57" s="4"/>
      <c r="AX57" s="4"/>
      <c r="AY57" s="4"/>
    </row>
    <row r="58" spans="1:1005" ht="14.4" x14ac:dyDescent="0.3">
      <c r="A58" s="113">
        <v>46113</v>
      </c>
      <c r="B58" s="33">
        <v>57.39</v>
      </c>
      <c r="C58" s="8">
        <v>114.79</v>
      </c>
      <c r="D58" s="11">
        <v>86.78</v>
      </c>
      <c r="E58">
        <v>87.403000000000006</v>
      </c>
      <c r="F58">
        <v>100.33</v>
      </c>
      <c r="G58">
        <v>75.066999999999993</v>
      </c>
      <c r="H58">
        <v>46.305</v>
      </c>
      <c r="I58">
        <v>44.662999999999997</v>
      </c>
      <c r="J58">
        <v>37.463999999999999</v>
      </c>
      <c r="K58">
        <v>41.05</v>
      </c>
      <c r="L58">
        <v>45.326999999999998</v>
      </c>
      <c r="M58">
        <v>111.42400000000001</v>
      </c>
      <c r="N58">
        <v>121.16</v>
      </c>
      <c r="O58">
        <v>114.06399999999999</v>
      </c>
      <c r="P58">
        <v>110.622</v>
      </c>
      <c r="Q58">
        <v>47.198999999999998</v>
      </c>
      <c r="R58">
        <v>66.119</v>
      </c>
      <c r="S58">
        <v>47.335000000000001</v>
      </c>
      <c r="T58">
        <v>96.894999999999996</v>
      </c>
      <c r="U58">
        <v>73.108999999999995</v>
      </c>
      <c r="V58">
        <v>33.456000000000003</v>
      </c>
      <c r="W58">
        <v>68.891999999999996</v>
      </c>
      <c r="X58">
        <v>52.941000000000003</v>
      </c>
      <c r="Y58">
        <v>63.841000000000001</v>
      </c>
      <c r="Z58">
        <v>96.617000000000004</v>
      </c>
      <c r="AA58">
        <v>29.466999999999999</v>
      </c>
      <c r="AB58">
        <v>78.293999999999997</v>
      </c>
      <c r="AC58">
        <v>36.741</v>
      </c>
      <c r="AD58">
        <v>58.886000000000003</v>
      </c>
      <c r="AE58">
        <v>59.707000000000001</v>
      </c>
      <c r="AF58">
        <v>82.311000000000007</v>
      </c>
      <c r="AG58">
        <v>55.197000000000003</v>
      </c>
      <c r="AH58">
        <v>181.40100000000001</v>
      </c>
      <c r="AI58" s="4"/>
      <c r="AJ58" s="4"/>
      <c r="AK58" s="4"/>
      <c r="AL58" s="4"/>
      <c r="AM58" s="4"/>
      <c r="AN58" s="4"/>
      <c r="AO58" s="4"/>
      <c r="AP58" s="4"/>
      <c r="AQ58" s="4"/>
      <c r="AR58" s="4"/>
      <c r="AS58" s="4"/>
      <c r="AT58" s="4"/>
      <c r="AU58" s="4"/>
      <c r="AV58" s="4"/>
      <c r="AW58" s="4"/>
      <c r="AX58" s="4"/>
      <c r="AY58" s="4"/>
    </row>
    <row r="59" spans="1:1005" ht="14.4" x14ac:dyDescent="0.3">
      <c r="A59" s="113">
        <v>46143</v>
      </c>
      <c r="B59" s="33">
        <v>97.85</v>
      </c>
      <c r="C59" s="8">
        <v>238.47</v>
      </c>
      <c r="D59" s="11">
        <v>158.91</v>
      </c>
      <c r="E59">
        <v>183</v>
      </c>
      <c r="F59">
        <v>289.60500000000002</v>
      </c>
      <c r="G59">
        <v>220.39500000000001</v>
      </c>
      <c r="H59">
        <v>134.578</v>
      </c>
      <c r="I59">
        <v>121.77200000000001</v>
      </c>
      <c r="J59">
        <v>139.19399999999999</v>
      </c>
      <c r="K59">
        <v>53.268000000000001</v>
      </c>
      <c r="L59">
        <v>137.506</v>
      </c>
      <c r="M59">
        <v>153.77500000000001</v>
      </c>
      <c r="N59">
        <v>295.91000000000003</v>
      </c>
      <c r="O59">
        <v>178.685</v>
      </c>
      <c r="P59">
        <v>158.994</v>
      </c>
      <c r="Q59">
        <v>239.637</v>
      </c>
      <c r="R59">
        <v>233.249</v>
      </c>
      <c r="S59">
        <v>122.446</v>
      </c>
      <c r="T59">
        <v>180.36799999999999</v>
      </c>
      <c r="U59">
        <v>84.591999999999999</v>
      </c>
      <c r="V59">
        <v>93.123999999999995</v>
      </c>
      <c r="W59">
        <v>152.184</v>
      </c>
      <c r="X59">
        <v>115.533</v>
      </c>
      <c r="Y59">
        <v>151.79400000000001</v>
      </c>
      <c r="Z59">
        <v>136.32300000000001</v>
      </c>
      <c r="AA59">
        <v>69.765000000000001</v>
      </c>
      <c r="AB59">
        <v>251.76400000000001</v>
      </c>
      <c r="AC59">
        <v>102.447</v>
      </c>
      <c r="AD59">
        <v>77.617000000000004</v>
      </c>
      <c r="AE59">
        <v>148.18199999999999</v>
      </c>
      <c r="AF59">
        <v>222.143</v>
      </c>
      <c r="AG59">
        <v>347.459</v>
      </c>
      <c r="AH59">
        <v>340.78</v>
      </c>
      <c r="AI59" s="4"/>
      <c r="AJ59" s="4"/>
      <c r="AK59" s="4"/>
      <c r="AL59" s="4"/>
      <c r="AM59" s="4"/>
      <c r="AN59" s="4"/>
      <c r="AO59" s="4"/>
      <c r="AP59" s="4"/>
      <c r="AQ59" s="4"/>
      <c r="AR59" s="4"/>
      <c r="AS59" s="4"/>
      <c r="AT59" s="4"/>
      <c r="AU59" s="4"/>
      <c r="AV59" s="4"/>
      <c r="AW59" s="4"/>
      <c r="AX59" s="4"/>
      <c r="AY59" s="4"/>
    </row>
    <row r="60" spans="1:1005" ht="14.4" x14ac:dyDescent="0.3">
      <c r="A60" s="113">
        <v>46174</v>
      </c>
      <c r="B60" s="33">
        <v>18.739999999999998</v>
      </c>
      <c r="C60" s="8">
        <v>154.11000000000001</v>
      </c>
      <c r="D60" s="11">
        <v>78.680000000000007</v>
      </c>
      <c r="E60">
        <v>91.176000000000002</v>
      </c>
      <c r="F60">
        <v>264.23</v>
      </c>
      <c r="G60">
        <v>160.136</v>
      </c>
      <c r="H60">
        <v>148.708</v>
      </c>
      <c r="I60">
        <v>58.491</v>
      </c>
      <c r="J60">
        <v>75.97</v>
      </c>
      <c r="K60">
        <v>22.934999999999999</v>
      </c>
      <c r="L60">
        <v>125.95699999999999</v>
      </c>
      <c r="M60">
        <v>57.475999999999999</v>
      </c>
      <c r="N60">
        <v>216.51900000000001</v>
      </c>
      <c r="O60">
        <v>86.753</v>
      </c>
      <c r="P60">
        <v>71.114000000000004</v>
      </c>
      <c r="Q60">
        <v>285.39</v>
      </c>
      <c r="R60">
        <v>131.619</v>
      </c>
      <c r="S60">
        <v>168.68700000000001</v>
      </c>
      <c r="T60">
        <v>288.137</v>
      </c>
      <c r="U60">
        <v>16.821000000000002</v>
      </c>
      <c r="V60">
        <v>70.540999999999997</v>
      </c>
      <c r="W60">
        <v>144.1</v>
      </c>
      <c r="X60">
        <v>103.92</v>
      </c>
      <c r="Y60">
        <v>124.736</v>
      </c>
      <c r="Z60">
        <v>138.00200000000001</v>
      </c>
      <c r="AA60">
        <v>15.673</v>
      </c>
      <c r="AB60">
        <v>230.74799999999999</v>
      </c>
      <c r="AC60">
        <v>62.835999999999999</v>
      </c>
      <c r="AD60">
        <v>43.996000000000002</v>
      </c>
      <c r="AE60">
        <v>153.69200000000001</v>
      </c>
      <c r="AF60">
        <v>357.70800000000003</v>
      </c>
      <c r="AG60">
        <v>400.85599999999999</v>
      </c>
      <c r="AH60">
        <v>244.24299999999999</v>
      </c>
      <c r="AI60" s="4"/>
      <c r="AJ60" s="4"/>
      <c r="AK60" s="4"/>
      <c r="AL60" s="4"/>
      <c r="AM60" s="4"/>
      <c r="AN60" s="4"/>
      <c r="AO60" s="4"/>
      <c r="AP60" s="4"/>
      <c r="AQ60" s="4"/>
      <c r="AR60" s="4"/>
      <c r="AS60" s="4"/>
      <c r="AT60" s="4"/>
      <c r="AU60" s="4"/>
      <c r="AV60" s="4"/>
      <c r="AW60" s="4"/>
      <c r="AX60" s="4"/>
      <c r="AY60" s="4"/>
    </row>
    <row r="61" spans="1:1005" ht="14.4" x14ac:dyDescent="0.3">
      <c r="A61" s="113">
        <v>46204</v>
      </c>
      <c r="B61" s="33">
        <v>-46.18</v>
      </c>
      <c r="C61" s="8">
        <v>24.21</v>
      </c>
      <c r="D61" s="11">
        <v>-14.51</v>
      </c>
      <c r="E61">
        <v>25.523</v>
      </c>
      <c r="F61">
        <v>58.795000000000002</v>
      </c>
      <c r="G61">
        <v>54.011000000000003</v>
      </c>
      <c r="H61">
        <v>62.622</v>
      </c>
      <c r="I61">
        <v>7.5140000000000002</v>
      </c>
      <c r="J61">
        <v>10.039999999999999</v>
      </c>
      <c r="K61">
        <v>4.444</v>
      </c>
      <c r="L61">
        <v>13.853999999999999</v>
      </c>
      <c r="M61">
        <v>11.478999999999999</v>
      </c>
      <c r="N61">
        <v>55.691000000000003</v>
      </c>
      <c r="O61">
        <v>18.634</v>
      </c>
      <c r="P61">
        <v>16.515000000000001</v>
      </c>
      <c r="Q61">
        <v>91.165999999999997</v>
      </c>
      <c r="R61">
        <v>47.426000000000002</v>
      </c>
      <c r="S61">
        <v>26.234000000000002</v>
      </c>
      <c r="T61">
        <v>107.74</v>
      </c>
      <c r="U61">
        <v>7.65</v>
      </c>
      <c r="V61">
        <v>14.207000000000001</v>
      </c>
      <c r="W61">
        <v>24.059000000000001</v>
      </c>
      <c r="X61">
        <v>24.02</v>
      </c>
      <c r="Y61">
        <v>26.077999999999999</v>
      </c>
      <c r="Z61">
        <v>26.428000000000001</v>
      </c>
      <c r="AA61">
        <v>3.5819999999999999</v>
      </c>
      <c r="AB61">
        <v>95.995999999999995</v>
      </c>
      <c r="AC61">
        <v>10.323</v>
      </c>
      <c r="AD61">
        <v>11.211</v>
      </c>
      <c r="AE61">
        <v>74.608000000000004</v>
      </c>
      <c r="AF61">
        <v>140.84299999999999</v>
      </c>
      <c r="AG61">
        <v>139.232</v>
      </c>
      <c r="AH61">
        <v>45.234999999999999</v>
      </c>
      <c r="AI61" s="4"/>
      <c r="AJ61" s="4"/>
      <c r="AK61" s="4"/>
      <c r="AL61" s="4"/>
      <c r="AM61" s="4"/>
      <c r="AN61" s="4"/>
      <c r="AO61" s="4"/>
      <c r="AP61" s="4"/>
      <c r="AQ61" s="4"/>
      <c r="AR61" s="4"/>
      <c r="AS61" s="4"/>
      <c r="AT61" s="4"/>
      <c r="AU61" s="4"/>
      <c r="AV61" s="4"/>
      <c r="AW61" s="4"/>
      <c r="AX61" s="4"/>
      <c r="AY61" s="4"/>
    </row>
    <row r="62" spans="1:1005" ht="14.4" x14ac:dyDescent="0.3">
      <c r="A62" s="113">
        <v>46235</v>
      </c>
      <c r="B62" s="33">
        <v>-27</v>
      </c>
      <c r="C62" s="8">
        <v>4.34</v>
      </c>
      <c r="D62" s="11">
        <v>-10.68</v>
      </c>
      <c r="E62">
        <v>13.792999999999999</v>
      </c>
      <c r="F62">
        <v>29.388000000000002</v>
      </c>
      <c r="G62">
        <v>18.338999999999999</v>
      </c>
      <c r="H62">
        <v>28.797999999999998</v>
      </c>
      <c r="I62">
        <v>11.817</v>
      </c>
      <c r="J62">
        <v>14.333</v>
      </c>
      <c r="K62">
        <v>10.478999999999999</v>
      </c>
      <c r="L62">
        <v>12.206</v>
      </c>
      <c r="M62">
        <v>12.734999999999999</v>
      </c>
      <c r="N62">
        <v>21.358000000000001</v>
      </c>
      <c r="O62">
        <v>15.842000000000001</v>
      </c>
      <c r="P62">
        <v>14.996</v>
      </c>
      <c r="Q62">
        <v>29.652000000000001</v>
      </c>
      <c r="R62">
        <v>16.768999999999998</v>
      </c>
      <c r="S62">
        <v>20.106000000000002</v>
      </c>
      <c r="T62">
        <v>20.977</v>
      </c>
      <c r="U62">
        <v>12.667</v>
      </c>
      <c r="V62">
        <v>15.867000000000001</v>
      </c>
      <c r="W62">
        <v>18.393999999999998</v>
      </c>
      <c r="X62">
        <v>12.882999999999999</v>
      </c>
      <c r="Y62">
        <v>14.164</v>
      </c>
      <c r="Z62">
        <v>17.425999999999998</v>
      </c>
      <c r="AA62">
        <v>10.66</v>
      </c>
      <c r="AB62">
        <v>22.457999999999998</v>
      </c>
      <c r="AC62">
        <v>11.382999999999999</v>
      </c>
      <c r="AD62">
        <v>11.676</v>
      </c>
      <c r="AE62">
        <v>25.638999999999999</v>
      </c>
      <c r="AF62">
        <v>37.677999999999997</v>
      </c>
      <c r="AG62">
        <v>44.784999999999997</v>
      </c>
      <c r="AH62">
        <v>18.850999999999999</v>
      </c>
      <c r="AI62" s="4"/>
      <c r="AJ62" s="4"/>
      <c r="AK62" s="4"/>
      <c r="AL62" s="4"/>
      <c r="AM62" s="4"/>
      <c r="AN62" s="4"/>
      <c r="AO62" s="4"/>
      <c r="AP62" s="4"/>
      <c r="AQ62" s="4"/>
      <c r="AR62" s="4"/>
      <c r="AS62" s="4"/>
      <c r="AT62" s="4"/>
      <c r="AU62" s="4"/>
      <c r="AV62" s="4"/>
      <c r="AW62" s="4"/>
      <c r="AX62" s="4"/>
      <c r="AY62" s="4"/>
    </row>
    <row r="63" spans="1:1005" ht="14.4" x14ac:dyDescent="0.3">
      <c r="A63" s="113">
        <v>46266</v>
      </c>
      <c r="B63" s="33">
        <v>6.32</v>
      </c>
      <c r="C63" s="8">
        <v>24.03</v>
      </c>
      <c r="D63" s="11">
        <v>13.96</v>
      </c>
      <c r="E63">
        <v>21.506</v>
      </c>
      <c r="F63">
        <v>36.298999999999999</v>
      </c>
      <c r="G63">
        <v>19.77</v>
      </c>
      <c r="H63">
        <v>26.417000000000002</v>
      </c>
      <c r="I63">
        <v>17.745000000000001</v>
      </c>
      <c r="J63">
        <v>16.98</v>
      </c>
      <c r="K63">
        <v>15.464</v>
      </c>
      <c r="L63">
        <v>29.832000000000001</v>
      </c>
      <c r="M63">
        <v>25.98</v>
      </c>
      <c r="N63">
        <v>23.436</v>
      </c>
      <c r="O63">
        <v>23.468</v>
      </c>
      <c r="P63">
        <v>38.878</v>
      </c>
      <c r="Q63">
        <v>24.587</v>
      </c>
      <c r="R63">
        <v>20.100999999999999</v>
      </c>
      <c r="S63">
        <v>20.327999999999999</v>
      </c>
      <c r="T63">
        <v>22.945</v>
      </c>
      <c r="U63">
        <v>17.940000000000001</v>
      </c>
      <c r="V63">
        <v>31.635999999999999</v>
      </c>
      <c r="W63">
        <v>29.012</v>
      </c>
      <c r="X63">
        <v>18.286999999999999</v>
      </c>
      <c r="Y63">
        <v>18.876000000000001</v>
      </c>
      <c r="Z63">
        <v>19.423999999999999</v>
      </c>
      <c r="AA63">
        <v>14.199</v>
      </c>
      <c r="AB63">
        <v>21.413</v>
      </c>
      <c r="AC63">
        <v>16.827000000000002</v>
      </c>
      <c r="AD63">
        <v>15.308</v>
      </c>
      <c r="AE63">
        <v>37.284999999999997</v>
      </c>
      <c r="AF63">
        <v>23.998000000000001</v>
      </c>
      <c r="AG63">
        <v>35.411999999999999</v>
      </c>
      <c r="AH63">
        <v>28.364999999999998</v>
      </c>
      <c r="AI63" s="4"/>
      <c r="AJ63" s="4"/>
      <c r="AK63" s="4"/>
      <c r="AL63" s="4"/>
      <c r="AM63" s="4"/>
      <c r="AN63" s="4"/>
      <c r="AO63" s="4"/>
      <c r="AP63" s="4"/>
      <c r="AQ63" s="4"/>
      <c r="AR63" s="4"/>
      <c r="AS63" s="4"/>
      <c r="AT63" s="4"/>
      <c r="AU63" s="4"/>
      <c r="AV63" s="4"/>
      <c r="AW63" s="4"/>
      <c r="AX63" s="4"/>
      <c r="AY63" s="4"/>
    </row>
    <row r="64" spans="1:1005" ht="14.4" x14ac:dyDescent="0.3">
      <c r="A64" s="113"/>
      <c r="B64" s="33"/>
      <c r="C64" s="8"/>
      <c r="D64" s="11"/>
      <c r="AI64" s="4"/>
      <c r="AJ64" s="4"/>
      <c r="AK64" s="4"/>
      <c r="AL64" s="4"/>
      <c r="AM64" s="4"/>
      <c r="AN64" s="4"/>
      <c r="AO64" s="4"/>
      <c r="AP64" s="4"/>
      <c r="AQ64" s="4"/>
      <c r="AR64" s="4"/>
      <c r="AS64" s="4"/>
      <c r="AT64" s="4"/>
      <c r="AU64" s="4"/>
      <c r="AV64" s="4"/>
      <c r="AW64" s="4"/>
      <c r="AX64" s="4"/>
      <c r="AY64" s="4"/>
      <c r="ALQ64" t="e">
        <v>#N/A</v>
      </c>
    </row>
    <row r="65" spans="1:1005" ht="14.4" x14ac:dyDescent="0.3">
      <c r="A65" s="113"/>
      <c r="B65" s="33"/>
      <c r="C65" s="8"/>
      <c r="D65" s="11"/>
      <c r="AI65" s="4"/>
      <c r="AJ65" s="4"/>
      <c r="AK65" s="4"/>
      <c r="AL65" s="4"/>
      <c r="AM65" s="4"/>
      <c r="AN65" s="4"/>
      <c r="AO65" s="4"/>
      <c r="AP65" s="4"/>
      <c r="AQ65" s="4"/>
      <c r="AR65" s="4"/>
      <c r="AS65" s="4"/>
      <c r="AT65" s="4"/>
      <c r="AU65" s="4"/>
      <c r="AV65" s="4"/>
      <c r="AW65" s="4"/>
      <c r="AX65" s="4"/>
      <c r="AY65" s="4"/>
      <c r="ALQ65" t="e">
        <v>#N/A</v>
      </c>
    </row>
    <row r="66" spans="1:1005" ht="14.4" x14ac:dyDescent="0.3">
      <c r="A66" s="113"/>
      <c r="B66" s="33"/>
      <c r="C66" s="8"/>
      <c r="D66" s="11"/>
      <c r="AI66" s="4"/>
      <c r="AJ66" s="4"/>
      <c r="AK66" s="4"/>
      <c r="AL66" s="4"/>
      <c r="AM66" s="4"/>
      <c r="AN66" s="4"/>
      <c r="AO66" s="4"/>
      <c r="AP66" s="4"/>
      <c r="AQ66" s="4"/>
      <c r="AR66" s="4"/>
      <c r="AS66" s="4"/>
      <c r="AT66" s="4"/>
      <c r="AU66" s="4"/>
      <c r="AV66" s="4"/>
      <c r="AW66" s="4"/>
      <c r="AX66" s="4"/>
      <c r="AY66" s="4"/>
      <c r="ALQ66" t="e">
        <v>#N/A</v>
      </c>
    </row>
    <row r="67" spans="1:1005" ht="14.4" x14ac:dyDescent="0.3">
      <c r="A67" s="113"/>
      <c r="B67" s="33"/>
      <c r="C67" s="8"/>
      <c r="D67" s="11"/>
      <c r="AI67" s="4"/>
      <c r="AJ67" s="4"/>
      <c r="AK67" s="4"/>
      <c r="AL67" s="4"/>
      <c r="AM67" s="4"/>
      <c r="AN67" s="4"/>
      <c r="AO67" s="4"/>
      <c r="AP67" s="4"/>
      <c r="AQ67" s="4"/>
      <c r="AR67" s="4"/>
      <c r="AS67" s="4"/>
      <c r="AT67" s="4"/>
      <c r="AU67" s="4"/>
      <c r="AV67" s="4"/>
      <c r="AW67" s="4"/>
      <c r="AX67" s="4"/>
      <c r="AY67" s="4"/>
      <c r="ALQ67" t="e">
        <v>#N/A</v>
      </c>
    </row>
    <row r="68" spans="1:1005" ht="14.4" x14ac:dyDescent="0.3">
      <c r="A68" s="113"/>
      <c r="B68" s="33"/>
      <c r="C68" s="8"/>
      <c r="D68" s="11"/>
      <c r="AI68" s="4"/>
      <c r="AJ68" s="4"/>
      <c r="AK68" s="4"/>
      <c r="AL68" s="4"/>
      <c r="AM68" s="4"/>
      <c r="AN68" s="4"/>
      <c r="AO68" s="4"/>
      <c r="AP68" s="4"/>
      <c r="AQ68" s="4"/>
      <c r="AR68" s="4"/>
      <c r="AS68" s="4"/>
      <c r="AT68" s="4"/>
      <c r="AU68" s="4"/>
      <c r="AV68" s="4"/>
      <c r="AW68" s="4"/>
      <c r="AX68" s="4"/>
      <c r="AY68" s="4"/>
      <c r="ALQ68" t="e">
        <v>#N/A</v>
      </c>
    </row>
    <row r="69" spans="1:1005" ht="14.4" x14ac:dyDescent="0.3">
      <c r="A69" s="113"/>
      <c r="B69" s="33"/>
      <c r="C69" s="8"/>
      <c r="D69" s="11"/>
      <c r="AI69" s="4"/>
      <c r="AJ69" s="4"/>
      <c r="AK69" s="4"/>
      <c r="AL69" s="4"/>
      <c r="AM69" s="4"/>
      <c r="AN69" s="4"/>
      <c r="AO69" s="4"/>
      <c r="AP69" s="4"/>
      <c r="AQ69" s="4"/>
      <c r="AR69" s="4"/>
      <c r="AS69" s="4"/>
      <c r="AT69" s="4"/>
      <c r="AU69" s="4"/>
      <c r="AV69" s="4"/>
      <c r="AW69" s="4"/>
      <c r="AX69" s="4"/>
      <c r="AY69" s="4"/>
      <c r="ALQ69" t="e">
        <v>#N/A</v>
      </c>
    </row>
    <row r="70" spans="1:1005" ht="14.4" x14ac:dyDescent="0.3">
      <c r="A70" s="113"/>
      <c r="B70" s="33"/>
      <c r="C70" s="8"/>
      <c r="D70" s="11"/>
      <c r="AI70" s="4"/>
      <c r="AJ70" s="4"/>
      <c r="AK70" s="4"/>
      <c r="AL70" s="4"/>
      <c r="AM70" s="4"/>
      <c r="AN70" s="4"/>
      <c r="AO70" s="4"/>
      <c r="AP70" s="4"/>
      <c r="AQ70" s="4"/>
      <c r="AR70" s="4"/>
      <c r="AS70" s="4"/>
      <c r="AT70" s="4"/>
      <c r="AU70" s="4"/>
      <c r="AV70" s="4"/>
      <c r="AW70" s="4"/>
      <c r="AX70" s="4"/>
      <c r="AY70" s="4"/>
      <c r="ALQ70" t="e">
        <v>#N/A</v>
      </c>
    </row>
    <row r="71" spans="1:1005" ht="14.4" x14ac:dyDescent="0.3">
      <c r="A71" s="113"/>
      <c r="B71" s="33"/>
      <c r="C71" s="8"/>
      <c r="D71" s="11"/>
      <c r="AI71" s="4"/>
      <c r="AJ71" s="4"/>
      <c r="AK71" s="4"/>
      <c r="AL71" s="4"/>
      <c r="AM71" s="4"/>
      <c r="AN71" s="4"/>
      <c r="AO71" s="4"/>
      <c r="AP71" s="4"/>
      <c r="AQ71" s="4"/>
      <c r="AR71" s="4"/>
      <c r="AS71" s="4"/>
      <c r="AT71" s="4"/>
      <c r="AU71" s="4"/>
      <c r="AV71" s="4"/>
      <c r="AW71" s="4"/>
      <c r="AX71" s="4"/>
      <c r="AY71" s="4"/>
      <c r="ALQ71" t="e">
        <v>#N/A</v>
      </c>
    </row>
    <row r="72" spans="1:1005" ht="14.4" x14ac:dyDescent="0.3">
      <c r="A72" s="113"/>
      <c r="B72" s="33"/>
      <c r="C72" s="8"/>
      <c r="D72" s="11"/>
      <c r="AI72" s="4"/>
      <c r="AJ72" s="4"/>
      <c r="AK72" s="4"/>
      <c r="AL72" s="4"/>
      <c r="AM72" s="4"/>
      <c r="AN72" s="4"/>
      <c r="AO72" s="4"/>
      <c r="AP72" s="4"/>
      <c r="AQ72" s="4"/>
      <c r="AR72" s="4"/>
      <c r="AS72" s="4"/>
      <c r="AT72" s="4"/>
      <c r="AU72" s="4"/>
      <c r="AV72" s="4"/>
      <c r="AW72" s="4"/>
      <c r="AX72" s="4"/>
      <c r="AY72" s="4"/>
      <c r="ALQ72" t="e">
        <v>#N/A</v>
      </c>
    </row>
    <row r="73" spans="1:1005" ht="14.4" x14ac:dyDescent="0.3">
      <c r="A73" s="113"/>
      <c r="B73" s="33"/>
      <c r="C73" s="8"/>
      <c r="D73" s="11"/>
      <c r="AI73" s="4"/>
      <c r="AJ73" s="4"/>
      <c r="AK73" s="4"/>
      <c r="AL73" s="4"/>
      <c r="AM73" s="4"/>
      <c r="AN73" s="4"/>
      <c r="AO73" s="4"/>
      <c r="AP73" s="4"/>
      <c r="AQ73" s="4"/>
      <c r="AR73" s="4"/>
      <c r="AS73" s="4"/>
      <c r="AT73" s="4"/>
      <c r="AU73" s="4"/>
      <c r="AV73" s="4"/>
      <c r="AW73" s="4"/>
      <c r="AX73" s="4"/>
      <c r="AY73" s="4"/>
    </row>
    <row r="74" spans="1:1005" ht="14.4" x14ac:dyDescent="0.3">
      <c r="A74" s="113"/>
      <c r="B74" s="33"/>
      <c r="C74" s="8"/>
      <c r="D74" s="11"/>
      <c r="AI74" s="4"/>
      <c r="AJ74" s="4"/>
      <c r="AK74" s="4"/>
      <c r="AL74" s="4"/>
      <c r="AM74" s="4"/>
      <c r="AN74" s="4"/>
      <c r="AO74" s="4"/>
      <c r="AP74" s="4"/>
      <c r="AQ74" s="4"/>
      <c r="AR74" s="4"/>
      <c r="AS74" s="4"/>
      <c r="AT74" s="4"/>
      <c r="AU74" s="4"/>
      <c r="AV74" s="4"/>
      <c r="AW74" s="4"/>
      <c r="AX74" s="4"/>
      <c r="AY74" s="4"/>
    </row>
    <row r="75" spans="1:1005" ht="14.4" x14ac:dyDescent="0.3">
      <c r="A75" s="113"/>
      <c r="B75" s="33"/>
      <c r="C75" s="8"/>
      <c r="D75" s="11"/>
      <c r="AI75" s="4"/>
      <c r="AJ75" s="4"/>
      <c r="AK75" s="4"/>
      <c r="AL75" s="4"/>
      <c r="AM75" s="4"/>
      <c r="AN75" s="4"/>
      <c r="AO75" s="4"/>
      <c r="AP75" s="4"/>
      <c r="AQ75" s="4"/>
      <c r="AR75" s="4"/>
      <c r="AS75" s="4"/>
      <c r="AT75" s="4"/>
      <c r="AU75" s="4"/>
      <c r="AV75" s="4"/>
      <c r="AW75" s="4"/>
      <c r="AX75" s="4"/>
      <c r="AY75" s="4"/>
    </row>
    <row r="76" spans="1:1005" ht="14.4" x14ac:dyDescent="0.3">
      <c r="A76" s="113"/>
      <c r="B76" s="33"/>
      <c r="C76" s="8"/>
      <c r="D76" s="11"/>
      <c r="AI76" s="4"/>
      <c r="AJ76" s="4"/>
      <c r="AK76" s="4"/>
      <c r="AL76" s="4"/>
      <c r="AM76" s="4"/>
      <c r="AN76" s="4"/>
      <c r="AO76" s="4"/>
      <c r="AP76" s="4"/>
      <c r="AQ76" s="4"/>
      <c r="AR76" s="4"/>
      <c r="AS76" s="4"/>
      <c r="AT76" s="4"/>
      <c r="AU76" s="4"/>
      <c r="AV76" s="4"/>
      <c r="AW76" s="4"/>
      <c r="AX76" s="4"/>
      <c r="AY76" s="4"/>
    </row>
    <row r="77" spans="1:1005" ht="14.4" x14ac:dyDescent="0.3">
      <c r="A77" s="113"/>
      <c r="B77" s="33"/>
      <c r="C77" s="8"/>
      <c r="D77" s="11"/>
      <c r="AI77" s="4"/>
      <c r="AJ77" s="4"/>
      <c r="AK77" s="4"/>
      <c r="AL77" s="4"/>
      <c r="AM77" s="4"/>
      <c r="AN77" s="4"/>
      <c r="AO77" s="4"/>
      <c r="AP77" s="4"/>
      <c r="AQ77" s="4"/>
      <c r="AR77" s="4"/>
      <c r="AS77" s="4"/>
      <c r="AT77" s="4"/>
      <c r="AU77" s="4"/>
      <c r="AV77" s="4"/>
      <c r="AW77" s="4"/>
      <c r="AX77" s="4"/>
      <c r="AY77" s="4"/>
    </row>
    <row r="78" spans="1:1005" ht="14.4" x14ac:dyDescent="0.3">
      <c r="A78" s="113"/>
      <c r="B78" s="33"/>
      <c r="C78" s="8"/>
      <c r="D78" s="11"/>
      <c r="AI78" s="4"/>
      <c r="AJ78" s="4"/>
      <c r="AK78" s="4"/>
      <c r="AL78" s="4"/>
      <c r="AM78" s="4"/>
      <c r="AN78" s="4"/>
      <c r="AO78" s="4"/>
      <c r="AP78" s="4"/>
      <c r="AQ78" s="4"/>
      <c r="AR78" s="4"/>
      <c r="AS78" s="4"/>
      <c r="AT78" s="4"/>
      <c r="AU78" s="4"/>
      <c r="AV78" s="4"/>
      <c r="AW78" s="4"/>
      <c r="AX78" s="4"/>
      <c r="AY78" s="4"/>
    </row>
    <row r="79" spans="1:1005" ht="14.4" x14ac:dyDescent="0.3">
      <c r="A79" s="113"/>
      <c r="B79" s="33"/>
      <c r="C79" s="8"/>
      <c r="D79" s="11"/>
      <c r="AI79" s="4"/>
      <c r="AJ79" s="4"/>
      <c r="AK79" s="4"/>
      <c r="AL79" s="4"/>
      <c r="AM79" s="4"/>
      <c r="AN79" s="4"/>
      <c r="AO79" s="4"/>
      <c r="AP79" s="4"/>
      <c r="AQ79" s="4"/>
      <c r="AR79" s="4"/>
      <c r="AS79" s="4"/>
      <c r="AT79" s="4"/>
      <c r="AU79" s="4"/>
      <c r="AV79" s="4"/>
      <c r="AW79" s="4"/>
      <c r="AX79" s="4"/>
      <c r="AY79" s="4"/>
    </row>
    <row r="80" spans="1:1005" ht="14.4" x14ac:dyDescent="0.3">
      <c r="A80" s="113"/>
      <c r="B80" s="33"/>
      <c r="C80" s="8"/>
      <c r="D80" s="11"/>
      <c r="AI80" s="4"/>
      <c r="AJ80" s="4"/>
      <c r="AK80" s="4"/>
      <c r="AL80" s="4"/>
      <c r="AM80" s="4"/>
      <c r="AN80" s="4"/>
      <c r="AO80" s="4"/>
      <c r="AP80" s="4"/>
      <c r="AQ80" s="4"/>
      <c r="AR80" s="4"/>
      <c r="AS80" s="4"/>
      <c r="AT80" s="4"/>
      <c r="AU80" s="4"/>
      <c r="AV80" s="4"/>
      <c r="AW80" s="4"/>
      <c r="AX80" s="4"/>
      <c r="AY80" s="4"/>
    </row>
    <row r="81" spans="1:4" ht="12.75" customHeight="1" x14ac:dyDescent="0.3">
      <c r="A81" s="113"/>
      <c r="B81" s="33"/>
      <c r="C81" s="8"/>
      <c r="D81" s="11"/>
    </row>
    <row r="82" spans="1:4" ht="12.75" customHeight="1" x14ac:dyDescent="0.3">
      <c r="A82" s="113"/>
      <c r="B82" s="33"/>
      <c r="C82" s="8"/>
      <c r="D82" s="11"/>
    </row>
    <row r="83" spans="1:4" ht="12.75" customHeight="1" x14ac:dyDescent="0.3">
      <c r="A83" s="113"/>
      <c r="B83" s="33"/>
      <c r="C83" s="8"/>
      <c r="D83" s="11"/>
    </row>
    <row r="84" spans="1:4" ht="12.75" customHeight="1" x14ac:dyDescent="0.3">
      <c r="A84" s="113"/>
      <c r="B84" s="33"/>
      <c r="C84" s="8"/>
      <c r="D84" s="11"/>
    </row>
  </sheetData>
  <mergeCells count="1">
    <mergeCell ref="B1:AH1"/>
  </mergeCells>
  <pageMargins left="0.7" right="0.7" top="0.75" bottom="0.75" header="0.3" footer="0.3"/>
  <legacy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1A2366-04D2-4DF2-953D-D7CB9F053548}">
  <sheetPr codeName="Sheet15">
    <tabColor theme="8" tint="0.39997558519241921"/>
  </sheetPr>
  <dimension ref="A1:ALQ81"/>
  <sheetViews>
    <sheetView workbookViewId="0">
      <selection activeCell="B4" sqref="B4:AZ100"/>
    </sheetView>
  </sheetViews>
  <sheetFormatPr defaultColWidth="18.6640625" defaultRowHeight="12.75" customHeight="1" x14ac:dyDescent="0.3"/>
  <cols>
    <col min="1" max="2" width="9.109375" customWidth="1"/>
    <col min="3" max="3" width="9.6640625" bestFit="1" customWidth="1"/>
    <col min="4" max="54" width="9.109375" customWidth="1"/>
  </cols>
  <sheetData>
    <row r="1" spans="1:51" ht="14.4" x14ac:dyDescent="0.3">
      <c r="A1" s="118"/>
      <c r="B1" s="119"/>
      <c r="C1" s="119"/>
      <c r="D1" s="119"/>
      <c r="E1" s="119"/>
      <c r="F1" s="119"/>
      <c r="G1" s="119"/>
      <c r="H1" s="119"/>
      <c r="I1" s="119"/>
      <c r="J1" s="119"/>
      <c r="K1" s="119"/>
      <c r="L1" s="119"/>
      <c r="M1" s="119"/>
      <c r="N1" s="119"/>
      <c r="O1" s="119"/>
      <c r="P1" s="119"/>
      <c r="Q1" s="119"/>
      <c r="R1" s="119"/>
      <c r="S1" s="119"/>
      <c r="T1" s="119"/>
      <c r="U1" s="119"/>
      <c r="V1" s="119"/>
      <c r="W1" s="119"/>
      <c r="X1" s="119"/>
      <c r="Y1" s="119"/>
      <c r="Z1" s="119"/>
      <c r="AA1" s="119"/>
      <c r="AB1" s="119"/>
      <c r="AC1" s="119"/>
      <c r="AD1" s="119"/>
      <c r="AE1" s="119"/>
      <c r="AF1" s="119"/>
      <c r="AG1" s="119"/>
      <c r="AH1" s="119"/>
      <c r="AI1" s="3"/>
      <c r="AJ1" s="3"/>
      <c r="AK1" s="3"/>
      <c r="AL1" s="3"/>
      <c r="AM1" s="3"/>
    </row>
    <row r="2" spans="1:51" ht="14.4" x14ac:dyDescent="0.3">
      <c r="A2" s="118"/>
      <c r="B2" s="118" t="s">
        <v>0</v>
      </c>
      <c r="C2" s="118" t="s">
        <v>1</v>
      </c>
      <c r="D2" s="118" t="s">
        <v>2</v>
      </c>
      <c r="E2" s="118">
        <v>1991</v>
      </c>
      <c r="F2" s="118">
        <v>1992</v>
      </c>
      <c r="G2" s="118">
        <v>1993</v>
      </c>
      <c r="H2" s="118">
        <v>1994</v>
      </c>
      <c r="I2" s="118">
        <v>1995</v>
      </c>
      <c r="J2" s="118">
        <v>1996</v>
      </c>
      <c r="K2" s="118">
        <v>1997</v>
      </c>
      <c r="L2" s="118">
        <v>1998</v>
      </c>
      <c r="M2" s="118">
        <v>1999</v>
      </c>
      <c r="N2" s="118">
        <v>2000</v>
      </c>
      <c r="O2" s="118">
        <v>2001</v>
      </c>
      <c r="P2" s="118">
        <v>2002</v>
      </c>
      <c r="Q2" s="118">
        <v>2003</v>
      </c>
      <c r="R2" s="118">
        <v>2004</v>
      </c>
      <c r="S2" s="118">
        <v>2005</v>
      </c>
      <c r="T2" s="118">
        <v>2006</v>
      </c>
      <c r="U2" s="118">
        <v>2007</v>
      </c>
      <c r="V2" s="118">
        <v>2008</v>
      </c>
      <c r="W2" s="118">
        <v>2009</v>
      </c>
      <c r="X2" s="118">
        <v>2010</v>
      </c>
      <c r="Y2" s="118">
        <v>2011</v>
      </c>
      <c r="Z2" s="118">
        <v>2012</v>
      </c>
      <c r="AA2" s="118">
        <v>2013</v>
      </c>
      <c r="AB2" s="118">
        <v>2014</v>
      </c>
      <c r="AC2" s="118">
        <v>2015</v>
      </c>
      <c r="AD2" s="118">
        <v>2016</v>
      </c>
      <c r="AE2" s="120">
        <v>2017</v>
      </c>
      <c r="AF2" s="118">
        <v>2018</v>
      </c>
      <c r="AG2" s="118">
        <v>2019</v>
      </c>
      <c r="AH2" s="118">
        <v>2020</v>
      </c>
      <c r="AI2" s="3"/>
      <c r="AJ2" s="3"/>
      <c r="AK2" s="3"/>
      <c r="AL2" s="3"/>
      <c r="AM2" s="3"/>
      <c r="AN2" s="3"/>
      <c r="AO2" s="3"/>
      <c r="AP2" s="3"/>
      <c r="AQ2" s="3"/>
      <c r="AR2" s="3"/>
      <c r="AS2" s="3"/>
    </row>
    <row r="3" spans="1:51" ht="14.4" x14ac:dyDescent="0.3">
      <c r="A3" s="118"/>
      <c r="B3" s="118" t="s">
        <v>3</v>
      </c>
      <c r="C3" s="118" t="s">
        <v>4</v>
      </c>
      <c r="D3" s="118" t="s">
        <v>5</v>
      </c>
      <c r="E3" s="118" t="s">
        <v>6</v>
      </c>
      <c r="F3" s="118" t="s">
        <v>7</v>
      </c>
      <c r="G3" s="118" t="s">
        <v>8</v>
      </c>
      <c r="H3" s="118" t="s">
        <v>9</v>
      </c>
      <c r="I3" s="118" t="s">
        <v>10</v>
      </c>
      <c r="J3" s="118" t="s">
        <v>11</v>
      </c>
      <c r="K3" s="118" t="s">
        <v>12</v>
      </c>
      <c r="L3" s="118" t="s">
        <v>13</v>
      </c>
      <c r="M3" s="118" t="s">
        <v>14</v>
      </c>
      <c r="N3" s="118" t="s">
        <v>15</v>
      </c>
      <c r="O3" s="118" t="s">
        <v>16</v>
      </c>
      <c r="P3" s="118" t="s">
        <v>17</v>
      </c>
      <c r="Q3" s="118" t="s">
        <v>18</v>
      </c>
      <c r="R3" s="118" t="s">
        <v>19</v>
      </c>
      <c r="S3" s="118" t="s">
        <v>20</v>
      </c>
      <c r="T3" s="118" t="s">
        <v>21</v>
      </c>
      <c r="U3" s="118" t="s">
        <v>22</v>
      </c>
      <c r="V3" s="118" t="s">
        <v>23</v>
      </c>
      <c r="W3" s="118" t="s">
        <v>24</v>
      </c>
      <c r="X3" s="118" t="s">
        <v>25</v>
      </c>
      <c r="Y3" s="118" t="s">
        <v>26</v>
      </c>
      <c r="Z3" s="118" t="s">
        <v>27</v>
      </c>
      <c r="AA3" s="118" t="s">
        <v>28</v>
      </c>
      <c r="AB3" s="118" t="s">
        <v>29</v>
      </c>
      <c r="AC3" s="118" t="s">
        <v>30</v>
      </c>
      <c r="AD3" s="118" t="s">
        <v>31</v>
      </c>
      <c r="AE3" s="118" t="s">
        <v>32</v>
      </c>
      <c r="AF3" s="118" t="s">
        <v>33</v>
      </c>
      <c r="AG3" s="118" t="s">
        <v>34</v>
      </c>
      <c r="AH3" s="118" t="s">
        <v>35</v>
      </c>
      <c r="AI3" s="3"/>
      <c r="AJ3" s="3"/>
      <c r="AK3" s="3"/>
      <c r="AL3" s="3"/>
      <c r="AM3" s="3"/>
      <c r="AN3" s="3"/>
      <c r="AO3" s="3"/>
      <c r="AP3" s="3"/>
      <c r="AQ3" s="3"/>
      <c r="AR3" s="3"/>
      <c r="AS3" s="3"/>
    </row>
    <row r="4" spans="1:51" ht="14.4" x14ac:dyDescent="0.3">
      <c r="A4" s="121">
        <f>YampaRiverInflow.TotalOutflow!A4</f>
        <v>44470</v>
      </c>
      <c r="B4" s="122">
        <v>22.574000000000002</v>
      </c>
      <c r="C4" s="123">
        <v>36.353999999999999</v>
      </c>
      <c r="D4" s="124">
        <v>33.393999999999998</v>
      </c>
      <c r="E4" s="16">
        <v>26.040343999999997</v>
      </c>
      <c r="F4" s="16">
        <v>13.166246000000003</v>
      </c>
      <c r="G4" s="16">
        <v>20.811032000000001</v>
      </c>
      <c r="H4" s="16">
        <v>15.392737999999998</v>
      </c>
      <c r="I4" s="16">
        <v>31.104225999999993</v>
      </c>
      <c r="J4" s="16">
        <v>32.409004000000003</v>
      </c>
      <c r="K4" s="16">
        <v>36.495870000000004</v>
      </c>
      <c r="L4" s="16">
        <v>22.413220000000003</v>
      </c>
      <c r="M4" s="16">
        <v>37.884300000000003</v>
      </c>
      <c r="N4" s="16">
        <v>47.385120000000001</v>
      </c>
      <c r="O4" s="16">
        <v>23.34545</v>
      </c>
      <c r="P4" s="16">
        <v>20.647929999999999</v>
      </c>
      <c r="Q4" s="16">
        <v>30.664459999999998</v>
      </c>
      <c r="R4" s="16">
        <v>41.077690000000004</v>
      </c>
      <c r="S4" s="16">
        <v>31.060849999999999</v>
      </c>
      <c r="T4" s="16">
        <v>69.758679999999998</v>
      </c>
      <c r="U4" s="16">
        <v>20.94511</v>
      </c>
      <c r="V4" s="16">
        <v>34.908660000000005</v>
      </c>
      <c r="W4" s="16">
        <v>24.793029999999998</v>
      </c>
      <c r="X4" s="16">
        <v>40.680699999999995</v>
      </c>
      <c r="Y4" s="16">
        <v>34.511849999999995</v>
      </c>
      <c r="Z4" s="16">
        <v>29.513770000000001</v>
      </c>
      <c r="AA4" s="16">
        <v>19.080719999999999</v>
      </c>
      <c r="AB4" s="16">
        <v>42.445929999999997</v>
      </c>
      <c r="AC4" s="16">
        <v>56.012860000000003</v>
      </c>
      <c r="AD4" s="16">
        <v>29.236789999999999</v>
      </c>
      <c r="AE4" s="16">
        <v>25.884679999999999</v>
      </c>
      <c r="AF4" s="16">
        <v>63.214149999999897</v>
      </c>
      <c r="AG4" s="16">
        <v>23.663159999999799</v>
      </c>
      <c r="AH4" s="16">
        <v>24.972269999999799</v>
      </c>
      <c r="AI4" s="16"/>
      <c r="AJ4" s="16"/>
      <c r="AK4" s="16"/>
      <c r="AL4" s="16"/>
      <c r="AM4" s="16"/>
      <c r="AN4" s="4"/>
      <c r="AO4" s="4"/>
      <c r="AP4" s="4"/>
      <c r="AQ4" s="4"/>
      <c r="AR4" s="4"/>
      <c r="AS4" s="4"/>
      <c r="AT4" s="4"/>
      <c r="AU4" s="4"/>
      <c r="AV4" s="4"/>
      <c r="AW4" s="4"/>
      <c r="AX4" s="4"/>
      <c r="AY4" s="4"/>
    </row>
    <row r="5" spans="1:51" ht="14.4" x14ac:dyDescent="0.3">
      <c r="A5" s="121">
        <f>YampaRiverInflow.TotalOutflow!A5</f>
        <v>44501</v>
      </c>
      <c r="B5" s="122">
        <v>30.39</v>
      </c>
      <c r="C5" s="123">
        <v>39.884999999999998</v>
      </c>
      <c r="D5" s="124">
        <v>25.29</v>
      </c>
      <c r="E5" s="16">
        <v>17.507805999999995</v>
      </c>
      <c r="F5" s="16">
        <v>8.8944699999999983</v>
      </c>
      <c r="G5" s="16">
        <v>1.1222839999999996</v>
      </c>
      <c r="H5" s="16">
        <v>9.8448719999999987</v>
      </c>
      <c r="I5" s="16">
        <v>28.013811999999998</v>
      </c>
      <c r="J5" s="16">
        <v>15.793877999999999</v>
      </c>
      <c r="K5" s="16">
        <v>24.595040000000001</v>
      </c>
      <c r="L5" s="16">
        <v>18.446279999999998</v>
      </c>
      <c r="M5" s="16">
        <v>36.495870000000004</v>
      </c>
      <c r="N5" s="16">
        <v>27.966939999999997</v>
      </c>
      <c r="O5" s="16">
        <v>25.487599999999997</v>
      </c>
      <c r="P5" s="16">
        <v>23.10744</v>
      </c>
      <c r="Q5" s="16">
        <v>22.472729999999999</v>
      </c>
      <c r="R5" s="16">
        <v>35.166530000000002</v>
      </c>
      <c r="S5" s="16">
        <v>20.925319999999999</v>
      </c>
      <c r="T5" s="16">
        <v>16.066120000000002</v>
      </c>
      <c r="U5" s="16">
        <v>25.54711</v>
      </c>
      <c r="V5" s="16">
        <v>41.950060000000001</v>
      </c>
      <c r="W5" s="16">
        <v>23.00787</v>
      </c>
      <c r="X5" s="16">
        <v>14.39954</v>
      </c>
      <c r="Y5" s="16">
        <v>23.602700000000002</v>
      </c>
      <c r="Z5" s="16">
        <v>28.581400000000002</v>
      </c>
      <c r="AA5" s="16">
        <v>27.807869999999998</v>
      </c>
      <c r="AB5" s="16">
        <v>24.69378</v>
      </c>
      <c r="AC5" s="16">
        <v>22.293890000000001</v>
      </c>
      <c r="AD5" s="16">
        <v>27.888010000000101</v>
      </c>
      <c r="AE5" s="16">
        <v>24.873090000000097</v>
      </c>
      <c r="AF5" s="16">
        <v>23.24662</v>
      </c>
      <c r="AG5" s="16">
        <v>25.646650000000101</v>
      </c>
      <c r="AH5" s="16">
        <v>24.793749999999999</v>
      </c>
      <c r="AI5" s="46"/>
      <c r="AJ5" s="46"/>
      <c r="AK5" s="46"/>
      <c r="AL5" s="46"/>
      <c r="AM5" s="46"/>
      <c r="AN5" s="4"/>
      <c r="AO5" s="4"/>
      <c r="AP5" s="4"/>
      <c r="AQ5" s="4"/>
      <c r="AR5" s="4"/>
      <c r="AS5" s="4"/>
      <c r="AT5" s="4"/>
      <c r="AU5" s="4"/>
      <c r="AV5" s="4"/>
      <c r="AW5" s="4"/>
      <c r="AX5" s="4"/>
      <c r="AY5" s="4"/>
    </row>
    <row r="6" spans="1:51" ht="14.4" x14ac:dyDescent="0.3">
      <c r="A6" s="121">
        <f>YampaRiverInflow.TotalOutflow!A6</f>
        <v>44531</v>
      </c>
      <c r="B6" s="122">
        <v>30.623999999999999</v>
      </c>
      <c r="C6" s="123">
        <v>38.273000000000003</v>
      </c>
      <c r="D6" s="124">
        <v>29.978999999999999</v>
      </c>
      <c r="E6" s="16">
        <v>8.4644880000000011</v>
      </c>
      <c r="F6" s="16">
        <v>2.3967059999999982</v>
      </c>
      <c r="G6" s="16">
        <v>-6.7709719999999995</v>
      </c>
      <c r="H6" s="16">
        <v>0.60159199999999691</v>
      </c>
      <c r="I6" s="16">
        <v>44.223798000000002</v>
      </c>
      <c r="J6" s="16">
        <v>1.110544</v>
      </c>
      <c r="K6" s="16">
        <v>15.07438</v>
      </c>
      <c r="L6" s="16">
        <v>12.69421</v>
      </c>
      <c r="M6" s="16">
        <v>35.305790000000002</v>
      </c>
      <c r="N6" s="16">
        <v>29.355370000000001</v>
      </c>
      <c r="O6" s="16">
        <v>13.4876</v>
      </c>
      <c r="P6" s="16">
        <v>18.723970000000001</v>
      </c>
      <c r="Q6" s="16">
        <v>15.471069999999999</v>
      </c>
      <c r="R6" s="16">
        <v>19.100490000000001</v>
      </c>
      <c r="S6" s="16">
        <v>3.9664899999999998</v>
      </c>
      <c r="T6" s="16">
        <v>23.801650000000002</v>
      </c>
      <c r="U6" s="16">
        <v>57.520660000000007</v>
      </c>
      <c r="V6" s="16">
        <v>23.99954</v>
      </c>
      <c r="W6" s="16">
        <v>19.4375</v>
      </c>
      <c r="X6" s="16">
        <v>33.916870000000003</v>
      </c>
      <c r="Y6" s="16">
        <v>31.734860000000001</v>
      </c>
      <c r="Z6" s="16">
        <v>22.7103</v>
      </c>
      <c r="AA6" s="16">
        <v>25.368259999999999</v>
      </c>
      <c r="AB6" s="16">
        <v>31.6557</v>
      </c>
      <c r="AC6" s="16">
        <v>22.412740000000003</v>
      </c>
      <c r="AD6" s="16">
        <v>36.377389999999899</v>
      </c>
      <c r="AE6" s="16">
        <v>25.983849999999997</v>
      </c>
      <c r="AF6" s="16">
        <v>23.544150000000002</v>
      </c>
      <c r="AG6" s="16">
        <v>39.471650000000103</v>
      </c>
      <c r="AH6" s="16">
        <v>24.5160599999999</v>
      </c>
      <c r="AI6" s="46"/>
      <c r="AJ6" s="46"/>
      <c r="AK6" s="46"/>
      <c r="AL6" s="46"/>
      <c r="AM6" s="46"/>
      <c r="AN6" s="4"/>
      <c r="AO6" s="4"/>
      <c r="AP6" s="4"/>
      <c r="AQ6" s="4"/>
      <c r="AR6" s="4"/>
      <c r="AS6" s="4"/>
      <c r="AT6" s="4"/>
      <c r="AU6" s="4"/>
      <c r="AV6" s="4"/>
      <c r="AW6" s="4"/>
      <c r="AX6" s="4"/>
      <c r="AY6" s="4"/>
    </row>
    <row r="7" spans="1:51" ht="14.4" x14ac:dyDescent="0.3">
      <c r="A7" s="121">
        <f>YampaRiverInflow.TotalOutflow!A7</f>
        <v>44562</v>
      </c>
      <c r="B7" s="122">
        <v>50.1</v>
      </c>
      <c r="C7" s="123">
        <v>47.389000000000003</v>
      </c>
      <c r="D7" s="124">
        <v>34.83</v>
      </c>
      <c r="E7" s="16">
        <v>0.14888199999999779</v>
      </c>
      <c r="F7" s="16">
        <v>188.36769600000002</v>
      </c>
      <c r="G7" s="16">
        <v>-19.261465999999999</v>
      </c>
      <c r="H7" s="16">
        <v>-11.55139</v>
      </c>
      <c r="I7" s="16">
        <v>25.526097999999998</v>
      </c>
      <c r="J7" s="16">
        <v>1.3745679999999993</v>
      </c>
      <c r="K7" s="16">
        <v>21.421490000000002</v>
      </c>
      <c r="L7" s="16">
        <v>24.198349999999998</v>
      </c>
      <c r="M7" s="16">
        <v>42.049589999999995</v>
      </c>
      <c r="N7" s="16">
        <v>21.61983</v>
      </c>
      <c r="O7" s="16">
        <v>18.446279999999998</v>
      </c>
      <c r="P7" s="16">
        <v>23.206610000000001</v>
      </c>
      <c r="Q7" s="16">
        <v>20.033060000000003</v>
      </c>
      <c r="R7" s="16">
        <v>101.09752</v>
      </c>
      <c r="S7" s="16">
        <v>22.61157</v>
      </c>
      <c r="T7" s="16">
        <v>23.206610000000001</v>
      </c>
      <c r="U7" s="16">
        <v>42.247930000000004</v>
      </c>
      <c r="V7" s="16">
        <v>34.11524</v>
      </c>
      <c r="W7" s="16">
        <v>41.255679999999998</v>
      </c>
      <c r="X7" s="16">
        <v>24.792830000000002</v>
      </c>
      <c r="Y7" s="16">
        <v>40.065640000000002</v>
      </c>
      <c r="Z7" s="16">
        <v>37.883839999999999</v>
      </c>
      <c r="AA7" s="16">
        <v>23.007810000000003</v>
      </c>
      <c r="AB7" s="16">
        <v>30.743310000000001</v>
      </c>
      <c r="AC7" s="16">
        <v>36.496400000000001</v>
      </c>
      <c r="AD7" s="16">
        <v>45.025449999999999</v>
      </c>
      <c r="AE7" s="16">
        <v>23.802</v>
      </c>
      <c r="AF7" s="16">
        <v>42.050199999999904</v>
      </c>
      <c r="AG7" s="16">
        <v>26.777249999999999</v>
      </c>
      <c r="AH7" s="16">
        <v>29.809785999999992</v>
      </c>
      <c r="AI7" s="46"/>
      <c r="AJ7" s="46"/>
      <c r="AK7" s="46"/>
      <c r="AL7" s="46"/>
      <c r="AM7" s="46"/>
      <c r="AN7" s="4"/>
      <c r="AO7" s="4"/>
      <c r="AP7" s="4"/>
      <c r="AQ7" s="4"/>
      <c r="AR7" s="4"/>
      <c r="AS7" s="4"/>
      <c r="AT7" s="4"/>
      <c r="AU7" s="4"/>
      <c r="AV7" s="4"/>
      <c r="AW7" s="4"/>
      <c r="AX7" s="4"/>
      <c r="AY7" s="4"/>
    </row>
    <row r="8" spans="1:51" ht="14.4" x14ac:dyDescent="0.3">
      <c r="A8" s="121">
        <f>YampaRiverInflow.TotalOutflow!A8</f>
        <v>44593</v>
      </c>
      <c r="B8" s="122">
        <v>41.680999999999997</v>
      </c>
      <c r="C8" s="123">
        <v>55.817</v>
      </c>
      <c r="D8" s="124">
        <v>47.231000000000002</v>
      </c>
      <c r="E8" s="16">
        <v>7.0302340000000001</v>
      </c>
      <c r="F8" s="16">
        <v>85.799055999999993</v>
      </c>
      <c r="G8" s="16">
        <v>-9.7793939999999999</v>
      </c>
      <c r="H8" s="16">
        <v>38.657699999999991</v>
      </c>
      <c r="I8" s="16">
        <v>12.339405999999999</v>
      </c>
      <c r="J8" s="16">
        <v>23.60331</v>
      </c>
      <c r="K8" s="16">
        <v>17.2562</v>
      </c>
      <c r="L8" s="16">
        <v>16.066120000000002</v>
      </c>
      <c r="M8" s="16">
        <v>48.99174</v>
      </c>
      <c r="N8" s="16">
        <v>36.297519999999999</v>
      </c>
      <c r="O8" s="16">
        <v>25.745450000000002</v>
      </c>
      <c r="P8" s="16">
        <v>24.39669</v>
      </c>
      <c r="Q8" s="16">
        <v>35.66281</v>
      </c>
      <c r="R8" s="16">
        <v>125.57355</v>
      </c>
      <c r="S8" s="16">
        <v>20.429749999999999</v>
      </c>
      <c r="T8" s="16">
        <v>29.355370000000001</v>
      </c>
      <c r="U8" s="16">
        <v>90.644630000000006</v>
      </c>
      <c r="V8" s="16">
        <v>38.478989999999996</v>
      </c>
      <c r="W8" s="16">
        <v>35.16657</v>
      </c>
      <c r="X8" s="16">
        <v>33.321769999999994</v>
      </c>
      <c r="Y8" s="16">
        <v>18.842610000000001</v>
      </c>
      <c r="Z8" s="16">
        <v>38.875690000000006</v>
      </c>
      <c r="AA8" s="16">
        <v>32.449240000000003</v>
      </c>
      <c r="AB8" s="16">
        <v>39.450900000000004</v>
      </c>
      <c r="AC8" s="16">
        <v>41.375809999999994</v>
      </c>
      <c r="AD8" s="16">
        <v>62.678599999999996</v>
      </c>
      <c r="AE8" s="16">
        <v>22.2151999999999</v>
      </c>
      <c r="AF8" s="16">
        <v>72.001050000000006</v>
      </c>
      <c r="AG8" s="16">
        <v>37.884849999999894</v>
      </c>
      <c r="AH8" s="16">
        <v>19.033522000000001</v>
      </c>
      <c r="AI8" s="46"/>
      <c r="AJ8" s="46"/>
      <c r="AK8" s="46"/>
      <c r="AL8" s="46"/>
      <c r="AM8" s="46"/>
      <c r="AN8" s="4"/>
      <c r="AO8" s="4"/>
      <c r="AP8" s="4"/>
      <c r="AQ8" s="4"/>
      <c r="AR8" s="4"/>
      <c r="AS8" s="4"/>
      <c r="AT8" s="4"/>
      <c r="AU8" s="4"/>
      <c r="AV8" s="4"/>
      <c r="AW8" s="4"/>
      <c r="AX8" s="4"/>
      <c r="AY8" s="4"/>
    </row>
    <row r="9" spans="1:51" ht="14.4" x14ac:dyDescent="0.3">
      <c r="A9" s="121">
        <f>YampaRiverInflow.TotalOutflow!A9</f>
        <v>44621</v>
      </c>
      <c r="B9" s="122">
        <v>30.58</v>
      </c>
      <c r="C9" s="123">
        <v>72.608000000000004</v>
      </c>
      <c r="D9" s="124">
        <v>64.412000000000006</v>
      </c>
      <c r="E9" s="16">
        <v>23.852601999999997</v>
      </c>
      <c r="F9" s="16">
        <v>33.571293999999995</v>
      </c>
      <c r="G9" s="16">
        <v>18.785719999999998</v>
      </c>
      <c r="H9" s="16">
        <v>66.418819999999997</v>
      </c>
      <c r="I9" s="16">
        <v>7.6782579999999996</v>
      </c>
      <c r="J9" s="16">
        <v>63.272730000000003</v>
      </c>
      <c r="K9" s="16">
        <v>48.99174</v>
      </c>
      <c r="L9" s="16">
        <v>19.834709999999998</v>
      </c>
      <c r="M9" s="16">
        <v>54.009920000000001</v>
      </c>
      <c r="N9" s="16">
        <v>55.160330000000002</v>
      </c>
      <c r="O9" s="16">
        <v>23.22645</v>
      </c>
      <c r="P9" s="16">
        <v>42.842980000000004</v>
      </c>
      <c r="Q9" s="16">
        <v>27.59008</v>
      </c>
      <c r="R9" s="16">
        <v>69.104129999999998</v>
      </c>
      <c r="S9" s="16">
        <v>49.190080000000002</v>
      </c>
      <c r="T9" s="16">
        <v>44.628099999999996</v>
      </c>
      <c r="U9" s="16">
        <v>82.373550000000009</v>
      </c>
      <c r="V9" s="16">
        <v>74.04258999999999</v>
      </c>
      <c r="W9" s="16">
        <v>59.404600000000002</v>
      </c>
      <c r="X9" s="16">
        <v>42.445689999999999</v>
      </c>
      <c r="Y9" s="16">
        <v>22.21454</v>
      </c>
      <c r="Z9" s="16">
        <v>58.769889999999997</v>
      </c>
      <c r="AA9" s="16">
        <v>31.517060000000001</v>
      </c>
      <c r="AB9" s="16">
        <v>41.176480000000005</v>
      </c>
      <c r="AC9" s="16">
        <v>36.615409999999905</v>
      </c>
      <c r="AD9" s="16">
        <v>63.888529999999896</v>
      </c>
      <c r="AE9" s="16">
        <v>26.578900000000001</v>
      </c>
      <c r="AF9" s="16">
        <v>124.9605</v>
      </c>
      <c r="AG9" s="16">
        <v>70.0175499999999</v>
      </c>
      <c r="AH9" s="16">
        <v>37.985829999999993</v>
      </c>
      <c r="AI9" s="46"/>
      <c r="AJ9" s="46"/>
      <c r="AK9" s="46"/>
      <c r="AL9" s="46"/>
      <c r="AM9" s="46"/>
      <c r="AN9" s="4"/>
      <c r="AO9" s="4"/>
      <c r="AP9" s="4"/>
      <c r="AQ9" s="4"/>
      <c r="AR9" s="4"/>
      <c r="AS9" s="4"/>
      <c r="AT9" s="4"/>
      <c r="AU9" s="4"/>
      <c r="AV9" s="4"/>
      <c r="AW9" s="4"/>
      <c r="AX9" s="4"/>
      <c r="AY9" s="4"/>
    </row>
    <row r="10" spans="1:51" ht="14.4" x14ac:dyDescent="0.3">
      <c r="A10" s="121">
        <f>YampaRiverInflow.TotalOutflow!A10</f>
        <v>44652</v>
      </c>
      <c r="B10" s="122">
        <v>34.738999999999997</v>
      </c>
      <c r="C10" s="123">
        <v>42.68</v>
      </c>
      <c r="D10" s="124">
        <v>35.889000000000003</v>
      </c>
      <c r="E10" s="16">
        <v>40.074694000000001</v>
      </c>
      <c r="F10" s="16">
        <v>1.3631199999999954</v>
      </c>
      <c r="G10" s="16">
        <v>-2.5694920000000012</v>
      </c>
      <c r="H10" s="16">
        <v>-26.212883999999999</v>
      </c>
      <c r="I10" s="16">
        <v>3.6764540000000014</v>
      </c>
      <c r="J10" s="16">
        <v>29.157019999999999</v>
      </c>
      <c r="K10" s="16">
        <v>70.294210000000007</v>
      </c>
      <c r="L10" s="16">
        <v>23.60331</v>
      </c>
      <c r="M10" s="16">
        <v>16.8</v>
      </c>
      <c r="N10" s="16">
        <v>35.028100000000002</v>
      </c>
      <c r="O10" s="16">
        <v>13.62645</v>
      </c>
      <c r="P10" s="16">
        <v>32.747109999999999</v>
      </c>
      <c r="Q10" s="16">
        <v>39.133879999999998</v>
      </c>
      <c r="R10" s="16">
        <v>90.902479999999997</v>
      </c>
      <c r="S10" s="16">
        <v>33.758679999999998</v>
      </c>
      <c r="T10" s="16">
        <v>33.699169999999995</v>
      </c>
      <c r="U10" s="16">
        <v>29.79214</v>
      </c>
      <c r="V10" s="16">
        <v>43.080640000000002</v>
      </c>
      <c r="W10" s="16">
        <v>88.700450000000004</v>
      </c>
      <c r="X10" s="16">
        <v>43.635820000000002</v>
      </c>
      <c r="Y10" s="16">
        <v>17.01784</v>
      </c>
      <c r="Z10" s="16">
        <v>26.498860000000001</v>
      </c>
      <c r="AA10" s="16">
        <v>22.988139999999998</v>
      </c>
      <c r="AB10" s="16">
        <v>25.348419999999997</v>
      </c>
      <c r="AC10" s="16">
        <v>31.934349999999899</v>
      </c>
      <c r="AD10" s="16">
        <v>40.2452100000001</v>
      </c>
      <c r="AE10" s="16">
        <v>24.198700000000002</v>
      </c>
      <c r="AF10" s="16">
        <v>43.240300000000097</v>
      </c>
      <c r="AG10" s="16">
        <v>39.828680000000105</v>
      </c>
      <c r="AH10" s="16">
        <v>41.938178000000001</v>
      </c>
      <c r="AI10" s="46"/>
      <c r="AJ10" s="46"/>
      <c r="AK10" s="46"/>
      <c r="AL10" s="46"/>
      <c r="AM10" s="46"/>
      <c r="AN10" s="4"/>
      <c r="AO10" s="4"/>
      <c r="AP10" s="4"/>
      <c r="AQ10" s="4"/>
      <c r="AR10" s="4"/>
      <c r="AS10" s="4"/>
      <c r="AT10" s="4"/>
      <c r="AU10" s="4"/>
      <c r="AV10" s="4"/>
      <c r="AW10" s="4"/>
      <c r="AX10" s="4"/>
      <c r="AY10" s="4"/>
    </row>
    <row r="11" spans="1:51" ht="14.4" x14ac:dyDescent="0.3">
      <c r="A11" s="121">
        <f>YampaRiverInflow.TotalOutflow!A11</f>
        <v>44682</v>
      </c>
      <c r="B11" s="122">
        <v>17.22</v>
      </c>
      <c r="C11" s="123">
        <v>33.564999999999998</v>
      </c>
      <c r="D11" s="124">
        <v>27.829000000000001</v>
      </c>
      <c r="E11" s="16">
        <v>21.803582000000002</v>
      </c>
      <c r="F11" s="16">
        <v>0.19014400000000023</v>
      </c>
      <c r="G11" s="16">
        <v>-5.5054859999999994</v>
      </c>
      <c r="H11" s="16">
        <v>-26.211384000000006</v>
      </c>
      <c r="I11" s="16">
        <v>7.738929999999999</v>
      </c>
      <c r="J11" s="16">
        <v>15.471069999999999</v>
      </c>
      <c r="K11" s="16">
        <v>41.137190000000004</v>
      </c>
      <c r="L11" s="16">
        <v>13.289260000000001</v>
      </c>
      <c r="M11" s="16">
        <v>27.570250000000001</v>
      </c>
      <c r="N11" s="16">
        <v>34.690910000000002</v>
      </c>
      <c r="O11" s="16">
        <v>21.163640000000001</v>
      </c>
      <c r="P11" s="16">
        <v>23.543800000000001</v>
      </c>
      <c r="Q11" s="16">
        <v>34.333880000000001</v>
      </c>
      <c r="R11" s="16">
        <v>67.140500000000003</v>
      </c>
      <c r="S11" s="16">
        <v>34.274380000000001</v>
      </c>
      <c r="T11" s="16">
        <v>36.813220000000001</v>
      </c>
      <c r="U11" s="16">
        <v>20.429749999999999</v>
      </c>
      <c r="V11" s="16">
        <v>51.173209999999997</v>
      </c>
      <c r="W11" s="16">
        <v>36.138489999999997</v>
      </c>
      <c r="X11" s="16">
        <v>21.024139999999999</v>
      </c>
      <c r="Y11" s="16">
        <v>18.545120000000001</v>
      </c>
      <c r="Z11" s="16">
        <v>27.252549999999999</v>
      </c>
      <c r="AA11" s="16">
        <v>27.252610000000001</v>
      </c>
      <c r="AB11" s="16">
        <v>28.958279999999998</v>
      </c>
      <c r="AC11" s="16">
        <v>32.1327</v>
      </c>
      <c r="AD11" s="16">
        <v>29.573979999999999</v>
      </c>
      <c r="AE11" s="16">
        <v>26.281370000000102</v>
      </c>
      <c r="AF11" s="16">
        <v>27.570650000000001</v>
      </c>
      <c r="AG11" s="16">
        <v>23.583810000000099</v>
      </c>
      <c r="AH11" s="16">
        <v>24.659790000000001</v>
      </c>
      <c r="AI11" s="46"/>
      <c r="AJ11" s="46"/>
      <c r="AK11" s="46"/>
      <c r="AL11" s="46"/>
      <c r="AM11" s="46"/>
      <c r="AN11" s="4"/>
      <c r="AO11" s="4"/>
      <c r="AP11" s="4"/>
      <c r="AQ11" s="4"/>
      <c r="AR11" s="4"/>
      <c r="AS11" s="4"/>
      <c r="AT11" s="4"/>
      <c r="AU11" s="4"/>
      <c r="AV11" s="4"/>
      <c r="AW11" s="4"/>
      <c r="AX11" s="4"/>
      <c r="AY11" s="4"/>
    </row>
    <row r="12" spans="1:51" ht="14.4" x14ac:dyDescent="0.3">
      <c r="A12" s="121">
        <f>YampaRiverInflow.TotalOutflow!A12</f>
        <v>44713</v>
      </c>
      <c r="B12" s="122">
        <v>10.042999999999999</v>
      </c>
      <c r="C12" s="123">
        <v>20.565000000000001</v>
      </c>
      <c r="D12" s="124">
        <v>25.254000000000001</v>
      </c>
      <c r="E12" s="16">
        <v>8.1729199999999995</v>
      </c>
      <c r="F12" s="16">
        <v>12.473674000000001</v>
      </c>
      <c r="G12" s="16">
        <v>1.061094</v>
      </c>
      <c r="H12" s="16">
        <v>22.368065999999995</v>
      </c>
      <c r="I12" s="16">
        <v>-1.3633040000000001</v>
      </c>
      <c r="J12" s="16">
        <v>31.73554</v>
      </c>
      <c r="K12" s="16">
        <v>15.272729999999999</v>
      </c>
      <c r="L12" s="16">
        <v>13.68595</v>
      </c>
      <c r="M12" s="16">
        <v>32.07273</v>
      </c>
      <c r="N12" s="16">
        <v>48.238019999999999</v>
      </c>
      <c r="O12" s="16">
        <v>6.5057900000000002</v>
      </c>
      <c r="P12" s="16">
        <v>14.280989999999999</v>
      </c>
      <c r="Q12" s="16">
        <v>20.826450000000001</v>
      </c>
      <c r="R12" s="16">
        <v>11.9405</v>
      </c>
      <c r="S12" s="16">
        <v>14.67769</v>
      </c>
      <c r="T12" s="16">
        <v>31.73554</v>
      </c>
      <c r="U12" s="16">
        <v>13.4876</v>
      </c>
      <c r="V12" s="16">
        <v>35.543419999999998</v>
      </c>
      <c r="W12" s="16">
        <v>23.741799999999998</v>
      </c>
      <c r="X12" s="16">
        <v>24.39593</v>
      </c>
      <c r="Y12" s="16">
        <v>22.730180000000001</v>
      </c>
      <c r="Z12" s="16">
        <v>25.189630000000001</v>
      </c>
      <c r="AA12" s="16">
        <v>26.0823</v>
      </c>
      <c r="AB12" s="16">
        <v>25.58633</v>
      </c>
      <c r="AC12" s="16">
        <v>28.562399999999901</v>
      </c>
      <c r="AD12" s="16">
        <v>24.3970500000001</v>
      </c>
      <c r="AE12" s="16">
        <v>26.578900000000001</v>
      </c>
      <c r="AF12" s="16">
        <v>24.000349999999901</v>
      </c>
      <c r="AG12" s="16">
        <v>22.730910000000101</v>
      </c>
      <c r="AH12" s="16">
        <v>3.4259199999999983</v>
      </c>
      <c r="AI12" s="46"/>
      <c r="AJ12" s="46"/>
      <c r="AK12" s="46"/>
      <c r="AL12" s="46"/>
      <c r="AM12" s="46"/>
      <c r="AN12" s="4"/>
      <c r="AO12" s="4"/>
      <c r="AP12" s="4"/>
      <c r="AQ12" s="4"/>
      <c r="AR12" s="4"/>
      <c r="AS12" s="4"/>
      <c r="AT12" s="4"/>
      <c r="AU12" s="4"/>
      <c r="AV12" s="4"/>
      <c r="AW12" s="4"/>
      <c r="AX12" s="4"/>
      <c r="AY12" s="4"/>
    </row>
    <row r="13" spans="1:51" ht="14.4" x14ac:dyDescent="0.3">
      <c r="A13" s="121">
        <f>YampaRiverInflow.TotalOutflow!A13</f>
        <v>44743</v>
      </c>
      <c r="B13" s="122">
        <v>17.169</v>
      </c>
      <c r="C13" s="123">
        <v>39.472000000000001</v>
      </c>
      <c r="D13" s="124">
        <v>30.704999999999998</v>
      </c>
      <c r="E13" s="16">
        <v>14.445949999999996</v>
      </c>
      <c r="F13" s="16">
        <v>-5.4029160000000003</v>
      </c>
      <c r="G13" s="16">
        <v>-9.1989860000000014</v>
      </c>
      <c r="H13" s="16">
        <v>30.872809999999998</v>
      </c>
      <c r="I13" s="16">
        <v>7.8308159999999951</v>
      </c>
      <c r="J13" s="16">
        <v>31.933880000000002</v>
      </c>
      <c r="K13" s="16">
        <v>33.12397</v>
      </c>
      <c r="L13" s="16">
        <v>30.347110000000001</v>
      </c>
      <c r="M13" s="16">
        <v>21.12397</v>
      </c>
      <c r="N13" s="16">
        <v>19.953720000000001</v>
      </c>
      <c r="O13" s="16">
        <v>10.1157</v>
      </c>
      <c r="P13" s="16">
        <v>17.2562</v>
      </c>
      <c r="Q13" s="16">
        <v>39.272730000000003</v>
      </c>
      <c r="R13" s="16">
        <v>21.024789999999999</v>
      </c>
      <c r="S13" s="16">
        <v>21.223140000000001</v>
      </c>
      <c r="T13" s="16">
        <v>45.421489999999999</v>
      </c>
      <c r="U13" s="16">
        <v>28.760330000000003</v>
      </c>
      <c r="V13" s="16">
        <v>28.164830000000002</v>
      </c>
      <c r="W13" s="16">
        <v>29.156560000000002</v>
      </c>
      <c r="X13" s="16">
        <v>31.536360000000002</v>
      </c>
      <c r="Y13" s="16">
        <v>26.379669999999997</v>
      </c>
      <c r="Z13" s="16">
        <v>61.685449999999996</v>
      </c>
      <c r="AA13" s="16">
        <v>29.156569999999999</v>
      </c>
      <c r="AB13" s="16">
        <v>33.520060000000001</v>
      </c>
      <c r="AC13" s="16">
        <v>26.182200000000002</v>
      </c>
      <c r="AD13" s="16">
        <v>32.1327</v>
      </c>
      <c r="AE13" s="16">
        <v>49.587499999999999</v>
      </c>
      <c r="AF13" s="16">
        <v>22.016849999999998</v>
      </c>
      <c r="AG13" s="16">
        <v>23.603650000000101</v>
      </c>
      <c r="AH13" s="16">
        <v>-0.52760200000000035</v>
      </c>
      <c r="AI13" s="46"/>
      <c r="AJ13" s="46"/>
      <c r="AK13" s="46"/>
      <c r="AL13" s="46"/>
      <c r="AM13" s="46"/>
      <c r="AN13" s="4"/>
      <c r="AO13" s="4"/>
      <c r="AP13" s="4"/>
      <c r="AQ13" s="4"/>
      <c r="AR13" s="4"/>
      <c r="AS13" s="4"/>
      <c r="AT13" s="4"/>
      <c r="AU13" s="4"/>
      <c r="AV13" s="4"/>
      <c r="AW13" s="4"/>
      <c r="AX13" s="4"/>
      <c r="AY13" s="4"/>
    </row>
    <row r="14" spans="1:51" ht="14.4" x14ac:dyDescent="0.3">
      <c r="A14" s="121">
        <f>YampaRiverInflow.TotalOutflow!A14</f>
        <v>44774</v>
      </c>
      <c r="B14" s="122">
        <v>43.256999999999998</v>
      </c>
      <c r="C14" s="123">
        <v>40.436999999999998</v>
      </c>
      <c r="D14" s="124">
        <v>34.83</v>
      </c>
      <c r="E14" s="16">
        <v>39.663323999999996</v>
      </c>
      <c r="F14" s="16">
        <v>-27.475497999999998</v>
      </c>
      <c r="G14" s="16">
        <v>-21.766008000000003</v>
      </c>
      <c r="H14" s="16">
        <v>29.917686</v>
      </c>
      <c r="I14" s="16">
        <v>25.019824</v>
      </c>
      <c r="J14" s="16">
        <v>50.280989999999996</v>
      </c>
      <c r="K14" s="16">
        <v>20.826450000000001</v>
      </c>
      <c r="L14" s="16">
        <v>44.033059999999999</v>
      </c>
      <c r="M14" s="16">
        <v>23.404959999999999</v>
      </c>
      <c r="N14" s="16">
        <v>52.066120000000005</v>
      </c>
      <c r="O14" s="16">
        <v>17.851240000000001</v>
      </c>
      <c r="P14" s="16">
        <v>42.049589999999995</v>
      </c>
      <c r="Q14" s="16">
        <v>50.578510000000001</v>
      </c>
      <c r="R14" s="16">
        <v>28.36364</v>
      </c>
      <c r="S14" s="16">
        <v>66.446280000000002</v>
      </c>
      <c r="T14" s="16">
        <v>91.636359999999996</v>
      </c>
      <c r="U14" s="16">
        <v>39.272730000000003</v>
      </c>
      <c r="V14" s="16">
        <v>23.60284</v>
      </c>
      <c r="W14" s="16">
        <v>91.04083</v>
      </c>
      <c r="X14" s="16">
        <v>36.693379999999998</v>
      </c>
      <c r="Y14" s="16">
        <v>68.607789999999994</v>
      </c>
      <c r="Z14" s="16">
        <v>66.842500000000001</v>
      </c>
      <c r="AA14" s="16">
        <v>41.057389999999998</v>
      </c>
      <c r="AB14" s="16">
        <v>44.429290000000002</v>
      </c>
      <c r="AC14" s="16">
        <v>41.851849999999999</v>
      </c>
      <c r="AD14" s="16">
        <v>40.265050000000002</v>
      </c>
      <c r="AE14" s="16">
        <v>38.876599999999996</v>
      </c>
      <c r="AF14" s="16">
        <v>29.55415</v>
      </c>
      <c r="AG14" s="16">
        <v>23.603649999999899</v>
      </c>
      <c r="AH14" s="16">
        <v>15.498979999999996</v>
      </c>
      <c r="AI14" s="46"/>
      <c r="AJ14" s="46"/>
      <c r="AK14" s="46"/>
      <c r="AL14" s="46"/>
      <c r="AM14" s="46"/>
      <c r="AN14" s="4"/>
      <c r="AO14" s="4"/>
      <c r="AP14" s="4"/>
      <c r="AQ14" s="4"/>
      <c r="AR14" s="4"/>
      <c r="AS14" s="4"/>
      <c r="AT14" s="4"/>
      <c r="AU14" s="4"/>
      <c r="AV14" s="4"/>
      <c r="AW14" s="4"/>
      <c r="AX14" s="4"/>
      <c r="AY14" s="4"/>
    </row>
    <row r="15" spans="1:51" ht="14.4" x14ac:dyDescent="0.3">
      <c r="A15" s="121">
        <f>YampaRiverInflow.TotalOutflow!A15</f>
        <v>44805</v>
      </c>
      <c r="B15" s="122">
        <v>37.511000000000003</v>
      </c>
      <c r="C15" s="123">
        <v>34.335999999999999</v>
      </c>
      <c r="D15" s="124">
        <v>29.102</v>
      </c>
      <c r="E15" s="16">
        <v>38.334448000000002</v>
      </c>
      <c r="F15" s="16">
        <v>-11.254766</v>
      </c>
      <c r="G15" s="16">
        <v>-1.109622000000003</v>
      </c>
      <c r="H15" s="16">
        <v>14.515779999999999</v>
      </c>
      <c r="I15" s="16">
        <v>21.008659999999999</v>
      </c>
      <c r="J15" s="16">
        <v>59.246279999999999</v>
      </c>
      <c r="K15" s="16">
        <v>36.099170000000001</v>
      </c>
      <c r="L15" s="16">
        <v>49.190080000000002</v>
      </c>
      <c r="M15" s="16">
        <v>39.133879999999998</v>
      </c>
      <c r="N15" s="16">
        <v>48.456199999999995</v>
      </c>
      <c r="O15" s="16">
        <v>103.95372</v>
      </c>
      <c r="P15" s="16">
        <v>34.373550000000002</v>
      </c>
      <c r="Q15" s="16">
        <v>57.381819999999998</v>
      </c>
      <c r="R15" s="16">
        <v>38.360330000000005</v>
      </c>
      <c r="S15" s="16">
        <v>50.87603</v>
      </c>
      <c r="T15" s="16">
        <v>33.83802</v>
      </c>
      <c r="U15" s="16">
        <v>38.677690000000005</v>
      </c>
      <c r="V15" s="16">
        <v>28.363289999999999</v>
      </c>
      <c r="W15" s="16">
        <v>44.250949999999996</v>
      </c>
      <c r="X15" s="16">
        <v>41.255660000000006</v>
      </c>
      <c r="Y15" s="16">
        <v>47.999720000000003</v>
      </c>
      <c r="Z15" s="16">
        <v>78.703759999999988</v>
      </c>
      <c r="AA15" s="16">
        <v>38.875680000000003</v>
      </c>
      <c r="AB15" s="16">
        <v>32.726860000000002</v>
      </c>
      <c r="AC15" s="16">
        <v>30.744250000000001</v>
      </c>
      <c r="AD15" s="16">
        <v>24.1193600000001</v>
      </c>
      <c r="AE15" s="16">
        <v>44.628749999999897</v>
      </c>
      <c r="AF15" s="16">
        <v>21.9771800000001</v>
      </c>
      <c r="AG15" s="16">
        <v>24.040019999999899</v>
      </c>
      <c r="AH15" s="16">
        <v>19.180725999999996</v>
      </c>
      <c r="AI15" s="46"/>
      <c r="AJ15" s="46"/>
      <c r="AK15" s="46"/>
      <c r="AL15" s="46"/>
      <c r="AM15" s="46"/>
      <c r="AN15" s="4"/>
      <c r="AO15" s="4"/>
      <c r="AP15" s="4"/>
      <c r="AQ15" s="4"/>
      <c r="AR15" s="4"/>
      <c r="AS15" s="4"/>
      <c r="AT15" s="4"/>
      <c r="AU15" s="4"/>
      <c r="AV15" s="4"/>
      <c r="AW15" s="4"/>
      <c r="AX15" s="4"/>
      <c r="AY15" s="4"/>
    </row>
    <row r="16" spans="1:51" ht="14.4" x14ac:dyDescent="0.3">
      <c r="A16" s="121">
        <f>YampaRiverInflow.TotalOutflow!A16</f>
        <v>44835</v>
      </c>
      <c r="B16" s="122">
        <v>20.672999999999998</v>
      </c>
      <c r="C16" s="123">
        <v>32.590000000000003</v>
      </c>
      <c r="D16" s="124">
        <v>33.393999999999998</v>
      </c>
      <c r="E16" s="16">
        <v>13.166246000000003</v>
      </c>
      <c r="F16" s="16">
        <v>20.811032000000001</v>
      </c>
      <c r="G16" s="16">
        <v>15.392737999999998</v>
      </c>
      <c r="H16" s="16">
        <v>31.104225999999993</v>
      </c>
      <c r="I16" s="16">
        <v>32.409004000000003</v>
      </c>
      <c r="J16" s="16">
        <v>36.495870000000004</v>
      </c>
      <c r="K16" s="16">
        <v>22.413220000000003</v>
      </c>
      <c r="L16" s="16">
        <v>37.884300000000003</v>
      </c>
      <c r="M16" s="16">
        <v>47.385120000000001</v>
      </c>
      <c r="N16" s="16">
        <v>23.34545</v>
      </c>
      <c r="O16" s="16">
        <v>20.647929999999999</v>
      </c>
      <c r="P16" s="16">
        <v>30.664459999999998</v>
      </c>
      <c r="Q16" s="16">
        <v>41.077690000000004</v>
      </c>
      <c r="R16" s="16">
        <v>31.060849999999999</v>
      </c>
      <c r="S16" s="16">
        <v>69.758679999999998</v>
      </c>
      <c r="T16" s="16">
        <v>20.94511</v>
      </c>
      <c r="U16" s="16">
        <v>34.908660000000005</v>
      </c>
      <c r="V16" s="16">
        <v>24.793029999999998</v>
      </c>
      <c r="W16" s="16">
        <v>40.680699999999995</v>
      </c>
      <c r="X16" s="16">
        <v>34.511849999999995</v>
      </c>
      <c r="Y16" s="16">
        <v>29.513770000000001</v>
      </c>
      <c r="Z16" s="16">
        <v>19.080719999999999</v>
      </c>
      <c r="AA16" s="16">
        <v>42.445929999999997</v>
      </c>
      <c r="AB16" s="16">
        <v>56.012860000000003</v>
      </c>
      <c r="AC16" s="16">
        <v>29.236789999999999</v>
      </c>
      <c r="AD16" s="16">
        <v>25.884679999999999</v>
      </c>
      <c r="AE16" s="16">
        <v>63.214149999999897</v>
      </c>
      <c r="AF16" s="16">
        <v>23.663159999999799</v>
      </c>
      <c r="AG16" s="16">
        <v>24.972269999999799</v>
      </c>
      <c r="AH16" s="16">
        <v>26.040343999999997</v>
      </c>
      <c r="AI16" s="46"/>
      <c r="AJ16" s="46"/>
      <c r="AK16" s="46"/>
      <c r="AL16" s="46"/>
      <c r="AM16" s="46"/>
      <c r="AN16" s="4"/>
      <c r="AO16" s="4"/>
      <c r="AP16" s="4"/>
      <c r="AQ16" s="4"/>
      <c r="AR16" s="4"/>
      <c r="AS16" s="4"/>
      <c r="AT16" s="4"/>
      <c r="AU16" s="4"/>
      <c r="AV16" s="4"/>
      <c r="AW16" s="4"/>
      <c r="AX16" s="4"/>
      <c r="AY16" s="4"/>
    </row>
    <row r="17" spans="1:51" ht="14.4" x14ac:dyDescent="0.3">
      <c r="A17" s="121">
        <f>YampaRiverInflow.TotalOutflow!A17</f>
        <v>44866</v>
      </c>
      <c r="B17" s="122">
        <v>33.052999999999997</v>
      </c>
      <c r="C17" s="123">
        <v>32.204999999999998</v>
      </c>
      <c r="D17" s="124">
        <v>25.29</v>
      </c>
      <c r="E17" s="16">
        <v>8.8944699999999983</v>
      </c>
      <c r="F17" s="16">
        <v>1.1222839999999996</v>
      </c>
      <c r="G17" s="16">
        <v>9.8448719999999987</v>
      </c>
      <c r="H17" s="16">
        <v>28.013811999999998</v>
      </c>
      <c r="I17" s="16">
        <v>15.793877999999999</v>
      </c>
      <c r="J17" s="16">
        <v>24.595040000000001</v>
      </c>
      <c r="K17" s="16">
        <v>18.446279999999998</v>
      </c>
      <c r="L17" s="16">
        <v>36.495870000000004</v>
      </c>
      <c r="M17" s="16">
        <v>27.966939999999997</v>
      </c>
      <c r="N17" s="16">
        <v>25.487599999999997</v>
      </c>
      <c r="O17" s="16">
        <v>23.10744</v>
      </c>
      <c r="P17" s="16">
        <v>22.472729999999999</v>
      </c>
      <c r="Q17" s="16">
        <v>35.166530000000002</v>
      </c>
      <c r="R17" s="16">
        <v>20.925319999999999</v>
      </c>
      <c r="S17" s="16">
        <v>16.066120000000002</v>
      </c>
      <c r="T17" s="16">
        <v>25.54711</v>
      </c>
      <c r="U17" s="16">
        <v>41.950060000000001</v>
      </c>
      <c r="V17" s="16">
        <v>23.00787</v>
      </c>
      <c r="W17" s="16">
        <v>14.39954</v>
      </c>
      <c r="X17" s="16">
        <v>23.602700000000002</v>
      </c>
      <c r="Y17" s="16">
        <v>28.581400000000002</v>
      </c>
      <c r="Z17" s="16">
        <v>27.807869999999998</v>
      </c>
      <c r="AA17" s="16">
        <v>24.69378</v>
      </c>
      <c r="AB17" s="16">
        <v>22.293890000000001</v>
      </c>
      <c r="AC17" s="16">
        <v>27.888010000000101</v>
      </c>
      <c r="AD17" s="16">
        <v>24.873090000000097</v>
      </c>
      <c r="AE17" s="16">
        <v>23.24662</v>
      </c>
      <c r="AF17" s="16">
        <v>25.646650000000101</v>
      </c>
      <c r="AG17" s="16">
        <v>24.793749999999999</v>
      </c>
      <c r="AH17" s="16">
        <v>17.507805999999995</v>
      </c>
      <c r="AI17" s="46"/>
      <c r="AJ17" s="46"/>
      <c r="AK17" s="46"/>
      <c r="AL17" s="46"/>
      <c r="AM17" s="46"/>
      <c r="AN17" s="4"/>
      <c r="AO17" s="4"/>
      <c r="AP17" s="4"/>
      <c r="AQ17" s="4"/>
      <c r="AR17" s="4"/>
      <c r="AS17" s="4"/>
      <c r="AT17" s="4"/>
      <c r="AU17" s="4"/>
      <c r="AV17" s="4"/>
      <c r="AW17" s="4"/>
      <c r="AX17" s="4"/>
      <c r="AY17" s="4"/>
    </row>
    <row r="18" spans="1:51" ht="14.4" x14ac:dyDescent="0.3">
      <c r="A18" s="121">
        <f>YampaRiverInflow.TotalOutflow!A18</f>
        <v>44896</v>
      </c>
      <c r="B18" s="122">
        <v>30.582999999999998</v>
      </c>
      <c r="C18" s="123">
        <v>26.678000000000001</v>
      </c>
      <c r="D18" s="124">
        <v>29.978999999999999</v>
      </c>
      <c r="E18" s="16">
        <v>2.3967059999999982</v>
      </c>
      <c r="F18" s="16">
        <v>-6.7709719999999995</v>
      </c>
      <c r="G18" s="16">
        <v>0.60159199999999691</v>
      </c>
      <c r="H18" s="16">
        <v>44.223798000000002</v>
      </c>
      <c r="I18" s="16">
        <v>1.110544</v>
      </c>
      <c r="J18" s="16">
        <v>15.07438</v>
      </c>
      <c r="K18" s="16">
        <v>12.69421</v>
      </c>
      <c r="L18" s="16">
        <v>35.305790000000002</v>
      </c>
      <c r="M18" s="16">
        <v>29.355370000000001</v>
      </c>
      <c r="N18" s="16">
        <v>13.4876</v>
      </c>
      <c r="O18" s="16">
        <v>18.723970000000001</v>
      </c>
      <c r="P18" s="16">
        <v>15.471069999999999</v>
      </c>
      <c r="Q18" s="16">
        <v>19.100490000000001</v>
      </c>
      <c r="R18" s="16">
        <v>3.9664899999999998</v>
      </c>
      <c r="S18" s="16">
        <v>23.801650000000002</v>
      </c>
      <c r="T18" s="16">
        <v>57.520660000000007</v>
      </c>
      <c r="U18" s="16">
        <v>23.99954</v>
      </c>
      <c r="V18" s="16">
        <v>19.4375</v>
      </c>
      <c r="W18" s="16">
        <v>33.916870000000003</v>
      </c>
      <c r="X18" s="16">
        <v>31.734860000000001</v>
      </c>
      <c r="Y18" s="16">
        <v>22.7103</v>
      </c>
      <c r="Z18" s="16">
        <v>25.368259999999999</v>
      </c>
      <c r="AA18" s="16">
        <v>31.6557</v>
      </c>
      <c r="AB18" s="16">
        <v>22.412740000000003</v>
      </c>
      <c r="AC18" s="16">
        <v>36.377389999999899</v>
      </c>
      <c r="AD18" s="16">
        <v>25.983849999999997</v>
      </c>
      <c r="AE18" s="16">
        <v>23.544150000000002</v>
      </c>
      <c r="AF18" s="16">
        <v>39.471650000000103</v>
      </c>
      <c r="AG18" s="16">
        <v>24.5160599999999</v>
      </c>
      <c r="AH18" s="16">
        <v>8.4644880000000011</v>
      </c>
      <c r="AI18" s="46"/>
      <c r="AJ18" s="46"/>
      <c r="AK18" s="46"/>
      <c r="AL18" s="46"/>
      <c r="AM18" s="46"/>
      <c r="AN18" s="4"/>
      <c r="AO18" s="4"/>
      <c r="AP18" s="4"/>
      <c r="AQ18" s="4"/>
      <c r="AR18" s="4"/>
      <c r="AS18" s="4"/>
      <c r="AT18" s="4"/>
      <c r="AU18" s="4"/>
      <c r="AV18" s="4"/>
      <c r="AW18" s="4"/>
      <c r="AX18" s="4"/>
      <c r="AY18" s="4"/>
    </row>
    <row r="19" spans="1:51" ht="14.4" x14ac:dyDescent="0.3">
      <c r="A19" s="121">
        <f>YampaRiverInflow.TotalOutflow!A19</f>
        <v>44927</v>
      </c>
      <c r="B19" s="122">
        <v>45.95</v>
      </c>
      <c r="C19" s="123">
        <v>44.152000000000001</v>
      </c>
      <c r="D19" s="124">
        <v>34.83</v>
      </c>
      <c r="E19" s="16">
        <v>188.36769600000002</v>
      </c>
      <c r="F19" s="16">
        <v>-19.261465999999999</v>
      </c>
      <c r="G19" s="16">
        <v>-11.55139</v>
      </c>
      <c r="H19" s="16">
        <v>25.526097999999998</v>
      </c>
      <c r="I19" s="16">
        <v>1.3745679999999993</v>
      </c>
      <c r="J19" s="16">
        <v>21.421490000000002</v>
      </c>
      <c r="K19" s="16">
        <v>24.198349999999998</v>
      </c>
      <c r="L19" s="16">
        <v>42.049589999999995</v>
      </c>
      <c r="M19" s="16">
        <v>21.61983</v>
      </c>
      <c r="N19" s="16">
        <v>18.446279999999998</v>
      </c>
      <c r="O19" s="16">
        <v>23.206610000000001</v>
      </c>
      <c r="P19" s="16">
        <v>20.033060000000003</v>
      </c>
      <c r="Q19" s="16">
        <v>101.09752</v>
      </c>
      <c r="R19" s="16">
        <v>22.61157</v>
      </c>
      <c r="S19" s="16">
        <v>23.206610000000001</v>
      </c>
      <c r="T19" s="16">
        <v>42.247930000000004</v>
      </c>
      <c r="U19" s="16">
        <v>34.11524</v>
      </c>
      <c r="V19" s="16">
        <v>41.255679999999998</v>
      </c>
      <c r="W19" s="16">
        <v>24.792830000000002</v>
      </c>
      <c r="X19" s="16">
        <v>40.065640000000002</v>
      </c>
      <c r="Y19" s="16">
        <v>37.883839999999999</v>
      </c>
      <c r="Z19" s="16">
        <v>23.007810000000003</v>
      </c>
      <c r="AA19" s="16">
        <v>30.743310000000001</v>
      </c>
      <c r="AB19" s="16">
        <v>36.496400000000001</v>
      </c>
      <c r="AC19" s="16">
        <v>45.025449999999999</v>
      </c>
      <c r="AD19" s="16">
        <v>23.802</v>
      </c>
      <c r="AE19" s="16">
        <v>42.050199999999904</v>
      </c>
      <c r="AF19" s="16">
        <v>26.777249999999999</v>
      </c>
      <c r="AG19" s="16">
        <v>29.809785999999992</v>
      </c>
      <c r="AH19" s="16">
        <v>0.14888199999999779</v>
      </c>
      <c r="AI19" s="46"/>
      <c r="AJ19" s="46"/>
      <c r="AK19" s="46"/>
      <c r="AL19" s="46"/>
      <c r="AM19" s="46"/>
      <c r="AN19" s="4"/>
      <c r="AO19" s="4"/>
      <c r="AP19" s="4"/>
      <c r="AQ19" s="4"/>
      <c r="AR19" s="4"/>
      <c r="AS19" s="4"/>
      <c r="AT19" s="4"/>
      <c r="AU19" s="4"/>
      <c r="AV19" s="4"/>
      <c r="AW19" s="4"/>
      <c r="AX19" s="4"/>
      <c r="AY19" s="4"/>
    </row>
    <row r="20" spans="1:51" ht="14.4" x14ac:dyDescent="0.3">
      <c r="A20" s="121">
        <f>YampaRiverInflow.TotalOutflow!A20</f>
        <v>44958</v>
      </c>
      <c r="B20" s="122">
        <v>40.085000000000001</v>
      </c>
      <c r="C20" s="123">
        <v>52.500999999999998</v>
      </c>
      <c r="D20" s="124">
        <v>47.231000000000002</v>
      </c>
      <c r="E20" s="16">
        <v>85.799055999999993</v>
      </c>
      <c r="F20" s="16">
        <v>-9.7793939999999999</v>
      </c>
      <c r="G20" s="16">
        <v>38.657699999999991</v>
      </c>
      <c r="H20" s="16">
        <v>12.339405999999999</v>
      </c>
      <c r="I20" s="16">
        <v>23.60331</v>
      </c>
      <c r="J20" s="16">
        <v>17.2562</v>
      </c>
      <c r="K20" s="16">
        <v>16.066120000000002</v>
      </c>
      <c r="L20" s="16">
        <v>48.99174</v>
      </c>
      <c r="M20" s="16">
        <v>36.297519999999999</v>
      </c>
      <c r="N20" s="16">
        <v>25.745450000000002</v>
      </c>
      <c r="O20" s="16">
        <v>24.39669</v>
      </c>
      <c r="P20" s="16">
        <v>35.66281</v>
      </c>
      <c r="Q20" s="16">
        <v>125.57355</v>
      </c>
      <c r="R20" s="16">
        <v>20.429749999999999</v>
      </c>
      <c r="S20" s="16">
        <v>29.355370000000001</v>
      </c>
      <c r="T20" s="16">
        <v>90.644630000000006</v>
      </c>
      <c r="U20" s="16">
        <v>38.478989999999996</v>
      </c>
      <c r="V20" s="16">
        <v>35.16657</v>
      </c>
      <c r="W20" s="16">
        <v>33.321769999999994</v>
      </c>
      <c r="X20" s="16">
        <v>18.842610000000001</v>
      </c>
      <c r="Y20" s="16">
        <v>38.875690000000006</v>
      </c>
      <c r="Z20" s="16">
        <v>32.449240000000003</v>
      </c>
      <c r="AA20" s="16">
        <v>39.450900000000004</v>
      </c>
      <c r="AB20" s="16">
        <v>41.375809999999994</v>
      </c>
      <c r="AC20" s="16">
        <v>62.678599999999996</v>
      </c>
      <c r="AD20" s="16">
        <v>22.2151999999999</v>
      </c>
      <c r="AE20" s="16">
        <v>72.001050000000006</v>
      </c>
      <c r="AF20" s="16">
        <v>37.884849999999894</v>
      </c>
      <c r="AG20" s="16">
        <v>19.033522000000001</v>
      </c>
      <c r="AH20" s="16">
        <v>7.0302340000000001</v>
      </c>
      <c r="AI20" s="46"/>
      <c r="AJ20" s="46"/>
      <c r="AK20" s="46"/>
      <c r="AL20" s="46"/>
      <c r="AM20" s="46"/>
      <c r="AN20" s="4"/>
      <c r="AO20" s="4"/>
      <c r="AP20" s="4"/>
      <c r="AQ20" s="4"/>
      <c r="AR20" s="4"/>
      <c r="AS20" s="4"/>
      <c r="AT20" s="4"/>
      <c r="AU20" s="4"/>
      <c r="AV20" s="4"/>
      <c r="AW20" s="4"/>
      <c r="AX20" s="4"/>
      <c r="AY20" s="4"/>
    </row>
    <row r="21" spans="1:51" ht="14.4" x14ac:dyDescent="0.3">
      <c r="A21" s="121">
        <f>YampaRiverInflow.TotalOutflow!A21</f>
        <v>44986</v>
      </c>
      <c r="B21" s="122">
        <v>41.262999999999998</v>
      </c>
      <c r="C21" s="123">
        <v>65.072000000000003</v>
      </c>
      <c r="D21" s="124">
        <v>64.412000000000006</v>
      </c>
      <c r="E21" s="16">
        <v>33.571293999999995</v>
      </c>
      <c r="F21" s="16">
        <v>18.785719999999998</v>
      </c>
      <c r="G21" s="16">
        <v>66.418819999999997</v>
      </c>
      <c r="H21" s="16">
        <v>7.6782579999999996</v>
      </c>
      <c r="I21" s="16">
        <v>63.272730000000003</v>
      </c>
      <c r="J21" s="16">
        <v>48.99174</v>
      </c>
      <c r="K21" s="16">
        <v>19.834709999999998</v>
      </c>
      <c r="L21" s="16">
        <v>54.009920000000001</v>
      </c>
      <c r="M21" s="16">
        <v>55.160330000000002</v>
      </c>
      <c r="N21" s="16">
        <v>23.22645</v>
      </c>
      <c r="O21" s="16">
        <v>42.842980000000004</v>
      </c>
      <c r="P21" s="16">
        <v>27.59008</v>
      </c>
      <c r="Q21" s="16">
        <v>69.104129999999998</v>
      </c>
      <c r="R21" s="16">
        <v>49.190080000000002</v>
      </c>
      <c r="S21" s="16">
        <v>44.628099999999996</v>
      </c>
      <c r="T21" s="16">
        <v>82.373550000000009</v>
      </c>
      <c r="U21" s="16">
        <v>74.04258999999999</v>
      </c>
      <c r="V21" s="16">
        <v>59.404600000000002</v>
      </c>
      <c r="W21" s="16">
        <v>42.445689999999999</v>
      </c>
      <c r="X21" s="16">
        <v>22.21454</v>
      </c>
      <c r="Y21" s="16">
        <v>58.769889999999997</v>
      </c>
      <c r="Z21" s="16">
        <v>31.517060000000001</v>
      </c>
      <c r="AA21" s="16">
        <v>41.176480000000005</v>
      </c>
      <c r="AB21" s="16">
        <v>36.615409999999905</v>
      </c>
      <c r="AC21" s="16">
        <v>63.888529999999896</v>
      </c>
      <c r="AD21" s="16">
        <v>26.578900000000001</v>
      </c>
      <c r="AE21" s="16">
        <v>124.9605</v>
      </c>
      <c r="AF21" s="16">
        <v>70.0175499999999</v>
      </c>
      <c r="AG21" s="16">
        <v>37.985829999999993</v>
      </c>
      <c r="AH21" s="16">
        <v>23.852601999999997</v>
      </c>
      <c r="AI21" s="46"/>
      <c r="AJ21" s="46"/>
      <c r="AK21" s="46"/>
      <c r="AL21" s="46"/>
      <c r="AM21" s="46"/>
      <c r="AN21" s="4"/>
      <c r="AO21" s="4"/>
      <c r="AP21" s="4"/>
      <c r="AQ21" s="4"/>
      <c r="AR21" s="4"/>
      <c r="AS21" s="4"/>
      <c r="AT21" s="4"/>
      <c r="AU21" s="4"/>
      <c r="AV21" s="4"/>
      <c r="AW21" s="4"/>
      <c r="AX21" s="4"/>
      <c r="AY21" s="4"/>
    </row>
    <row r="22" spans="1:51" ht="14.4" x14ac:dyDescent="0.3">
      <c r="A22" s="121">
        <f>YampaRiverInflow.TotalOutflow!A22</f>
        <v>45017</v>
      </c>
      <c r="B22" s="122">
        <v>39.895000000000003</v>
      </c>
      <c r="C22" s="123">
        <v>38.134</v>
      </c>
      <c r="D22" s="124">
        <v>35.889000000000003</v>
      </c>
      <c r="E22" s="16">
        <v>1.3631199999999954</v>
      </c>
      <c r="F22" s="16">
        <v>-2.5694920000000012</v>
      </c>
      <c r="G22" s="16">
        <v>-26.212883999999999</v>
      </c>
      <c r="H22" s="16">
        <v>3.6764540000000014</v>
      </c>
      <c r="I22" s="16">
        <v>29.157019999999999</v>
      </c>
      <c r="J22" s="16">
        <v>70.294210000000007</v>
      </c>
      <c r="K22" s="16">
        <v>23.60331</v>
      </c>
      <c r="L22" s="16">
        <v>16.8</v>
      </c>
      <c r="M22" s="16">
        <v>35.028100000000002</v>
      </c>
      <c r="N22" s="16">
        <v>13.62645</v>
      </c>
      <c r="O22" s="16">
        <v>32.747109999999999</v>
      </c>
      <c r="P22" s="16">
        <v>39.133879999999998</v>
      </c>
      <c r="Q22" s="16">
        <v>90.902479999999997</v>
      </c>
      <c r="R22" s="16">
        <v>33.758679999999998</v>
      </c>
      <c r="S22" s="16">
        <v>33.699169999999995</v>
      </c>
      <c r="T22" s="16">
        <v>29.79214</v>
      </c>
      <c r="U22" s="16">
        <v>43.080640000000002</v>
      </c>
      <c r="V22" s="16">
        <v>88.700450000000004</v>
      </c>
      <c r="W22" s="16">
        <v>43.635820000000002</v>
      </c>
      <c r="X22" s="16">
        <v>17.01784</v>
      </c>
      <c r="Y22" s="16">
        <v>26.498860000000001</v>
      </c>
      <c r="Z22" s="16">
        <v>22.988139999999998</v>
      </c>
      <c r="AA22" s="16">
        <v>25.348419999999997</v>
      </c>
      <c r="AB22" s="16">
        <v>31.934349999999899</v>
      </c>
      <c r="AC22" s="16">
        <v>40.2452100000001</v>
      </c>
      <c r="AD22" s="16">
        <v>24.198700000000002</v>
      </c>
      <c r="AE22" s="16">
        <v>43.240300000000097</v>
      </c>
      <c r="AF22" s="16">
        <v>39.828680000000105</v>
      </c>
      <c r="AG22" s="16">
        <v>41.938178000000001</v>
      </c>
      <c r="AH22" s="16">
        <v>40.074694000000001</v>
      </c>
      <c r="AI22" s="46"/>
      <c r="AJ22" s="46"/>
      <c r="AK22" s="46"/>
      <c r="AL22" s="46"/>
      <c r="AM22" s="46"/>
      <c r="AN22" s="4"/>
      <c r="AO22" s="4"/>
      <c r="AP22" s="4"/>
      <c r="AQ22" s="4"/>
      <c r="AR22" s="4"/>
      <c r="AS22" s="4"/>
      <c r="AT22" s="4"/>
      <c r="AU22" s="4"/>
      <c r="AV22" s="4"/>
      <c r="AW22" s="4"/>
      <c r="AX22" s="4"/>
      <c r="AY22" s="4"/>
    </row>
    <row r="23" spans="1:51" ht="14.4" x14ac:dyDescent="0.3">
      <c r="A23" s="121">
        <f>YampaRiverInflow.TotalOutflow!A23</f>
        <v>45047</v>
      </c>
      <c r="B23" s="122">
        <v>19.623999999999999</v>
      </c>
      <c r="C23" s="123">
        <v>20.670999999999999</v>
      </c>
      <c r="D23" s="124">
        <v>27.829000000000001</v>
      </c>
      <c r="E23" s="16">
        <v>0.19014400000000023</v>
      </c>
      <c r="F23" s="16">
        <v>-5.5054859999999994</v>
      </c>
      <c r="G23" s="16">
        <v>-26.211384000000006</v>
      </c>
      <c r="H23" s="16">
        <v>7.738929999999999</v>
      </c>
      <c r="I23" s="16">
        <v>15.471069999999999</v>
      </c>
      <c r="J23" s="16">
        <v>41.137190000000004</v>
      </c>
      <c r="K23" s="16">
        <v>13.289260000000001</v>
      </c>
      <c r="L23" s="16">
        <v>27.570250000000001</v>
      </c>
      <c r="M23" s="16">
        <v>34.690910000000002</v>
      </c>
      <c r="N23" s="16">
        <v>21.163640000000001</v>
      </c>
      <c r="O23" s="16">
        <v>23.543800000000001</v>
      </c>
      <c r="P23" s="16">
        <v>34.333880000000001</v>
      </c>
      <c r="Q23" s="16">
        <v>67.140500000000003</v>
      </c>
      <c r="R23" s="16">
        <v>34.274380000000001</v>
      </c>
      <c r="S23" s="16">
        <v>36.813220000000001</v>
      </c>
      <c r="T23" s="16">
        <v>20.429749999999999</v>
      </c>
      <c r="U23" s="16">
        <v>51.173209999999997</v>
      </c>
      <c r="V23" s="16">
        <v>36.138489999999997</v>
      </c>
      <c r="W23" s="16">
        <v>21.024139999999999</v>
      </c>
      <c r="X23" s="16">
        <v>18.545120000000001</v>
      </c>
      <c r="Y23" s="16">
        <v>27.252549999999999</v>
      </c>
      <c r="Z23" s="16">
        <v>27.252610000000001</v>
      </c>
      <c r="AA23" s="16">
        <v>28.958279999999998</v>
      </c>
      <c r="AB23" s="16">
        <v>32.1327</v>
      </c>
      <c r="AC23" s="16">
        <v>29.573979999999999</v>
      </c>
      <c r="AD23" s="16">
        <v>26.281370000000102</v>
      </c>
      <c r="AE23" s="16">
        <v>27.570650000000001</v>
      </c>
      <c r="AF23" s="16">
        <v>23.583810000000099</v>
      </c>
      <c r="AG23" s="16">
        <v>24.659790000000001</v>
      </c>
      <c r="AH23" s="16">
        <v>21.803582000000002</v>
      </c>
      <c r="AI23" s="46"/>
      <c r="AJ23" s="46"/>
      <c r="AK23" s="46"/>
      <c r="AL23" s="46"/>
      <c r="AM23" s="46"/>
      <c r="AN23" s="4"/>
      <c r="AO23" s="4"/>
      <c r="AP23" s="4"/>
      <c r="AQ23" s="4"/>
      <c r="AR23" s="4"/>
      <c r="AS23" s="4"/>
      <c r="AT23" s="4"/>
      <c r="AU23" s="4"/>
      <c r="AV23" s="4"/>
      <c r="AW23" s="4"/>
      <c r="AX23" s="4"/>
      <c r="AY23" s="4"/>
    </row>
    <row r="24" spans="1:51" ht="14.4" x14ac:dyDescent="0.3">
      <c r="A24" s="121">
        <f>YampaRiverInflow.TotalOutflow!A24</f>
        <v>45078</v>
      </c>
      <c r="B24" s="122">
        <v>9.8230000000000004</v>
      </c>
      <c r="C24" s="123">
        <v>11.023999999999999</v>
      </c>
      <c r="D24" s="124">
        <v>25.254000000000001</v>
      </c>
      <c r="E24" s="16">
        <v>12.473674000000001</v>
      </c>
      <c r="F24" s="16">
        <v>1.061094</v>
      </c>
      <c r="G24" s="16">
        <v>22.368065999999995</v>
      </c>
      <c r="H24" s="16">
        <v>-1.3633040000000001</v>
      </c>
      <c r="I24" s="16">
        <v>31.73554</v>
      </c>
      <c r="J24" s="16">
        <v>15.272729999999999</v>
      </c>
      <c r="K24" s="16">
        <v>13.68595</v>
      </c>
      <c r="L24" s="16">
        <v>32.07273</v>
      </c>
      <c r="M24" s="16">
        <v>48.238019999999999</v>
      </c>
      <c r="N24" s="16">
        <v>6.5057900000000002</v>
      </c>
      <c r="O24" s="16">
        <v>14.280989999999999</v>
      </c>
      <c r="P24" s="16">
        <v>20.826450000000001</v>
      </c>
      <c r="Q24" s="16">
        <v>11.9405</v>
      </c>
      <c r="R24" s="16">
        <v>14.67769</v>
      </c>
      <c r="S24" s="16">
        <v>31.73554</v>
      </c>
      <c r="T24" s="16">
        <v>13.4876</v>
      </c>
      <c r="U24" s="16">
        <v>35.543419999999998</v>
      </c>
      <c r="V24" s="16">
        <v>23.741799999999998</v>
      </c>
      <c r="W24" s="16">
        <v>24.39593</v>
      </c>
      <c r="X24" s="16">
        <v>22.730180000000001</v>
      </c>
      <c r="Y24" s="16">
        <v>25.189630000000001</v>
      </c>
      <c r="Z24" s="16">
        <v>26.0823</v>
      </c>
      <c r="AA24" s="16">
        <v>25.58633</v>
      </c>
      <c r="AB24" s="16">
        <v>28.562399999999901</v>
      </c>
      <c r="AC24" s="16">
        <v>24.3970500000001</v>
      </c>
      <c r="AD24" s="16">
        <v>26.578900000000001</v>
      </c>
      <c r="AE24" s="16">
        <v>24.000349999999901</v>
      </c>
      <c r="AF24" s="16">
        <v>22.730910000000101</v>
      </c>
      <c r="AG24" s="16">
        <v>3.4259199999999983</v>
      </c>
      <c r="AH24" s="16">
        <v>8.1729199999999995</v>
      </c>
      <c r="AI24" s="46"/>
      <c r="AJ24" s="46"/>
      <c r="AK24" s="46"/>
      <c r="AL24" s="46"/>
      <c r="AM24" s="46"/>
      <c r="AN24" s="4"/>
      <c r="AO24" s="4"/>
      <c r="AP24" s="4"/>
      <c r="AQ24" s="4"/>
      <c r="AR24" s="4"/>
      <c r="AS24" s="4"/>
      <c r="AT24" s="4"/>
      <c r="AU24" s="4"/>
      <c r="AV24" s="4"/>
      <c r="AW24" s="4"/>
      <c r="AX24" s="4"/>
      <c r="AY24" s="4"/>
    </row>
    <row r="25" spans="1:51" ht="14.4" x14ac:dyDescent="0.3">
      <c r="A25" s="121">
        <f>YampaRiverInflow.TotalOutflow!A25</f>
        <v>45108</v>
      </c>
      <c r="B25" s="122">
        <v>20.89</v>
      </c>
      <c r="C25" s="123">
        <v>36.9</v>
      </c>
      <c r="D25" s="124">
        <v>30.704999999999998</v>
      </c>
      <c r="E25" s="16">
        <v>-5.4029160000000003</v>
      </c>
      <c r="F25" s="16">
        <v>-9.1989860000000014</v>
      </c>
      <c r="G25" s="16">
        <v>30.872809999999998</v>
      </c>
      <c r="H25" s="16">
        <v>7.8308159999999951</v>
      </c>
      <c r="I25" s="16">
        <v>31.933880000000002</v>
      </c>
      <c r="J25" s="16">
        <v>33.12397</v>
      </c>
      <c r="K25" s="16">
        <v>30.347110000000001</v>
      </c>
      <c r="L25" s="16">
        <v>21.12397</v>
      </c>
      <c r="M25" s="16">
        <v>19.953720000000001</v>
      </c>
      <c r="N25" s="16">
        <v>10.1157</v>
      </c>
      <c r="O25" s="16">
        <v>17.2562</v>
      </c>
      <c r="P25" s="16">
        <v>39.272730000000003</v>
      </c>
      <c r="Q25" s="16">
        <v>21.024789999999999</v>
      </c>
      <c r="R25" s="16">
        <v>21.223140000000001</v>
      </c>
      <c r="S25" s="16">
        <v>45.421489999999999</v>
      </c>
      <c r="T25" s="16">
        <v>28.760330000000003</v>
      </c>
      <c r="U25" s="16">
        <v>28.164830000000002</v>
      </c>
      <c r="V25" s="16">
        <v>29.156560000000002</v>
      </c>
      <c r="W25" s="16">
        <v>31.536360000000002</v>
      </c>
      <c r="X25" s="16">
        <v>26.379669999999997</v>
      </c>
      <c r="Y25" s="16">
        <v>61.685449999999996</v>
      </c>
      <c r="Z25" s="16">
        <v>29.156569999999999</v>
      </c>
      <c r="AA25" s="16">
        <v>33.520060000000001</v>
      </c>
      <c r="AB25" s="16">
        <v>26.182200000000002</v>
      </c>
      <c r="AC25" s="16">
        <v>32.1327</v>
      </c>
      <c r="AD25" s="16">
        <v>49.587499999999999</v>
      </c>
      <c r="AE25" s="16">
        <v>22.016849999999998</v>
      </c>
      <c r="AF25" s="16">
        <v>23.603650000000101</v>
      </c>
      <c r="AG25" s="16">
        <v>-0.52760200000000035</v>
      </c>
      <c r="AH25" s="16">
        <v>14.445949999999996</v>
      </c>
      <c r="AI25" s="46"/>
      <c r="AJ25" s="46"/>
      <c r="AK25" s="46"/>
      <c r="AL25" s="46"/>
      <c r="AM25" s="46"/>
      <c r="AN25" s="4"/>
      <c r="AO25" s="4"/>
      <c r="AP25" s="4"/>
      <c r="AQ25" s="4"/>
      <c r="AR25" s="4"/>
      <c r="AS25" s="4"/>
      <c r="AT25" s="4"/>
      <c r="AU25" s="4"/>
      <c r="AV25" s="4"/>
      <c r="AW25" s="4"/>
      <c r="AX25" s="4"/>
      <c r="AY25" s="4"/>
    </row>
    <row r="26" spans="1:51" ht="14.4" x14ac:dyDescent="0.3">
      <c r="A26" s="121">
        <f>YampaRiverInflow.TotalOutflow!A26</f>
        <v>45139</v>
      </c>
      <c r="B26" s="122">
        <v>40.603999999999999</v>
      </c>
      <c r="C26" s="123">
        <v>39.261000000000003</v>
      </c>
      <c r="D26" s="124">
        <v>34.83</v>
      </c>
      <c r="E26" s="16">
        <v>-27.475497999999998</v>
      </c>
      <c r="F26" s="16">
        <v>-21.766008000000003</v>
      </c>
      <c r="G26" s="16">
        <v>29.917686</v>
      </c>
      <c r="H26" s="16">
        <v>25.019824</v>
      </c>
      <c r="I26" s="16">
        <v>50.280989999999996</v>
      </c>
      <c r="J26" s="16">
        <v>20.826450000000001</v>
      </c>
      <c r="K26" s="16">
        <v>44.033059999999999</v>
      </c>
      <c r="L26" s="16">
        <v>23.404959999999999</v>
      </c>
      <c r="M26" s="16">
        <v>52.066120000000005</v>
      </c>
      <c r="N26" s="16">
        <v>17.851240000000001</v>
      </c>
      <c r="O26" s="16">
        <v>42.049589999999995</v>
      </c>
      <c r="P26" s="16">
        <v>50.578510000000001</v>
      </c>
      <c r="Q26" s="16">
        <v>28.36364</v>
      </c>
      <c r="R26" s="16">
        <v>66.446280000000002</v>
      </c>
      <c r="S26" s="16">
        <v>91.636359999999996</v>
      </c>
      <c r="T26" s="16">
        <v>39.272730000000003</v>
      </c>
      <c r="U26" s="16">
        <v>23.60284</v>
      </c>
      <c r="V26" s="16">
        <v>91.04083</v>
      </c>
      <c r="W26" s="16">
        <v>36.693379999999998</v>
      </c>
      <c r="X26" s="16">
        <v>68.607789999999994</v>
      </c>
      <c r="Y26" s="16">
        <v>66.842500000000001</v>
      </c>
      <c r="Z26" s="16">
        <v>41.057389999999998</v>
      </c>
      <c r="AA26" s="16">
        <v>44.429290000000002</v>
      </c>
      <c r="AB26" s="16">
        <v>41.851849999999999</v>
      </c>
      <c r="AC26" s="16">
        <v>40.265050000000002</v>
      </c>
      <c r="AD26" s="16">
        <v>38.876599999999996</v>
      </c>
      <c r="AE26" s="16">
        <v>29.55415</v>
      </c>
      <c r="AF26" s="16">
        <v>23.603649999999899</v>
      </c>
      <c r="AG26" s="16">
        <v>15.498979999999996</v>
      </c>
      <c r="AH26" s="16">
        <v>39.663323999999996</v>
      </c>
      <c r="AI26" s="46"/>
      <c r="AJ26" s="46"/>
      <c r="AK26" s="46"/>
      <c r="AL26" s="46"/>
      <c r="AM26" s="46"/>
      <c r="AN26" s="4"/>
      <c r="AO26" s="4"/>
      <c r="AP26" s="4"/>
      <c r="AQ26" s="4"/>
      <c r="AR26" s="4"/>
      <c r="AS26" s="4"/>
      <c r="AT26" s="4"/>
      <c r="AU26" s="4"/>
      <c r="AV26" s="4"/>
      <c r="AW26" s="4"/>
      <c r="AX26" s="4"/>
      <c r="AY26" s="4"/>
    </row>
    <row r="27" spans="1:51" ht="14.4" x14ac:dyDescent="0.3">
      <c r="A27" s="121">
        <f>YampaRiverInflow.TotalOutflow!A27</f>
        <v>45170</v>
      </c>
      <c r="B27" s="122">
        <v>34.188000000000002</v>
      </c>
      <c r="C27" s="123">
        <v>35.082000000000001</v>
      </c>
      <c r="D27" s="124">
        <v>29.102</v>
      </c>
      <c r="E27" s="16">
        <v>-11.254766</v>
      </c>
      <c r="F27" s="16">
        <v>-1.109622000000003</v>
      </c>
      <c r="G27" s="16">
        <v>14.515779999999999</v>
      </c>
      <c r="H27" s="16">
        <v>21.008659999999999</v>
      </c>
      <c r="I27" s="16">
        <v>59.246279999999999</v>
      </c>
      <c r="J27" s="16">
        <v>36.099170000000001</v>
      </c>
      <c r="K27" s="16">
        <v>49.190080000000002</v>
      </c>
      <c r="L27" s="16">
        <v>39.133879999999998</v>
      </c>
      <c r="M27" s="16">
        <v>48.456199999999995</v>
      </c>
      <c r="N27" s="16">
        <v>103.95372</v>
      </c>
      <c r="O27" s="16">
        <v>34.373550000000002</v>
      </c>
      <c r="P27" s="16">
        <v>57.381819999999998</v>
      </c>
      <c r="Q27" s="16">
        <v>38.360330000000005</v>
      </c>
      <c r="R27" s="16">
        <v>50.87603</v>
      </c>
      <c r="S27" s="16">
        <v>33.83802</v>
      </c>
      <c r="T27" s="16">
        <v>38.677690000000005</v>
      </c>
      <c r="U27" s="16">
        <v>28.363289999999999</v>
      </c>
      <c r="V27" s="16">
        <v>44.250949999999996</v>
      </c>
      <c r="W27" s="16">
        <v>41.255660000000006</v>
      </c>
      <c r="X27" s="16">
        <v>47.999720000000003</v>
      </c>
      <c r="Y27" s="16">
        <v>78.703759999999988</v>
      </c>
      <c r="Z27" s="16">
        <v>38.875680000000003</v>
      </c>
      <c r="AA27" s="16">
        <v>32.726860000000002</v>
      </c>
      <c r="AB27" s="16">
        <v>30.744250000000001</v>
      </c>
      <c r="AC27" s="16">
        <v>24.1193600000001</v>
      </c>
      <c r="AD27" s="16">
        <v>44.628749999999897</v>
      </c>
      <c r="AE27" s="16">
        <v>21.9771800000001</v>
      </c>
      <c r="AF27" s="16">
        <v>24.040019999999899</v>
      </c>
      <c r="AG27" s="16">
        <v>19.180725999999996</v>
      </c>
      <c r="AH27" s="16">
        <v>38.334448000000002</v>
      </c>
      <c r="AI27" s="46"/>
      <c r="AJ27" s="46"/>
      <c r="AK27" s="46"/>
      <c r="AL27" s="46"/>
      <c r="AM27" s="46"/>
      <c r="AN27" s="4"/>
      <c r="AO27" s="4"/>
      <c r="AP27" s="4"/>
      <c r="AQ27" s="4"/>
      <c r="AR27" s="4"/>
      <c r="AS27" s="4"/>
      <c r="AT27" s="4"/>
      <c r="AU27" s="4"/>
      <c r="AV27" s="4"/>
      <c r="AW27" s="4"/>
      <c r="AX27" s="4"/>
      <c r="AY27" s="4"/>
    </row>
    <row r="28" spans="1:51" ht="14.4" x14ac:dyDescent="0.3">
      <c r="A28" s="121">
        <f>YampaRiverInflow.TotalOutflow!A28</f>
        <v>45200</v>
      </c>
      <c r="B28" s="122">
        <v>33.393999999999998</v>
      </c>
      <c r="C28" s="123">
        <v>33.393999999999998</v>
      </c>
      <c r="D28" s="124">
        <v>33.393999999999998</v>
      </c>
      <c r="E28" s="16">
        <v>20.811032000000001</v>
      </c>
      <c r="F28" s="16">
        <v>15.392737999999998</v>
      </c>
      <c r="G28" s="16">
        <v>31.104225999999993</v>
      </c>
      <c r="H28" s="16">
        <v>32.409004000000003</v>
      </c>
      <c r="I28" s="16">
        <v>36.495870000000004</v>
      </c>
      <c r="J28" s="16">
        <v>22.413220000000003</v>
      </c>
      <c r="K28" s="16">
        <v>37.884300000000003</v>
      </c>
      <c r="L28" s="16">
        <v>47.385120000000001</v>
      </c>
      <c r="M28" s="16">
        <v>23.34545</v>
      </c>
      <c r="N28" s="16">
        <v>20.647929999999999</v>
      </c>
      <c r="O28" s="16">
        <v>30.664459999999998</v>
      </c>
      <c r="P28" s="16">
        <v>41.077690000000004</v>
      </c>
      <c r="Q28" s="16">
        <v>31.060849999999999</v>
      </c>
      <c r="R28" s="16">
        <v>69.758679999999998</v>
      </c>
      <c r="S28" s="16">
        <v>20.94511</v>
      </c>
      <c r="T28" s="16">
        <v>34.908660000000005</v>
      </c>
      <c r="U28" s="16">
        <v>24.793029999999998</v>
      </c>
      <c r="V28" s="16">
        <v>40.680699999999995</v>
      </c>
      <c r="W28" s="16">
        <v>34.511849999999995</v>
      </c>
      <c r="X28" s="16">
        <v>29.513770000000001</v>
      </c>
      <c r="Y28" s="16">
        <v>19.080719999999999</v>
      </c>
      <c r="Z28" s="16">
        <v>42.445929999999997</v>
      </c>
      <c r="AA28" s="16">
        <v>56.012860000000003</v>
      </c>
      <c r="AB28" s="16">
        <v>29.236789999999999</v>
      </c>
      <c r="AC28" s="16">
        <v>25.884679999999999</v>
      </c>
      <c r="AD28" s="16">
        <v>63.214149999999897</v>
      </c>
      <c r="AE28" s="16">
        <v>23.663159999999799</v>
      </c>
      <c r="AF28" s="16">
        <v>24.972269999999799</v>
      </c>
      <c r="AG28" s="16">
        <v>26.040343999999997</v>
      </c>
      <c r="AH28" s="16">
        <v>13.166246000000003</v>
      </c>
      <c r="AI28" s="46"/>
      <c r="AJ28" s="46"/>
      <c r="AK28" s="46"/>
      <c r="AL28" s="46"/>
      <c r="AM28" s="46"/>
      <c r="AN28" s="4"/>
      <c r="AO28" s="4"/>
      <c r="AP28" s="4"/>
      <c r="AQ28" s="4"/>
      <c r="AR28" s="4"/>
      <c r="AS28" s="4"/>
      <c r="AT28" s="4"/>
      <c r="AU28" s="4"/>
      <c r="AV28" s="4"/>
      <c r="AW28" s="4"/>
      <c r="AX28" s="4"/>
      <c r="AY28" s="4"/>
    </row>
    <row r="29" spans="1:51" ht="14.4" x14ac:dyDescent="0.3">
      <c r="A29" s="121">
        <f>YampaRiverInflow.TotalOutflow!A29</f>
        <v>45231</v>
      </c>
      <c r="B29" s="122">
        <v>25.29</v>
      </c>
      <c r="C29" s="123">
        <v>25.29</v>
      </c>
      <c r="D29" s="124">
        <v>25.29</v>
      </c>
      <c r="E29" s="16">
        <v>1.1222839999999996</v>
      </c>
      <c r="F29" s="16">
        <v>9.8448719999999987</v>
      </c>
      <c r="G29" s="16">
        <v>28.013811999999998</v>
      </c>
      <c r="H29" s="16">
        <v>15.793877999999999</v>
      </c>
      <c r="I29" s="16">
        <v>24.595040000000001</v>
      </c>
      <c r="J29" s="16">
        <v>18.446279999999998</v>
      </c>
      <c r="K29" s="16">
        <v>36.495870000000004</v>
      </c>
      <c r="L29" s="16">
        <v>27.966939999999997</v>
      </c>
      <c r="M29" s="16">
        <v>25.487599999999997</v>
      </c>
      <c r="N29" s="16">
        <v>23.10744</v>
      </c>
      <c r="O29" s="16">
        <v>22.472729999999999</v>
      </c>
      <c r="P29" s="16">
        <v>35.166530000000002</v>
      </c>
      <c r="Q29" s="16">
        <v>20.925319999999999</v>
      </c>
      <c r="R29" s="16">
        <v>16.066120000000002</v>
      </c>
      <c r="S29" s="16">
        <v>25.54711</v>
      </c>
      <c r="T29" s="16">
        <v>41.950060000000001</v>
      </c>
      <c r="U29" s="16">
        <v>23.00787</v>
      </c>
      <c r="V29" s="16">
        <v>14.39954</v>
      </c>
      <c r="W29" s="16">
        <v>23.602700000000002</v>
      </c>
      <c r="X29" s="16">
        <v>28.581400000000002</v>
      </c>
      <c r="Y29" s="16">
        <v>27.807869999999998</v>
      </c>
      <c r="Z29" s="16">
        <v>24.69378</v>
      </c>
      <c r="AA29" s="16">
        <v>22.293890000000001</v>
      </c>
      <c r="AB29" s="16">
        <v>27.888010000000101</v>
      </c>
      <c r="AC29" s="16">
        <v>24.873090000000097</v>
      </c>
      <c r="AD29" s="16">
        <v>23.24662</v>
      </c>
      <c r="AE29" s="16">
        <v>25.646650000000101</v>
      </c>
      <c r="AF29" s="16">
        <v>24.793749999999999</v>
      </c>
      <c r="AG29" s="16">
        <v>17.507805999999995</v>
      </c>
      <c r="AH29" s="16">
        <v>8.8944699999999983</v>
      </c>
      <c r="AI29" s="46"/>
      <c r="AJ29" s="46"/>
      <c r="AK29" s="46"/>
      <c r="AL29" s="46"/>
      <c r="AM29" s="46"/>
      <c r="AN29" s="4"/>
      <c r="AO29" s="4"/>
      <c r="AP29" s="4"/>
      <c r="AQ29" s="4"/>
      <c r="AR29" s="4"/>
      <c r="AS29" s="4"/>
      <c r="AT29" s="4"/>
      <c r="AU29" s="4"/>
      <c r="AV29" s="4"/>
      <c r="AW29" s="4"/>
      <c r="AX29" s="4"/>
      <c r="AY29" s="4"/>
    </row>
    <row r="30" spans="1:51" ht="14.4" x14ac:dyDescent="0.3">
      <c r="A30" s="121">
        <f>YampaRiverInflow.TotalOutflow!A30</f>
        <v>45261</v>
      </c>
      <c r="B30" s="122">
        <v>29.978999999999999</v>
      </c>
      <c r="C30" s="123">
        <v>29.978999999999999</v>
      </c>
      <c r="D30" s="124">
        <v>29.978999999999999</v>
      </c>
      <c r="E30" s="16">
        <v>-6.7709719999999995</v>
      </c>
      <c r="F30" s="16">
        <v>0.60159199999999691</v>
      </c>
      <c r="G30" s="16">
        <v>44.223798000000002</v>
      </c>
      <c r="H30" s="16">
        <v>1.110544</v>
      </c>
      <c r="I30" s="16">
        <v>15.07438</v>
      </c>
      <c r="J30" s="16">
        <v>12.69421</v>
      </c>
      <c r="K30" s="16">
        <v>35.305790000000002</v>
      </c>
      <c r="L30" s="16">
        <v>29.355370000000001</v>
      </c>
      <c r="M30" s="16">
        <v>13.4876</v>
      </c>
      <c r="N30" s="16">
        <v>18.723970000000001</v>
      </c>
      <c r="O30" s="16">
        <v>15.471069999999999</v>
      </c>
      <c r="P30" s="16">
        <v>19.100490000000001</v>
      </c>
      <c r="Q30" s="16">
        <v>3.9664899999999998</v>
      </c>
      <c r="R30" s="16">
        <v>23.801650000000002</v>
      </c>
      <c r="S30" s="16">
        <v>57.520660000000007</v>
      </c>
      <c r="T30" s="16">
        <v>23.99954</v>
      </c>
      <c r="U30" s="16">
        <v>19.4375</v>
      </c>
      <c r="V30" s="16">
        <v>33.916870000000003</v>
      </c>
      <c r="W30" s="16">
        <v>31.734860000000001</v>
      </c>
      <c r="X30" s="16">
        <v>22.7103</v>
      </c>
      <c r="Y30" s="16">
        <v>25.368259999999999</v>
      </c>
      <c r="Z30" s="16">
        <v>31.6557</v>
      </c>
      <c r="AA30" s="16">
        <v>22.412740000000003</v>
      </c>
      <c r="AB30" s="16">
        <v>36.377389999999899</v>
      </c>
      <c r="AC30" s="16">
        <v>25.983849999999997</v>
      </c>
      <c r="AD30" s="16">
        <v>23.544150000000002</v>
      </c>
      <c r="AE30" s="16">
        <v>39.471650000000103</v>
      </c>
      <c r="AF30" s="16">
        <v>24.5160599999999</v>
      </c>
      <c r="AG30" s="16">
        <v>8.4644880000000011</v>
      </c>
      <c r="AH30" s="16">
        <v>2.3967059999999982</v>
      </c>
      <c r="AI30" s="46"/>
      <c r="AJ30" s="46"/>
      <c r="AK30" s="46"/>
      <c r="AL30" s="46"/>
      <c r="AM30" s="46"/>
      <c r="AN30" s="4"/>
      <c r="AO30" s="4"/>
      <c r="AP30" s="4"/>
      <c r="AQ30" s="4"/>
      <c r="AR30" s="4"/>
      <c r="AS30" s="4"/>
      <c r="AT30" s="4"/>
      <c r="AU30" s="4"/>
      <c r="AV30" s="4"/>
      <c r="AW30" s="4"/>
      <c r="AX30" s="4"/>
      <c r="AY30" s="4"/>
    </row>
    <row r="31" spans="1:51" ht="14.4" x14ac:dyDescent="0.3">
      <c r="A31" s="121">
        <f>YampaRiverInflow.TotalOutflow!A31</f>
        <v>45292</v>
      </c>
      <c r="B31" s="122">
        <v>12.730969999999999</v>
      </c>
      <c r="C31" s="123">
        <v>12.730969999999999</v>
      </c>
      <c r="D31" s="124">
        <v>12.730969999999999</v>
      </c>
      <c r="E31" s="16">
        <v>-19.261465999999999</v>
      </c>
      <c r="F31" s="16">
        <v>-11.55139</v>
      </c>
      <c r="G31" s="16">
        <v>25.526097999999998</v>
      </c>
      <c r="H31" s="16">
        <v>1.3745679999999993</v>
      </c>
      <c r="I31" s="16">
        <v>21.421490000000002</v>
      </c>
      <c r="J31" s="16">
        <v>24.198349999999998</v>
      </c>
      <c r="K31" s="16">
        <v>42.049589999999995</v>
      </c>
      <c r="L31" s="16">
        <v>21.61983</v>
      </c>
      <c r="M31" s="16">
        <v>18.446279999999998</v>
      </c>
      <c r="N31" s="16">
        <v>23.206610000000001</v>
      </c>
      <c r="O31" s="16">
        <v>20.033060000000003</v>
      </c>
      <c r="P31" s="16">
        <v>101.09752</v>
      </c>
      <c r="Q31" s="16">
        <v>22.61157</v>
      </c>
      <c r="R31" s="16">
        <v>23.206610000000001</v>
      </c>
      <c r="S31" s="16">
        <v>42.247930000000004</v>
      </c>
      <c r="T31" s="16">
        <v>34.11524</v>
      </c>
      <c r="U31" s="16">
        <v>41.255679999999998</v>
      </c>
      <c r="V31" s="16">
        <v>24.792830000000002</v>
      </c>
      <c r="W31" s="16">
        <v>40.065640000000002</v>
      </c>
      <c r="X31" s="16">
        <v>37.883839999999999</v>
      </c>
      <c r="Y31" s="16">
        <v>23.007810000000003</v>
      </c>
      <c r="Z31" s="16">
        <v>30.743310000000001</v>
      </c>
      <c r="AA31" s="16">
        <v>36.496400000000001</v>
      </c>
      <c r="AB31" s="16">
        <v>45.025449999999999</v>
      </c>
      <c r="AC31" s="16">
        <v>23.802</v>
      </c>
      <c r="AD31" s="16">
        <v>42.050199999999904</v>
      </c>
      <c r="AE31" s="16">
        <v>26.777249999999999</v>
      </c>
      <c r="AF31" s="16">
        <v>29.809785999999992</v>
      </c>
      <c r="AG31" s="16">
        <v>0.14888199999999779</v>
      </c>
      <c r="AH31" s="16">
        <v>188.36769600000002</v>
      </c>
      <c r="AI31" s="46"/>
      <c r="AJ31" s="46"/>
      <c r="AK31" s="46"/>
      <c r="AL31" s="46"/>
      <c r="AM31" s="46"/>
      <c r="AN31" s="4"/>
      <c r="AO31" s="4"/>
      <c r="AP31" s="4"/>
      <c r="AQ31" s="4"/>
      <c r="AR31" s="4"/>
      <c r="AS31" s="4"/>
      <c r="AT31" s="4"/>
      <c r="AU31" s="4"/>
      <c r="AV31" s="4"/>
      <c r="AW31" s="4"/>
      <c r="AX31" s="4"/>
      <c r="AY31" s="4"/>
    </row>
    <row r="32" spans="1:51" ht="14.4" x14ac:dyDescent="0.3">
      <c r="A32" s="121">
        <f>YampaRiverInflow.TotalOutflow!A32</f>
        <v>45323</v>
      </c>
      <c r="B32" s="122">
        <v>8.8950400000000016</v>
      </c>
      <c r="C32" s="123">
        <v>8.8950400000000016</v>
      </c>
      <c r="D32" s="124">
        <v>8.8950400000000016</v>
      </c>
      <c r="E32" s="16">
        <v>-9.7793939999999999</v>
      </c>
      <c r="F32" s="16">
        <v>38.657699999999991</v>
      </c>
      <c r="G32" s="16">
        <v>12.339405999999999</v>
      </c>
      <c r="H32" s="16">
        <v>23.60331</v>
      </c>
      <c r="I32" s="16">
        <v>17.2562</v>
      </c>
      <c r="J32" s="16">
        <v>16.066120000000002</v>
      </c>
      <c r="K32" s="16">
        <v>48.99174</v>
      </c>
      <c r="L32" s="16">
        <v>36.297519999999999</v>
      </c>
      <c r="M32" s="16">
        <v>25.745450000000002</v>
      </c>
      <c r="N32" s="16">
        <v>24.39669</v>
      </c>
      <c r="O32" s="16">
        <v>35.66281</v>
      </c>
      <c r="P32" s="16">
        <v>125.57355</v>
      </c>
      <c r="Q32" s="16">
        <v>20.429749999999999</v>
      </c>
      <c r="R32" s="16">
        <v>29.355370000000001</v>
      </c>
      <c r="S32" s="16">
        <v>90.644630000000006</v>
      </c>
      <c r="T32" s="16">
        <v>38.478989999999996</v>
      </c>
      <c r="U32" s="16">
        <v>35.16657</v>
      </c>
      <c r="V32" s="16">
        <v>33.321769999999994</v>
      </c>
      <c r="W32" s="16">
        <v>18.842610000000001</v>
      </c>
      <c r="X32" s="16">
        <v>38.875690000000006</v>
      </c>
      <c r="Y32" s="16">
        <v>32.449240000000003</v>
      </c>
      <c r="Z32" s="16">
        <v>39.450900000000004</v>
      </c>
      <c r="AA32" s="16">
        <v>41.375809999999994</v>
      </c>
      <c r="AB32" s="16">
        <v>62.678599999999996</v>
      </c>
      <c r="AC32" s="16">
        <v>22.2151999999999</v>
      </c>
      <c r="AD32" s="16">
        <v>72.001050000000006</v>
      </c>
      <c r="AE32" s="16">
        <v>37.884849999999894</v>
      </c>
      <c r="AF32" s="16">
        <v>19.033522000000001</v>
      </c>
      <c r="AG32" s="16">
        <v>7.0302340000000001</v>
      </c>
      <c r="AH32" s="16">
        <v>85.799055999999993</v>
      </c>
      <c r="AI32" s="46"/>
      <c r="AJ32" s="46"/>
      <c r="AK32" s="46"/>
      <c r="AL32" s="46"/>
      <c r="AM32" s="46"/>
      <c r="AN32" s="4"/>
      <c r="AO32" s="4"/>
      <c r="AP32" s="4"/>
      <c r="AQ32" s="4"/>
      <c r="AR32" s="4"/>
      <c r="AS32" s="4"/>
      <c r="AT32" s="4"/>
      <c r="AU32" s="4"/>
      <c r="AV32" s="4"/>
      <c r="AW32" s="4"/>
      <c r="AX32" s="4"/>
      <c r="AY32" s="4"/>
    </row>
    <row r="33" spans="1:51" ht="14.4" x14ac:dyDescent="0.3">
      <c r="A33" s="121">
        <f>YampaRiverInflow.TotalOutflow!A33</f>
        <v>45352</v>
      </c>
      <c r="B33" s="122">
        <v>11.592746</v>
      </c>
      <c r="C33" s="123">
        <v>11.592746</v>
      </c>
      <c r="D33" s="124">
        <v>11.592746</v>
      </c>
      <c r="E33" s="16">
        <v>18.785719999999998</v>
      </c>
      <c r="F33" s="16">
        <v>66.418819999999997</v>
      </c>
      <c r="G33" s="16">
        <v>7.6782579999999996</v>
      </c>
      <c r="H33" s="16">
        <v>63.272730000000003</v>
      </c>
      <c r="I33" s="16">
        <v>48.99174</v>
      </c>
      <c r="J33" s="16">
        <v>19.834709999999998</v>
      </c>
      <c r="K33" s="16">
        <v>54.009920000000001</v>
      </c>
      <c r="L33" s="16">
        <v>55.160330000000002</v>
      </c>
      <c r="M33" s="16">
        <v>23.22645</v>
      </c>
      <c r="N33" s="16">
        <v>42.842980000000004</v>
      </c>
      <c r="O33" s="16">
        <v>27.59008</v>
      </c>
      <c r="P33" s="16">
        <v>69.104129999999998</v>
      </c>
      <c r="Q33" s="16">
        <v>49.190080000000002</v>
      </c>
      <c r="R33" s="16">
        <v>44.628099999999996</v>
      </c>
      <c r="S33" s="16">
        <v>82.373550000000009</v>
      </c>
      <c r="T33" s="16">
        <v>74.04258999999999</v>
      </c>
      <c r="U33" s="16">
        <v>59.404600000000002</v>
      </c>
      <c r="V33" s="16">
        <v>42.445689999999999</v>
      </c>
      <c r="W33" s="16">
        <v>22.21454</v>
      </c>
      <c r="X33" s="16">
        <v>58.769889999999997</v>
      </c>
      <c r="Y33" s="16">
        <v>31.517060000000001</v>
      </c>
      <c r="Z33" s="16">
        <v>41.176480000000005</v>
      </c>
      <c r="AA33" s="16">
        <v>36.615409999999905</v>
      </c>
      <c r="AB33" s="16">
        <v>63.888529999999896</v>
      </c>
      <c r="AC33" s="16">
        <v>26.578900000000001</v>
      </c>
      <c r="AD33" s="16">
        <v>124.9605</v>
      </c>
      <c r="AE33" s="16">
        <v>70.0175499999999</v>
      </c>
      <c r="AF33" s="16">
        <v>37.985829999999993</v>
      </c>
      <c r="AG33" s="16">
        <v>23.852601999999997</v>
      </c>
      <c r="AH33" s="16">
        <v>33.571293999999995</v>
      </c>
      <c r="AI33" s="46"/>
      <c r="AJ33" s="46"/>
      <c r="AK33" s="46"/>
      <c r="AL33" s="46"/>
      <c r="AM33" s="46"/>
      <c r="AN33" s="4"/>
      <c r="AO33" s="4"/>
      <c r="AP33" s="4"/>
      <c r="AQ33" s="4"/>
      <c r="AR33" s="4"/>
      <c r="AS33" s="4"/>
      <c r="AT33" s="4"/>
      <c r="AU33" s="4"/>
      <c r="AV33" s="4"/>
      <c r="AW33" s="4"/>
      <c r="AX33" s="4"/>
      <c r="AY33" s="4"/>
    </row>
    <row r="34" spans="1:51" ht="14.4" x14ac:dyDescent="0.3">
      <c r="A34" s="121">
        <f>YampaRiverInflow.TotalOutflow!A34</f>
        <v>45383</v>
      </c>
      <c r="B34" s="122">
        <v>6.4895579999999997</v>
      </c>
      <c r="C34" s="123">
        <v>6.4895579999999997</v>
      </c>
      <c r="D34" s="124">
        <v>6.4895579999999997</v>
      </c>
      <c r="E34" s="16">
        <v>-2.5694920000000012</v>
      </c>
      <c r="F34" s="16">
        <v>-26.212883999999999</v>
      </c>
      <c r="G34" s="16">
        <v>3.6764540000000014</v>
      </c>
      <c r="H34" s="16">
        <v>29.157019999999999</v>
      </c>
      <c r="I34" s="16">
        <v>70.294210000000007</v>
      </c>
      <c r="J34" s="16">
        <v>23.60331</v>
      </c>
      <c r="K34" s="16">
        <v>16.8</v>
      </c>
      <c r="L34" s="16">
        <v>35.028100000000002</v>
      </c>
      <c r="M34" s="16">
        <v>13.62645</v>
      </c>
      <c r="N34" s="16">
        <v>32.747109999999999</v>
      </c>
      <c r="O34" s="16">
        <v>39.133879999999998</v>
      </c>
      <c r="P34" s="16">
        <v>90.902479999999997</v>
      </c>
      <c r="Q34" s="16">
        <v>33.758679999999998</v>
      </c>
      <c r="R34" s="16">
        <v>33.699169999999995</v>
      </c>
      <c r="S34" s="16">
        <v>29.79214</v>
      </c>
      <c r="T34" s="16">
        <v>43.080640000000002</v>
      </c>
      <c r="U34" s="16">
        <v>88.700450000000004</v>
      </c>
      <c r="V34" s="16">
        <v>43.635820000000002</v>
      </c>
      <c r="W34" s="16">
        <v>17.01784</v>
      </c>
      <c r="X34" s="16">
        <v>26.498860000000001</v>
      </c>
      <c r="Y34" s="16">
        <v>22.988139999999998</v>
      </c>
      <c r="Z34" s="16">
        <v>25.348419999999997</v>
      </c>
      <c r="AA34" s="16">
        <v>31.934349999999899</v>
      </c>
      <c r="AB34" s="16">
        <v>40.2452100000001</v>
      </c>
      <c r="AC34" s="16">
        <v>24.198700000000002</v>
      </c>
      <c r="AD34" s="16">
        <v>43.240300000000097</v>
      </c>
      <c r="AE34" s="16">
        <v>39.828680000000105</v>
      </c>
      <c r="AF34" s="16">
        <v>41.938178000000001</v>
      </c>
      <c r="AG34" s="16">
        <v>40.074694000000001</v>
      </c>
      <c r="AH34" s="16">
        <v>1.3631199999999954</v>
      </c>
      <c r="AI34" s="46"/>
      <c r="AJ34" s="46"/>
      <c r="AK34" s="46"/>
      <c r="AL34" s="46"/>
      <c r="AM34" s="46"/>
      <c r="AN34" s="4"/>
      <c r="AO34" s="4"/>
      <c r="AP34" s="4"/>
      <c r="AQ34" s="4"/>
      <c r="AR34" s="4"/>
      <c r="AS34" s="4"/>
      <c r="AT34" s="4"/>
      <c r="AU34" s="4"/>
      <c r="AV34" s="4"/>
      <c r="AW34" s="4"/>
      <c r="AX34" s="4"/>
      <c r="AY34" s="4"/>
    </row>
    <row r="35" spans="1:51" ht="14.4" x14ac:dyDescent="0.3">
      <c r="A35" s="121">
        <f>YampaRiverInflow.TotalOutflow!A35</f>
        <v>45413</v>
      </c>
      <c r="B35" s="122">
        <v>-43.34975</v>
      </c>
      <c r="C35" s="123">
        <v>-43.34975</v>
      </c>
      <c r="D35" s="124">
        <v>-43.34975</v>
      </c>
      <c r="E35" s="16">
        <v>-5.5054859999999994</v>
      </c>
      <c r="F35" s="16">
        <v>-26.211384000000006</v>
      </c>
      <c r="G35" s="16">
        <v>7.738929999999999</v>
      </c>
      <c r="H35" s="16">
        <v>15.471069999999999</v>
      </c>
      <c r="I35" s="16">
        <v>41.137190000000004</v>
      </c>
      <c r="J35" s="16">
        <v>13.289260000000001</v>
      </c>
      <c r="K35" s="16">
        <v>27.570250000000001</v>
      </c>
      <c r="L35" s="16">
        <v>34.690910000000002</v>
      </c>
      <c r="M35" s="16">
        <v>21.163640000000001</v>
      </c>
      <c r="N35" s="16">
        <v>23.543800000000001</v>
      </c>
      <c r="O35" s="16">
        <v>34.333880000000001</v>
      </c>
      <c r="P35" s="16">
        <v>67.140500000000003</v>
      </c>
      <c r="Q35" s="16">
        <v>34.274380000000001</v>
      </c>
      <c r="R35" s="16">
        <v>36.813220000000001</v>
      </c>
      <c r="S35" s="16">
        <v>20.429749999999999</v>
      </c>
      <c r="T35" s="16">
        <v>51.173209999999997</v>
      </c>
      <c r="U35" s="16">
        <v>36.138489999999997</v>
      </c>
      <c r="V35" s="16">
        <v>21.024139999999999</v>
      </c>
      <c r="W35" s="16">
        <v>18.545120000000001</v>
      </c>
      <c r="X35" s="16">
        <v>27.252549999999999</v>
      </c>
      <c r="Y35" s="16">
        <v>27.252610000000001</v>
      </c>
      <c r="Z35" s="16">
        <v>28.958279999999998</v>
      </c>
      <c r="AA35" s="16">
        <v>32.1327</v>
      </c>
      <c r="AB35" s="16">
        <v>29.573979999999999</v>
      </c>
      <c r="AC35" s="16">
        <v>26.281370000000102</v>
      </c>
      <c r="AD35" s="16">
        <v>27.570650000000001</v>
      </c>
      <c r="AE35" s="16">
        <v>23.583810000000099</v>
      </c>
      <c r="AF35" s="16">
        <v>24.659790000000001</v>
      </c>
      <c r="AG35" s="16">
        <v>21.803582000000002</v>
      </c>
      <c r="AH35" s="16">
        <v>0.19014400000000023</v>
      </c>
      <c r="AI35" s="46"/>
      <c r="AJ35" s="46"/>
      <c r="AK35" s="46"/>
      <c r="AL35" s="46"/>
      <c r="AM35" s="46"/>
      <c r="AN35" s="4"/>
      <c r="AO35" s="4"/>
      <c r="AP35" s="4"/>
      <c r="AQ35" s="4"/>
      <c r="AR35" s="4"/>
      <c r="AS35" s="4"/>
      <c r="AT35" s="4"/>
      <c r="AU35" s="4"/>
      <c r="AV35" s="4"/>
      <c r="AW35" s="4"/>
      <c r="AX35" s="4"/>
      <c r="AY35" s="4"/>
    </row>
    <row r="36" spans="1:51" ht="14.4" x14ac:dyDescent="0.3">
      <c r="A36" s="121">
        <f>YampaRiverInflow.TotalOutflow!A36</f>
        <v>45444</v>
      </c>
      <c r="B36" s="122">
        <v>9.8230000000000004</v>
      </c>
      <c r="C36" s="123">
        <v>11.023999999999999</v>
      </c>
      <c r="D36" s="124">
        <v>25.254000000000001</v>
      </c>
      <c r="E36" s="16">
        <v>1.061094</v>
      </c>
      <c r="F36" s="16">
        <v>22.368065999999995</v>
      </c>
      <c r="G36" s="16">
        <v>-1.3633040000000001</v>
      </c>
      <c r="H36" s="16">
        <v>31.73554</v>
      </c>
      <c r="I36" s="16">
        <v>15.272729999999999</v>
      </c>
      <c r="J36" s="16">
        <v>13.68595</v>
      </c>
      <c r="K36" s="16">
        <v>32.07273</v>
      </c>
      <c r="L36" s="16">
        <v>48.238019999999999</v>
      </c>
      <c r="M36" s="16">
        <v>6.5057900000000002</v>
      </c>
      <c r="N36" s="16">
        <v>14.280989999999999</v>
      </c>
      <c r="O36" s="16">
        <v>20.826450000000001</v>
      </c>
      <c r="P36" s="16">
        <v>11.9405</v>
      </c>
      <c r="Q36" s="16">
        <v>14.67769</v>
      </c>
      <c r="R36" s="16">
        <v>31.73554</v>
      </c>
      <c r="S36" s="16">
        <v>13.4876</v>
      </c>
      <c r="T36" s="16">
        <v>35.543419999999998</v>
      </c>
      <c r="U36" s="16">
        <v>23.741799999999998</v>
      </c>
      <c r="V36" s="16">
        <v>24.39593</v>
      </c>
      <c r="W36" s="16">
        <v>22.730180000000001</v>
      </c>
      <c r="X36" s="16">
        <v>25.189630000000001</v>
      </c>
      <c r="Y36" s="16">
        <v>26.0823</v>
      </c>
      <c r="Z36" s="16">
        <v>25.58633</v>
      </c>
      <c r="AA36" s="16">
        <v>28.562399999999901</v>
      </c>
      <c r="AB36" s="16">
        <v>24.3970500000001</v>
      </c>
      <c r="AC36" s="16">
        <v>26.578900000000001</v>
      </c>
      <c r="AD36" s="16">
        <v>24.000349999999901</v>
      </c>
      <c r="AE36" s="16">
        <v>22.730910000000101</v>
      </c>
      <c r="AF36" s="16">
        <v>3.4259199999999983</v>
      </c>
      <c r="AG36" s="16">
        <v>8.1729199999999995</v>
      </c>
      <c r="AH36" s="16">
        <v>12.473674000000001</v>
      </c>
      <c r="AI36" s="46"/>
      <c r="AJ36" s="46"/>
      <c r="AK36" s="46"/>
      <c r="AL36" s="46"/>
      <c r="AM36" s="46"/>
      <c r="AN36" s="4"/>
      <c r="AO36" s="4"/>
      <c r="AP36" s="4"/>
      <c r="AQ36" s="4"/>
      <c r="AR36" s="4"/>
      <c r="AS36" s="4"/>
      <c r="AT36" s="4"/>
      <c r="AU36" s="4"/>
      <c r="AV36" s="4"/>
      <c r="AW36" s="4"/>
      <c r="AX36" s="4"/>
      <c r="AY36" s="4"/>
    </row>
    <row r="37" spans="1:51" ht="14.4" x14ac:dyDescent="0.3">
      <c r="A37" s="121">
        <f>YampaRiverInflow.TotalOutflow!A37</f>
        <v>45474</v>
      </c>
      <c r="B37" s="122">
        <v>20.89</v>
      </c>
      <c r="C37" s="123">
        <v>36.9</v>
      </c>
      <c r="D37" s="124">
        <v>30.704999999999998</v>
      </c>
      <c r="E37" s="16">
        <v>-9.1989860000000014</v>
      </c>
      <c r="F37" s="16">
        <v>30.872809999999998</v>
      </c>
      <c r="G37" s="16">
        <v>7.8308159999999951</v>
      </c>
      <c r="H37" s="16">
        <v>31.933880000000002</v>
      </c>
      <c r="I37" s="16">
        <v>33.12397</v>
      </c>
      <c r="J37" s="16">
        <v>30.347110000000001</v>
      </c>
      <c r="K37" s="16">
        <v>21.12397</v>
      </c>
      <c r="L37" s="16">
        <v>19.953720000000001</v>
      </c>
      <c r="M37" s="16">
        <v>10.1157</v>
      </c>
      <c r="N37" s="16">
        <v>17.2562</v>
      </c>
      <c r="O37" s="16">
        <v>39.272730000000003</v>
      </c>
      <c r="P37" s="16">
        <v>21.024789999999999</v>
      </c>
      <c r="Q37" s="16">
        <v>21.223140000000001</v>
      </c>
      <c r="R37" s="16">
        <v>45.421489999999999</v>
      </c>
      <c r="S37" s="16">
        <v>28.760330000000003</v>
      </c>
      <c r="T37" s="16">
        <v>28.164830000000002</v>
      </c>
      <c r="U37" s="16">
        <v>29.156560000000002</v>
      </c>
      <c r="V37" s="16">
        <v>31.536360000000002</v>
      </c>
      <c r="W37" s="16">
        <v>26.379669999999997</v>
      </c>
      <c r="X37" s="16">
        <v>61.685449999999996</v>
      </c>
      <c r="Y37" s="16">
        <v>29.156569999999999</v>
      </c>
      <c r="Z37" s="16">
        <v>33.520060000000001</v>
      </c>
      <c r="AA37" s="16">
        <v>26.182200000000002</v>
      </c>
      <c r="AB37" s="16">
        <v>32.1327</v>
      </c>
      <c r="AC37" s="16">
        <v>49.587499999999999</v>
      </c>
      <c r="AD37" s="16">
        <v>22.016849999999998</v>
      </c>
      <c r="AE37" s="16">
        <v>23.603650000000101</v>
      </c>
      <c r="AF37" s="16">
        <v>-0.52760200000000035</v>
      </c>
      <c r="AG37" s="16">
        <v>14.445949999999996</v>
      </c>
      <c r="AH37" s="16">
        <v>-5.4029160000000003</v>
      </c>
      <c r="AI37" s="46"/>
      <c r="AJ37" s="46"/>
      <c r="AK37" s="46"/>
      <c r="AL37" s="46"/>
      <c r="AM37" s="46"/>
      <c r="AN37" s="4"/>
      <c r="AO37" s="4"/>
      <c r="AP37" s="4"/>
      <c r="AQ37" s="4"/>
      <c r="AR37" s="4"/>
      <c r="AS37" s="4"/>
      <c r="AT37" s="4"/>
      <c r="AU37" s="4"/>
      <c r="AV37" s="4"/>
      <c r="AW37" s="4"/>
      <c r="AX37" s="4"/>
      <c r="AY37" s="4"/>
    </row>
    <row r="38" spans="1:51" ht="14.4" x14ac:dyDescent="0.3">
      <c r="A38" s="121">
        <f>YampaRiverInflow.TotalOutflow!A38</f>
        <v>45505</v>
      </c>
      <c r="B38" s="122">
        <v>40.603999999999999</v>
      </c>
      <c r="C38" s="123">
        <v>39.261000000000003</v>
      </c>
      <c r="D38" s="124">
        <v>34.83</v>
      </c>
      <c r="E38" s="16">
        <v>-21.766008000000003</v>
      </c>
      <c r="F38" s="16">
        <v>29.917686</v>
      </c>
      <c r="G38" s="16">
        <v>25.019824</v>
      </c>
      <c r="H38" s="16">
        <v>50.280989999999996</v>
      </c>
      <c r="I38" s="16">
        <v>20.826450000000001</v>
      </c>
      <c r="J38" s="16">
        <v>44.033059999999999</v>
      </c>
      <c r="K38" s="16">
        <v>23.404959999999999</v>
      </c>
      <c r="L38" s="16">
        <v>52.066120000000005</v>
      </c>
      <c r="M38" s="16">
        <v>17.851240000000001</v>
      </c>
      <c r="N38" s="16">
        <v>42.049589999999995</v>
      </c>
      <c r="O38" s="16">
        <v>50.578510000000001</v>
      </c>
      <c r="P38" s="16">
        <v>28.36364</v>
      </c>
      <c r="Q38" s="16">
        <v>66.446280000000002</v>
      </c>
      <c r="R38" s="16">
        <v>91.636359999999996</v>
      </c>
      <c r="S38" s="16">
        <v>39.272730000000003</v>
      </c>
      <c r="T38" s="16">
        <v>23.60284</v>
      </c>
      <c r="U38" s="16">
        <v>91.04083</v>
      </c>
      <c r="V38" s="16">
        <v>36.693379999999998</v>
      </c>
      <c r="W38" s="16">
        <v>68.607789999999994</v>
      </c>
      <c r="X38" s="16">
        <v>66.842500000000001</v>
      </c>
      <c r="Y38" s="16">
        <v>41.057389999999998</v>
      </c>
      <c r="Z38" s="16">
        <v>44.429290000000002</v>
      </c>
      <c r="AA38" s="16">
        <v>41.851849999999999</v>
      </c>
      <c r="AB38" s="16">
        <v>40.265050000000002</v>
      </c>
      <c r="AC38" s="16">
        <v>38.876599999999996</v>
      </c>
      <c r="AD38" s="16">
        <v>29.55415</v>
      </c>
      <c r="AE38" s="16">
        <v>23.603649999999899</v>
      </c>
      <c r="AF38" s="16">
        <v>15.498979999999996</v>
      </c>
      <c r="AG38" s="16">
        <v>39.663323999999996</v>
      </c>
      <c r="AH38" s="16">
        <v>-27.475497999999998</v>
      </c>
      <c r="AI38" s="46"/>
      <c r="AJ38" s="46"/>
      <c r="AK38" s="46"/>
      <c r="AL38" s="46"/>
      <c r="AM38" s="46"/>
      <c r="AN38" s="4"/>
      <c r="AO38" s="4"/>
      <c r="AP38" s="4"/>
      <c r="AQ38" s="4"/>
      <c r="AR38" s="4"/>
      <c r="AS38" s="4"/>
      <c r="AT38" s="4"/>
      <c r="AU38" s="4"/>
      <c r="AV38" s="4"/>
      <c r="AW38" s="4"/>
      <c r="AX38" s="4"/>
      <c r="AY38" s="4"/>
    </row>
    <row r="39" spans="1:51" ht="14.4" x14ac:dyDescent="0.3">
      <c r="A39" s="121">
        <f>YampaRiverInflow.TotalOutflow!A39</f>
        <v>45536</v>
      </c>
      <c r="B39" s="122">
        <v>34.188000000000002</v>
      </c>
      <c r="C39" s="123">
        <v>35.082000000000001</v>
      </c>
      <c r="D39" s="124">
        <v>29.102</v>
      </c>
      <c r="E39" s="16">
        <v>-1.109622000000003</v>
      </c>
      <c r="F39" s="16">
        <v>14.515779999999999</v>
      </c>
      <c r="G39" s="16">
        <v>21.008659999999999</v>
      </c>
      <c r="H39" s="16">
        <v>59.246279999999999</v>
      </c>
      <c r="I39" s="16">
        <v>36.099170000000001</v>
      </c>
      <c r="J39" s="16">
        <v>49.190080000000002</v>
      </c>
      <c r="K39" s="16">
        <v>39.133879999999998</v>
      </c>
      <c r="L39" s="16">
        <v>48.456199999999995</v>
      </c>
      <c r="M39" s="16">
        <v>103.95372</v>
      </c>
      <c r="N39" s="16">
        <v>34.373550000000002</v>
      </c>
      <c r="O39" s="16">
        <v>57.381819999999998</v>
      </c>
      <c r="P39" s="16">
        <v>38.360330000000005</v>
      </c>
      <c r="Q39" s="16">
        <v>50.87603</v>
      </c>
      <c r="R39" s="16">
        <v>33.83802</v>
      </c>
      <c r="S39" s="16">
        <v>38.677690000000005</v>
      </c>
      <c r="T39" s="16">
        <v>28.363289999999999</v>
      </c>
      <c r="U39" s="16">
        <v>44.250949999999996</v>
      </c>
      <c r="V39" s="16">
        <v>41.255660000000006</v>
      </c>
      <c r="W39" s="16">
        <v>47.999720000000003</v>
      </c>
      <c r="X39" s="16">
        <v>78.703759999999988</v>
      </c>
      <c r="Y39" s="16">
        <v>38.875680000000003</v>
      </c>
      <c r="Z39" s="16">
        <v>32.726860000000002</v>
      </c>
      <c r="AA39" s="16">
        <v>30.744250000000001</v>
      </c>
      <c r="AB39" s="16">
        <v>24.1193600000001</v>
      </c>
      <c r="AC39" s="16">
        <v>44.628749999999897</v>
      </c>
      <c r="AD39" s="16">
        <v>21.9771800000001</v>
      </c>
      <c r="AE39" s="16">
        <v>24.040019999999899</v>
      </c>
      <c r="AF39" s="16">
        <v>19.180725999999996</v>
      </c>
      <c r="AG39" s="16">
        <v>38.334448000000002</v>
      </c>
      <c r="AH39" s="16">
        <v>-11.254766</v>
      </c>
      <c r="AI39" s="46"/>
      <c r="AJ39" s="46"/>
      <c r="AK39" s="46"/>
      <c r="AL39" s="46"/>
      <c r="AM39" s="46"/>
      <c r="AN39" s="4"/>
      <c r="AO39" s="4"/>
      <c r="AP39" s="4"/>
      <c r="AQ39" s="4"/>
      <c r="AR39" s="4"/>
      <c r="AS39" s="4"/>
      <c r="AT39" s="4"/>
      <c r="AU39" s="4"/>
      <c r="AV39" s="4"/>
      <c r="AW39" s="4"/>
      <c r="AX39" s="4"/>
      <c r="AY39" s="4"/>
    </row>
    <row r="40" spans="1:51" ht="14.4" x14ac:dyDescent="0.3">
      <c r="A40" s="121">
        <f>YampaRiverInflow.TotalOutflow!A40</f>
        <v>45566</v>
      </c>
      <c r="B40" s="122">
        <v>33.393999999999998</v>
      </c>
      <c r="C40" s="123">
        <v>33.393999999999998</v>
      </c>
      <c r="D40" s="124">
        <v>33.393999999999998</v>
      </c>
      <c r="E40" s="16">
        <v>15.392737999999998</v>
      </c>
      <c r="F40" s="16">
        <v>31.104225999999993</v>
      </c>
      <c r="G40" s="16">
        <v>32.409004000000003</v>
      </c>
      <c r="H40" s="16">
        <v>36.495870000000004</v>
      </c>
      <c r="I40" s="16">
        <v>22.413220000000003</v>
      </c>
      <c r="J40" s="16">
        <v>37.884300000000003</v>
      </c>
      <c r="K40" s="16">
        <v>47.385120000000001</v>
      </c>
      <c r="L40" s="16">
        <v>23.34545</v>
      </c>
      <c r="M40" s="16">
        <v>20.647929999999999</v>
      </c>
      <c r="N40" s="16">
        <v>30.664459999999998</v>
      </c>
      <c r="O40" s="16">
        <v>41.077690000000004</v>
      </c>
      <c r="P40" s="16">
        <v>31.060849999999999</v>
      </c>
      <c r="Q40" s="16">
        <v>69.758679999999998</v>
      </c>
      <c r="R40" s="16">
        <v>20.94511</v>
      </c>
      <c r="S40" s="16">
        <v>34.908660000000005</v>
      </c>
      <c r="T40" s="16">
        <v>24.793029999999998</v>
      </c>
      <c r="U40" s="16">
        <v>40.680699999999995</v>
      </c>
      <c r="V40" s="16">
        <v>34.511849999999995</v>
      </c>
      <c r="W40" s="16">
        <v>29.513770000000001</v>
      </c>
      <c r="X40" s="16">
        <v>19.080719999999999</v>
      </c>
      <c r="Y40" s="16">
        <v>42.445929999999997</v>
      </c>
      <c r="Z40" s="16">
        <v>56.012860000000003</v>
      </c>
      <c r="AA40" s="16">
        <v>29.236789999999999</v>
      </c>
      <c r="AB40" s="16">
        <v>25.884679999999999</v>
      </c>
      <c r="AC40" s="16">
        <v>63.214149999999897</v>
      </c>
      <c r="AD40" s="16">
        <v>23.663159999999799</v>
      </c>
      <c r="AE40" s="16">
        <v>24.972269999999799</v>
      </c>
      <c r="AF40" s="16">
        <v>26.040343999999997</v>
      </c>
      <c r="AG40" s="16">
        <v>13.166246000000003</v>
      </c>
      <c r="AH40" s="16">
        <v>20.811032000000001</v>
      </c>
      <c r="AI40" s="46"/>
      <c r="AJ40" s="46"/>
      <c r="AK40" s="46"/>
      <c r="AL40" s="46"/>
      <c r="AM40" s="46"/>
      <c r="AN40" s="4"/>
      <c r="AO40" s="4"/>
      <c r="AP40" s="4"/>
      <c r="AQ40" s="4"/>
      <c r="AR40" s="4"/>
      <c r="AS40" s="4"/>
      <c r="AT40" s="4"/>
      <c r="AU40" s="4"/>
      <c r="AV40" s="4"/>
      <c r="AW40" s="4"/>
      <c r="AX40" s="4"/>
      <c r="AY40" s="4"/>
    </row>
    <row r="41" spans="1:51" ht="14.4" x14ac:dyDescent="0.3">
      <c r="A41" s="121">
        <f>YampaRiverInflow.TotalOutflow!A41</f>
        <v>45597</v>
      </c>
      <c r="B41" s="122">
        <v>25.29</v>
      </c>
      <c r="C41" s="123">
        <v>25.29</v>
      </c>
      <c r="D41" s="124">
        <v>25.29</v>
      </c>
      <c r="E41" s="16">
        <v>9.8448719999999987</v>
      </c>
      <c r="F41" s="16">
        <v>28.013811999999998</v>
      </c>
      <c r="G41" s="16">
        <v>15.793877999999999</v>
      </c>
      <c r="H41" s="16">
        <v>24.595040000000001</v>
      </c>
      <c r="I41" s="16">
        <v>18.446279999999998</v>
      </c>
      <c r="J41" s="16">
        <v>36.495870000000004</v>
      </c>
      <c r="K41" s="16">
        <v>27.966939999999997</v>
      </c>
      <c r="L41" s="16">
        <v>25.487599999999997</v>
      </c>
      <c r="M41" s="16">
        <v>23.10744</v>
      </c>
      <c r="N41" s="16">
        <v>22.472729999999999</v>
      </c>
      <c r="O41" s="16">
        <v>35.166530000000002</v>
      </c>
      <c r="P41" s="16">
        <v>20.925319999999999</v>
      </c>
      <c r="Q41" s="16">
        <v>16.066120000000002</v>
      </c>
      <c r="R41" s="16">
        <v>25.54711</v>
      </c>
      <c r="S41" s="16">
        <v>41.950060000000001</v>
      </c>
      <c r="T41" s="16">
        <v>23.00787</v>
      </c>
      <c r="U41" s="16">
        <v>14.39954</v>
      </c>
      <c r="V41" s="16">
        <v>23.602700000000002</v>
      </c>
      <c r="W41" s="16">
        <v>28.581400000000002</v>
      </c>
      <c r="X41" s="16">
        <v>27.807869999999998</v>
      </c>
      <c r="Y41" s="16">
        <v>24.69378</v>
      </c>
      <c r="Z41" s="16">
        <v>22.293890000000001</v>
      </c>
      <c r="AA41" s="16">
        <v>27.888010000000101</v>
      </c>
      <c r="AB41" s="16">
        <v>24.873090000000097</v>
      </c>
      <c r="AC41" s="16">
        <v>23.24662</v>
      </c>
      <c r="AD41" s="16">
        <v>25.646650000000101</v>
      </c>
      <c r="AE41" s="16">
        <v>24.793749999999999</v>
      </c>
      <c r="AF41" s="16">
        <v>17.507805999999995</v>
      </c>
      <c r="AG41" s="16">
        <v>8.8944699999999983</v>
      </c>
      <c r="AH41" s="16">
        <v>1.1222839999999996</v>
      </c>
      <c r="AI41" s="46"/>
      <c r="AJ41" s="46"/>
      <c r="AK41" s="46"/>
      <c r="AL41" s="46"/>
      <c r="AM41" s="46"/>
      <c r="AN41" s="4"/>
      <c r="AO41" s="4"/>
      <c r="AP41" s="4"/>
      <c r="AQ41" s="4"/>
      <c r="AR41" s="4"/>
      <c r="AS41" s="4"/>
      <c r="AT41" s="4"/>
      <c r="AU41" s="4"/>
      <c r="AV41" s="4"/>
      <c r="AW41" s="4"/>
      <c r="AX41" s="4"/>
      <c r="AY41" s="4"/>
    </row>
    <row r="42" spans="1:51" ht="14.4" x14ac:dyDescent="0.3">
      <c r="A42" s="121">
        <f>YampaRiverInflow.TotalOutflow!A42</f>
        <v>45627</v>
      </c>
      <c r="B42" s="122">
        <v>29.978999999999999</v>
      </c>
      <c r="C42" s="123">
        <v>29.978999999999999</v>
      </c>
      <c r="D42" s="124">
        <v>29.978999999999999</v>
      </c>
      <c r="E42" s="16">
        <v>0.60159199999999691</v>
      </c>
      <c r="F42" s="16">
        <v>44.223798000000002</v>
      </c>
      <c r="G42" s="16">
        <v>1.110544</v>
      </c>
      <c r="H42" s="16">
        <v>15.07438</v>
      </c>
      <c r="I42" s="16">
        <v>12.69421</v>
      </c>
      <c r="J42" s="16">
        <v>35.305790000000002</v>
      </c>
      <c r="K42" s="16">
        <v>29.355370000000001</v>
      </c>
      <c r="L42" s="16">
        <v>13.4876</v>
      </c>
      <c r="M42" s="16">
        <v>18.723970000000001</v>
      </c>
      <c r="N42" s="16">
        <v>15.471069999999999</v>
      </c>
      <c r="O42" s="16">
        <v>19.100490000000001</v>
      </c>
      <c r="P42" s="16">
        <v>3.9664899999999998</v>
      </c>
      <c r="Q42" s="16">
        <v>23.801650000000002</v>
      </c>
      <c r="R42" s="16">
        <v>57.520660000000007</v>
      </c>
      <c r="S42" s="16">
        <v>23.99954</v>
      </c>
      <c r="T42" s="16">
        <v>19.4375</v>
      </c>
      <c r="U42" s="16">
        <v>33.916870000000003</v>
      </c>
      <c r="V42" s="16">
        <v>31.734860000000001</v>
      </c>
      <c r="W42" s="16">
        <v>22.7103</v>
      </c>
      <c r="X42" s="16">
        <v>25.368259999999999</v>
      </c>
      <c r="Y42" s="16">
        <v>31.6557</v>
      </c>
      <c r="Z42" s="16">
        <v>22.412740000000003</v>
      </c>
      <c r="AA42" s="16">
        <v>36.377389999999899</v>
      </c>
      <c r="AB42" s="16">
        <v>25.983849999999997</v>
      </c>
      <c r="AC42" s="16">
        <v>23.544150000000002</v>
      </c>
      <c r="AD42" s="16">
        <v>39.471650000000103</v>
      </c>
      <c r="AE42" s="16">
        <v>24.5160599999999</v>
      </c>
      <c r="AF42" s="16">
        <v>8.4644880000000011</v>
      </c>
      <c r="AG42" s="16">
        <v>2.3967059999999982</v>
      </c>
      <c r="AH42" s="16">
        <v>-6.7709719999999995</v>
      </c>
      <c r="AI42" s="46"/>
      <c r="AJ42" s="46"/>
      <c r="AK42" s="46"/>
      <c r="AL42" s="46"/>
      <c r="AM42" s="46"/>
      <c r="AN42" s="4"/>
      <c r="AO42" s="4"/>
      <c r="AP42" s="4"/>
      <c r="AQ42" s="4"/>
      <c r="AR42" s="4"/>
      <c r="AS42" s="4"/>
      <c r="AT42" s="4"/>
      <c r="AU42" s="4"/>
      <c r="AV42" s="4"/>
      <c r="AW42" s="4"/>
      <c r="AX42" s="4"/>
      <c r="AY42" s="4"/>
    </row>
    <row r="43" spans="1:51" ht="14.4" x14ac:dyDescent="0.3">
      <c r="A43" s="121">
        <f>YampaRiverInflow.TotalOutflow!A43</f>
        <v>45658</v>
      </c>
      <c r="B43" s="122">
        <v>12.730969999999999</v>
      </c>
      <c r="C43" s="123">
        <v>12.730969999999999</v>
      </c>
      <c r="D43" s="124">
        <v>12.730969999999999</v>
      </c>
      <c r="E43" s="16">
        <v>-11.55139</v>
      </c>
      <c r="F43" s="16">
        <v>25.526097999999998</v>
      </c>
      <c r="G43" s="16">
        <v>1.3745679999999993</v>
      </c>
      <c r="H43" s="16">
        <v>21.421490000000002</v>
      </c>
      <c r="I43" s="16">
        <v>24.198349999999998</v>
      </c>
      <c r="J43" s="16">
        <v>42.049589999999995</v>
      </c>
      <c r="K43" s="16">
        <v>21.61983</v>
      </c>
      <c r="L43" s="16">
        <v>18.446279999999998</v>
      </c>
      <c r="M43" s="16">
        <v>23.206610000000001</v>
      </c>
      <c r="N43" s="16">
        <v>20.033060000000003</v>
      </c>
      <c r="O43" s="16">
        <v>101.09752</v>
      </c>
      <c r="P43" s="16">
        <v>22.61157</v>
      </c>
      <c r="Q43" s="16">
        <v>23.206610000000001</v>
      </c>
      <c r="R43" s="16">
        <v>42.247930000000004</v>
      </c>
      <c r="S43" s="16">
        <v>34.11524</v>
      </c>
      <c r="T43" s="16">
        <v>41.255679999999998</v>
      </c>
      <c r="U43" s="16">
        <v>24.792830000000002</v>
      </c>
      <c r="V43" s="16">
        <v>40.065640000000002</v>
      </c>
      <c r="W43" s="16">
        <v>37.883839999999999</v>
      </c>
      <c r="X43" s="16">
        <v>23.007810000000003</v>
      </c>
      <c r="Y43" s="16">
        <v>30.743310000000001</v>
      </c>
      <c r="Z43" s="16">
        <v>36.496400000000001</v>
      </c>
      <c r="AA43" s="16">
        <v>45.025449999999999</v>
      </c>
      <c r="AB43" s="16">
        <v>23.802</v>
      </c>
      <c r="AC43" s="16">
        <v>42.050199999999904</v>
      </c>
      <c r="AD43" s="16">
        <v>26.777249999999999</v>
      </c>
      <c r="AE43" s="16">
        <v>29.809785999999992</v>
      </c>
      <c r="AF43" s="16">
        <v>0.14888199999999779</v>
      </c>
      <c r="AG43" s="16">
        <v>188.36769600000002</v>
      </c>
      <c r="AH43" s="16">
        <v>-19.261465999999999</v>
      </c>
      <c r="AI43" s="46"/>
      <c r="AJ43" s="46"/>
      <c r="AK43" s="46"/>
      <c r="AL43" s="46"/>
      <c r="AM43" s="46"/>
      <c r="AN43" s="4"/>
      <c r="AO43" s="4"/>
      <c r="AP43" s="4"/>
      <c r="AQ43" s="4"/>
      <c r="AR43" s="4"/>
      <c r="AS43" s="4"/>
      <c r="AT43" s="4"/>
      <c r="AU43" s="4"/>
      <c r="AV43" s="4"/>
      <c r="AW43" s="4"/>
      <c r="AX43" s="4"/>
      <c r="AY43" s="4"/>
    </row>
    <row r="44" spans="1:51" ht="14.4" x14ac:dyDescent="0.3">
      <c r="A44" s="121">
        <f>YampaRiverInflow.TotalOutflow!A44</f>
        <v>45689</v>
      </c>
      <c r="B44" s="122">
        <v>8.8950400000000016</v>
      </c>
      <c r="C44" s="123">
        <v>8.8950400000000016</v>
      </c>
      <c r="D44" s="124">
        <v>8.8950400000000016</v>
      </c>
      <c r="E44" s="16">
        <v>38.657699999999991</v>
      </c>
      <c r="F44" s="16">
        <v>12.339405999999999</v>
      </c>
      <c r="G44" s="16">
        <v>23.60331</v>
      </c>
      <c r="H44" s="16">
        <v>17.2562</v>
      </c>
      <c r="I44" s="16">
        <v>16.066120000000002</v>
      </c>
      <c r="J44" s="16">
        <v>48.99174</v>
      </c>
      <c r="K44" s="16">
        <v>36.297519999999999</v>
      </c>
      <c r="L44" s="16">
        <v>25.745450000000002</v>
      </c>
      <c r="M44" s="16">
        <v>24.39669</v>
      </c>
      <c r="N44" s="16">
        <v>35.66281</v>
      </c>
      <c r="O44" s="16">
        <v>125.57355</v>
      </c>
      <c r="P44" s="16">
        <v>20.429749999999999</v>
      </c>
      <c r="Q44" s="16">
        <v>29.355370000000001</v>
      </c>
      <c r="R44" s="16">
        <v>90.644630000000006</v>
      </c>
      <c r="S44" s="16">
        <v>38.478989999999996</v>
      </c>
      <c r="T44" s="16">
        <v>35.16657</v>
      </c>
      <c r="U44" s="16">
        <v>33.321769999999994</v>
      </c>
      <c r="V44" s="16">
        <v>18.842610000000001</v>
      </c>
      <c r="W44" s="16">
        <v>38.875690000000006</v>
      </c>
      <c r="X44" s="16">
        <v>32.449240000000003</v>
      </c>
      <c r="Y44" s="16">
        <v>39.450900000000004</v>
      </c>
      <c r="Z44" s="16">
        <v>41.375809999999994</v>
      </c>
      <c r="AA44" s="16">
        <v>62.678599999999996</v>
      </c>
      <c r="AB44" s="16">
        <v>22.2151999999999</v>
      </c>
      <c r="AC44" s="16">
        <v>72.001050000000006</v>
      </c>
      <c r="AD44" s="16">
        <v>37.884849999999894</v>
      </c>
      <c r="AE44" s="16">
        <v>19.033522000000001</v>
      </c>
      <c r="AF44" s="16">
        <v>7.0302340000000001</v>
      </c>
      <c r="AG44" s="16">
        <v>85.799055999999993</v>
      </c>
      <c r="AH44" s="16">
        <v>-9.7793939999999999</v>
      </c>
      <c r="AI44" s="46"/>
      <c r="AJ44" s="46"/>
      <c r="AK44" s="46"/>
      <c r="AL44" s="46"/>
      <c r="AM44" s="46"/>
      <c r="AN44" s="4"/>
      <c r="AO44" s="4"/>
      <c r="AP44" s="4"/>
      <c r="AQ44" s="4"/>
      <c r="AR44" s="4"/>
      <c r="AS44" s="4"/>
      <c r="AT44" s="4"/>
      <c r="AU44" s="4"/>
      <c r="AV44" s="4"/>
      <c r="AW44" s="4"/>
      <c r="AX44" s="4"/>
      <c r="AY44" s="4"/>
    </row>
    <row r="45" spans="1:51" ht="14.4" x14ac:dyDescent="0.3">
      <c r="A45" s="121">
        <f>YampaRiverInflow.TotalOutflow!A45</f>
        <v>45717</v>
      </c>
      <c r="B45" s="122">
        <v>11.592746</v>
      </c>
      <c r="C45" s="123">
        <v>11.592746</v>
      </c>
      <c r="D45" s="124">
        <v>11.592746</v>
      </c>
      <c r="E45" s="16">
        <v>66.418819999999997</v>
      </c>
      <c r="F45" s="16">
        <v>7.6782579999999996</v>
      </c>
      <c r="G45" s="16">
        <v>63.272730000000003</v>
      </c>
      <c r="H45" s="16">
        <v>48.99174</v>
      </c>
      <c r="I45" s="16">
        <v>19.834709999999998</v>
      </c>
      <c r="J45" s="16">
        <v>54.009920000000001</v>
      </c>
      <c r="K45" s="16">
        <v>55.160330000000002</v>
      </c>
      <c r="L45" s="16">
        <v>23.22645</v>
      </c>
      <c r="M45" s="16">
        <v>42.842980000000004</v>
      </c>
      <c r="N45" s="16">
        <v>27.59008</v>
      </c>
      <c r="O45" s="16">
        <v>69.104129999999998</v>
      </c>
      <c r="P45" s="16">
        <v>49.190080000000002</v>
      </c>
      <c r="Q45" s="16">
        <v>44.628099999999996</v>
      </c>
      <c r="R45" s="16">
        <v>82.373550000000009</v>
      </c>
      <c r="S45" s="16">
        <v>74.04258999999999</v>
      </c>
      <c r="T45" s="16">
        <v>59.404600000000002</v>
      </c>
      <c r="U45" s="16">
        <v>42.445689999999999</v>
      </c>
      <c r="V45" s="16">
        <v>22.21454</v>
      </c>
      <c r="W45" s="16">
        <v>58.769889999999997</v>
      </c>
      <c r="X45" s="16">
        <v>31.517060000000001</v>
      </c>
      <c r="Y45" s="16">
        <v>41.176480000000005</v>
      </c>
      <c r="Z45" s="16">
        <v>36.615409999999905</v>
      </c>
      <c r="AA45" s="16">
        <v>63.888529999999896</v>
      </c>
      <c r="AB45" s="16">
        <v>26.578900000000001</v>
      </c>
      <c r="AC45" s="16">
        <v>124.9605</v>
      </c>
      <c r="AD45" s="16">
        <v>70.0175499999999</v>
      </c>
      <c r="AE45" s="16">
        <v>37.985829999999993</v>
      </c>
      <c r="AF45" s="16">
        <v>23.852601999999997</v>
      </c>
      <c r="AG45" s="16">
        <v>33.571293999999995</v>
      </c>
      <c r="AH45" s="16">
        <v>18.785719999999998</v>
      </c>
      <c r="AI45" s="46"/>
      <c r="AJ45" s="46"/>
      <c r="AK45" s="46"/>
      <c r="AL45" s="46"/>
      <c r="AM45" s="46"/>
      <c r="AN45" s="4"/>
      <c r="AO45" s="4"/>
      <c r="AP45" s="4"/>
      <c r="AQ45" s="4"/>
      <c r="AR45" s="4"/>
      <c r="AS45" s="4"/>
      <c r="AT45" s="4"/>
      <c r="AU45" s="4"/>
      <c r="AV45" s="4"/>
      <c r="AW45" s="4"/>
      <c r="AX45" s="4"/>
      <c r="AY45" s="4"/>
    </row>
    <row r="46" spans="1:51" ht="14.4" x14ac:dyDescent="0.3">
      <c r="A46" s="121">
        <f>YampaRiverInflow.TotalOutflow!A46</f>
        <v>45748</v>
      </c>
      <c r="B46" s="122">
        <v>6.4895579999999997</v>
      </c>
      <c r="C46" s="123">
        <v>6.4895579999999997</v>
      </c>
      <c r="D46" s="124">
        <v>6.4895579999999997</v>
      </c>
      <c r="E46" s="16">
        <v>-26.212883999999999</v>
      </c>
      <c r="F46" s="16">
        <v>3.6764540000000014</v>
      </c>
      <c r="G46" s="16">
        <v>29.157019999999999</v>
      </c>
      <c r="H46" s="16">
        <v>70.294210000000007</v>
      </c>
      <c r="I46" s="16">
        <v>23.60331</v>
      </c>
      <c r="J46" s="16">
        <v>16.8</v>
      </c>
      <c r="K46" s="16">
        <v>35.028100000000002</v>
      </c>
      <c r="L46" s="16">
        <v>13.62645</v>
      </c>
      <c r="M46" s="16">
        <v>32.747109999999999</v>
      </c>
      <c r="N46" s="16">
        <v>39.133879999999998</v>
      </c>
      <c r="O46" s="16">
        <v>90.902479999999997</v>
      </c>
      <c r="P46" s="16">
        <v>33.758679999999998</v>
      </c>
      <c r="Q46" s="16">
        <v>33.699169999999995</v>
      </c>
      <c r="R46" s="16">
        <v>29.79214</v>
      </c>
      <c r="S46" s="16">
        <v>43.080640000000002</v>
      </c>
      <c r="T46" s="16">
        <v>88.700450000000004</v>
      </c>
      <c r="U46" s="16">
        <v>43.635820000000002</v>
      </c>
      <c r="V46" s="16">
        <v>17.01784</v>
      </c>
      <c r="W46" s="16">
        <v>26.498860000000001</v>
      </c>
      <c r="X46" s="16">
        <v>22.988139999999998</v>
      </c>
      <c r="Y46" s="16">
        <v>25.348419999999997</v>
      </c>
      <c r="Z46" s="16">
        <v>31.934349999999899</v>
      </c>
      <c r="AA46" s="16">
        <v>40.2452100000001</v>
      </c>
      <c r="AB46" s="16">
        <v>24.198700000000002</v>
      </c>
      <c r="AC46" s="16">
        <v>43.240300000000097</v>
      </c>
      <c r="AD46" s="16">
        <v>39.828680000000105</v>
      </c>
      <c r="AE46" s="16">
        <v>41.938178000000001</v>
      </c>
      <c r="AF46" s="16">
        <v>40.074694000000001</v>
      </c>
      <c r="AG46" s="16">
        <v>1.3631199999999954</v>
      </c>
      <c r="AH46" s="16">
        <v>-2.5694920000000012</v>
      </c>
      <c r="AI46" s="46"/>
      <c r="AJ46" s="46"/>
      <c r="AK46" s="46"/>
      <c r="AL46" s="46"/>
      <c r="AM46" s="46"/>
      <c r="AN46" s="4"/>
      <c r="AO46" s="4"/>
      <c r="AP46" s="4"/>
      <c r="AQ46" s="4"/>
      <c r="AR46" s="4"/>
      <c r="AS46" s="4"/>
      <c r="AT46" s="4"/>
      <c r="AU46" s="4"/>
      <c r="AV46" s="4"/>
      <c r="AW46" s="4"/>
      <c r="AX46" s="4"/>
      <c r="AY46" s="4"/>
    </row>
    <row r="47" spans="1:51" ht="14.4" x14ac:dyDescent="0.3">
      <c r="A47" s="121">
        <f>YampaRiverInflow.TotalOutflow!A47</f>
        <v>45778</v>
      </c>
      <c r="B47" s="122">
        <v>-43.34975</v>
      </c>
      <c r="C47" s="123">
        <v>-43.34975</v>
      </c>
      <c r="D47" s="124">
        <v>-43.34975</v>
      </c>
      <c r="E47" s="16">
        <v>-26.211384000000006</v>
      </c>
      <c r="F47" s="16">
        <v>7.738929999999999</v>
      </c>
      <c r="G47" s="16">
        <v>15.471069999999999</v>
      </c>
      <c r="H47" s="16">
        <v>41.137190000000004</v>
      </c>
      <c r="I47" s="16">
        <v>13.289260000000001</v>
      </c>
      <c r="J47" s="16">
        <v>27.570250000000001</v>
      </c>
      <c r="K47" s="16">
        <v>34.690910000000002</v>
      </c>
      <c r="L47" s="16">
        <v>21.163640000000001</v>
      </c>
      <c r="M47" s="16">
        <v>23.543800000000001</v>
      </c>
      <c r="N47" s="16">
        <v>34.333880000000001</v>
      </c>
      <c r="O47" s="16">
        <v>67.140500000000003</v>
      </c>
      <c r="P47" s="16">
        <v>34.274380000000001</v>
      </c>
      <c r="Q47" s="16">
        <v>36.813220000000001</v>
      </c>
      <c r="R47" s="16">
        <v>20.429749999999999</v>
      </c>
      <c r="S47" s="16">
        <v>51.173209999999997</v>
      </c>
      <c r="T47" s="16">
        <v>36.138489999999997</v>
      </c>
      <c r="U47" s="16">
        <v>21.024139999999999</v>
      </c>
      <c r="V47" s="16">
        <v>18.545120000000001</v>
      </c>
      <c r="W47" s="16">
        <v>27.252549999999999</v>
      </c>
      <c r="X47" s="16">
        <v>27.252610000000001</v>
      </c>
      <c r="Y47" s="16">
        <v>28.958279999999998</v>
      </c>
      <c r="Z47" s="16">
        <v>32.1327</v>
      </c>
      <c r="AA47" s="16">
        <v>29.573979999999999</v>
      </c>
      <c r="AB47" s="16">
        <v>26.281370000000102</v>
      </c>
      <c r="AC47" s="16">
        <v>27.570650000000001</v>
      </c>
      <c r="AD47" s="16">
        <v>23.583810000000099</v>
      </c>
      <c r="AE47" s="16">
        <v>24.659790000000001</v>
      </c>
      <c r="AF47" s="16">
        <v>21.803582000000002</v>
      </c>
      <c r="AG47" s="16">
        <v>0.19014400000000023</v>
      </c>
      <c r="AH47" s="16">
        <v>-5.5054859999999994</v>
      </c>
      <c r="AI47" s="46"/>
      <c r="AJ47" s="46"/>
      <c r="AK47" s="46"/>
      <c r="AL47" s="46"/>
      <c r="AM47" s="46"/>
      <c r="AN47" s="4"/>
      <c r="AO47" s="4"/>
      <c r="AP47" s="4"/>
      <c r="AQ47" s="4"/>
      <c r="AR47" s="4"/>
      <c r="AS47" s="4"/>
      <c r="AT47" s="4"/>
      <c r="AU47" s="4"/>
      <c r="AV47" s="4"/>
      <c r="AW47" s="4"/>
      <c r="AX47" s="4"/>
      <c r="AY47" s="4"/>
    </row>
    <row r="48" spans="1:51" ht="14.4" x14ac:dyDescent="0.3">
      <c r="A48" s="121">
        <f>YampaRiverInflow.TotalOutflow!A48</f>
        <v>45809</v>
      </c>
      <c r="B48" s="122">
        <v>9.8230000000000004</v>
      </c>
      <c r="C48" s="123">
        <v>11.023999999999999</v>
      </c>
      <c r="D48" s="124">
        <v>25.254000000000001</v>
      </c>
      <c r="E48" s="16">
        <v>22.368065999999995</v>
      </c>
      <c r="F48" s="16">
        <v>-1.3633040000000001</v>
      </c>
      <c r="G48" s="16">
        <v>31.73554</v>
      </c>
      <c r="H48" s="16">
        <v>15.272729999999999</v>
      </c>
      <c r="I48" s="16">
        <v>13.68595</v>
      </c>
      <c r="J48" s="16">
        <v>32.07273</v>
      </c>
      <c r="K48" s="16">
        <v>48.238019999999999</v>
      </c>
      <c r="L48" s="16">
        <v>6.5057900000000002</v>
      </c>
      <c r="M48" s="16">
        <v>14.280989999999999</v>
      </c>
      <c r="N48" s="16">
        <v>20.826450000000001</v>
      </c>
      <c r="O48" s="16">
        <v>11.9405</v>
      </c>
      <c r="P48" s="16">
        <v>14.67769</v>
      </c>
      <c r="Q48" s="16">
        <v>31.73554</v>
      </c>
      <c r="R48" s="16">
        <v>13.4876</v>
      </c>
      <c r="S48" s="16">
        <v>35.543419999999998</v>
      </c>
      <c r="T48" s="16">
        <v>23.741799999999998</v>
      </c>
      <c r="U48" s="16">
        <v>24.39593</v>
      </c>
      <c r="V48" s="16">
        <v>22.730180000000001</v>
      </c>
      <c r="W48" s="16">
        <v>25.189630000000001</v>
      </c>
      <c r="X48" s="16">
        <v>26.0823</v>
      </c>
      <c r="Y48" s="16">
        <v>25.58633</v>
      </c>
      <c r="Z48" s="16">
        <v>28.562399999999901</v>
      </c>
      <c r="AA48" s="16">
        <v>24.3970500000001</v>
      </c>
      <c r="AB48" s="16">
        <v>26.578900000000001</v>
      </c>
      <c r="AC48" s="16">
        <v>24.000349999999901</v>
      </c>
      <c r="AD48" s="16">
        <v>22.730910000000101</v>
      </c>
      <c r="AE48" s="16">
        <v>3.4259199999999983</v>
      </c>
      <c r="AF48" s="16">
        <v>8.1729199999999995</v>
      </c>
      <c r="AG48" s="16">
        <v>12.473674000000001</v>
      </c>
      <c r="AH48" s="16">
        <v>1.061094</v>
      </c>
      <c r="AI48" s="46"/>
      <c r="AJ48" s="46"/>
      <c r="AK48" s="46"/>
      <c r="AL48" s="46"/>
      <c r="AM48" s="46"/>
      <c r="AN48" s="4"/>
      <c r="AO48" s="4"/>
      <c r="AP48" s="4"/>
      <c r="AQ48" s="4"/>
      <c r="AR48" s="4"/>
      <c r="AS48" s="4"/>
      <c r="AT48" s="4"/>
      <c r="AU48" s="4"/>
      <c r="AV48" s="4"/>
      <c r="AW48" s="4"/>
      <c r="AX48" s="4"/>
      <c r="AY48" s="4"/>
    </row>
    <row r="49" spans="1:1005" ht="14.4" x14ac:dyDescent="0.3">
      <c r="A49" s="121">
        <f>YampaRiverInflow.TotalOutflow!A49</f>
        <v>45839</v>
      </c>
      <c r="B49" s="122">
        <v>20.89</v>
      </c>
      <c r="C49" s="123">
        <v>36.9</v>
      </c>
      <c r="D49" s="124">
        <v>30.704999999999998</v>
      </c>
      <c r="E49" s="16">
        <v>30.872809999999998</v>
      </c>
      <c r="F49" s="16">
        <v>7.8308159999999951</v>
      </c>
      <c r="G49" s="16">
        <v>31.933880000000002</v>
      </c>
      <c r="H49" s="16">
        <v>33.12397</v>
      </c>
      <c r="I49" s="16">
        <v>30.347110000000001</v>
      </c>
      <c r="J49" s="16">
        <v>21.12397</v>
      </c>
      <c r="K49" s="16">
        <v>19.953720000000001</v>
      </c>
      <c r="L49" s="16">
        <v>10.1157</v>
      </c>
      <c r="M49" s="16">
        <v>17.2562</v>
      </c>
      <c r="N49" s="16">
        <v>39.272730000000003</v>
      </c>
      <c r="O49" s="16">
        <v>21.024789999999999</v>
      </c>
      <c r="P49" s="16">
        <v>21.223140000000001</v>
      </c>
      <c r="Q49" s="16">
        <v>45.421489999999999</v>
      </c>
      <c r="R49" s="16">
        <v>28.760330000000003</v>
      </c>
      <c r="S49" s="16">
        <v>28.164830000000002</v>
      </c>
      <c r="T49" s="16">
        <v>29.156560000000002</v>
      </c>
      <c r="U49" s="16">
        <v>31.536360000000002</v>
      </c>
      <c r="V49" s="16">
        <v>26.379669999999997</v>
      </c>
      <c r="W49" s="16">
        <v>61.685449999999996</v>
      </c>
      <c r="X49" s="16">
        <v>29.156569999999999</v>
      </c>
      <c r="Y49" s="16">
        <v>33.520060000000001</v>
      </c>
      <c r="Z49" s="16">
        <v>26.182200000000002</v>
      </c>
      <c r="AA49" s="16">
        <v>32.1327</v>
      </c>
      <c r="AB49" s="16">
        <v>49.587499999999999</v>
      </c>
      <c r="AC49" s="16">
        <v>22.016849999999998</v>
      </c>
      <c r="AD49" s="16">
        <v>23.603650000000101</v>
      </c>
      <c r="AE49" s="16">
        <v>-0.52760200000000035</v>
      </c>
      <c r="AF49" s="16">
        <v>14.445949999999996</v>
      </c>
      <c r="AG49" s="16">
        <v>-5.4029160000000003</v>
      </c>
      <c r="AH49" s="16">
        <v>-9.1989860000000014</v>
      </c>
      <c r="AI49" s="46"/>
      <c r="AJ49" s="46"/>
      <c r="AK49" s="46"/>
      <c r="AL49" s="46"/>
      <c r="AM49" s="46"/>
      <c r="AN49" s="4"/>
      <c r="AO49" s="4"/>
      <c r="AP49" s="4"/>
      <c r="AQ49" s="4"/>
      <c r="AR49" s="4"/>
      <c r="AS49" s="4"/>
      <c r="AT49" s="4"/>
      <c r="AU49" s="4"/>
      <c r="AV49" s="4"/>
      <c r="AW49" s="4"/>
      <c r="AX49" s="4"/>
      <c r="AY49" s="4"/>
    </row>
    <row r="50" spans="1:1005" ht="14.4" x14ac:dyDescent="0.3">
      <c r="A50" s="121">
        <f>YampaRiverInflow.TotalOutflow!A50</f>
        <v>45870</v>
      </c>
      <c r="B50" s="122">
        <v>40.603999999999999</v>
      </c>
      <c r="C50" s="123">
        <v>39.261000000000003</v>
      </c>
      <c r="D50" s="124">
        <v>34.83</v>
      </c>
      <c r="E50" s="16">
        <v>29.917686</v>
      </c>
      <c r="F50" s="16">
        <v>25.019824</v>
      </c>
      <c r="G50" s="16">
        <v>50.280989999999996</v>
      </c>
      <c r="H50" s="16">
        <v>20.826450000000001</v>
      </c>
      <c r="I50" s="16">
        <v>44.033059999999999</v>
      </c>
      <c r="J50" s="16">
        <v>23.404959999999999</v>
      </c>
      <c r="K50" s="16">
        <v>52.066120000000005</v>
      </c>
      <c r="L50" s="16">
        <v>17.851240000000001</v>
      </c>
      <c r="M50" s="16">
        <v>42.049589999999995</v>
      </c>
      <c r="N50" s="16">
        <v>50.578510000000001</v>
      </c>
      <c r="O50" s="16">
        <v>28.36364</v>
      </c>
      <c r="P50" s="16">
        <v>66.446280000000002</v>
      </c>
      <c r="Q50" s="16">
        <v>91.636359999999996</v>
      </c>
      <c r="R50" s="16">
        <v>39.272730000000003</v>
      </c>
      <c r="S50" s="16">
        <v>23.60284</v>
      </c>
      <c r="T50" s="16">
        <v>91.04083</v>
      </c>
      <c r="U50" s="16">
        <v>36.693379999999998</v>
      </c>
      <c r="V50" s="16">
        <v>68.607789999999994</v>
      </c>
      <c r="W50" s="16">
        <v>66.842500000000001</v>
      </c>
      <c r="X50" s="16">
        <v>41.057389999999998</v>
      </c>
      <c r="Y50" s="16">
        <v>44.429290000000002</v>
      </c>
      <c r="Z50" s="16">
        <v>41.851849999999999</v>
      </c>
      <c r="AA50" s="16">
        <v>40.265050000000002</v>
      </c>
      <c r="AB50" s="16">
        <v>38.876599999999996</v>
      </c>
      <c r="AC50" s="16">
        <v>29.55415</v>
      </c>
      <c r="AD50" s="16">
        <v>23.603649999999899</v>
      </c>
      <c r="AE50" s="16">
        <v>15.498979999999996</v>
      </c>
      <c r="AF50" s="16">
        <v>39.663323999999996</v>
      </c>
      <c r="AG50" s="16">
        <v>-27.475497999999998</v>
      </c>
      <c r="AH50" s="16">
        <v>-21.766008000000003</v>
      </c>
      <c r="AI50" s="46"/>
      <c r="AJ50" s="46"/>
      <c r="AK50" s="46"/>
      <c r="AL50" s="46"/>
      <c r="AM50" s="46"/>
      <c r="AN50" s="4"/>
      <c r="AO50" s="4"/>
      <c r="AP50" s="4"/>
      <c r="AQ50" s="4"/>
      <c r="AR50" s="4"/>
      <c r="AS50" s="4"/>
      <c r="AT50" s="4"/>
      <c r="AU50" s="4"/>
      <c r="AV50" s="4"/>
      <c r="AW50" s="4"/>
      <c r="AX50" s="4"/>
      <c r="AY50" s="4"/>
    </row>
    <row r="51" spans="1:1005" ht="14.4" x14ac:dyDescent="0.3">
      <c r="A51" s="121">
        <f>YampaRiverInflow.TotalOutflow!A51</f>
        <v>45901</v>
      </c>
      <c r="B51" s="122">
        <v>34.188000000000002</v>
      </c>
      <c r="C51" s="123">
        <v>35.082000000000001</v>
      </c>
      <c r="D51" s="124">
        <v>29.102</v>
      </c>
      <c r="E51" s="16">
        <v>14.515779999999999</v>
      </c>
      <c r="F51" s="16">
        <v>21.008659999999999</v>
      </c>
      <c r="G51" s="16">
        <v>59.246279999999999</v>
      </c>
      <c r="H51" s="16">
        <v>36.099170000000001</v>
      </c>
      <c r="I51" s="16">
        <v>49.190080000000002</v>
      </c>
      <c r="J51" s="16">
        <v>39.133879999999998</v>
      </c>
      <c r="K51" s="16">
        <v>48.456199999999995</v>
      </c>
      <c r="L51" s="16">
        <v>103.95372</v>
      </c>
      <c r="M51" s="16">
        <v>34.373550000000002</v>
      </c>
      <c r="N51" s="16">
        <v>57.381819999999998</v>
      </c>
      <c r="O51" s="16">
        <v>38.360330000000005</v>
      </c>
      <c r="P51" s="16">
        <v>50.87603</v>
      </c>
      <c r="Q51" s="16">
        <v>33.83802</v>
      </c>
      <c r="R51" s="16">
        <v>38.677690000000005</v>
      </c>
      <c r="S51" s="16">
        <v>28.363289999999999</v>
      </c>
      <c r="T51" s="16">
        <v>44.250949999999996</v>
      </c>
      <c r="U51" s="16">
        <v>41.255660000000006</v>
      </c>
      <c r="V51" s="16">
        <v>47.999720000000003</v>
      </c>
      <c r="W51" s="16">
        <v>78.703759999999988</v>
      </c>
      <c r="X51" s="16">
        <v>38.875680000000003</v>
      </c>
      <c r="Y51" s="16">
        <v>32.726860000000002</v>
      </c>
      <c r="Z51" s="16">
        <v>30.744250000000001</v>
      </c>
      <c r="AA51" s="16">
        <v>24.1193600000001</v>
      </c>
      <c r="AB51" s="16">
        <v>44.628749999999897</v>
      </c>
      <c r="AC51" s="16">
        <v>21.9771800000001</v>
      </c>
      <c r="AD51" s="16">
        <v>24.040019999999899</v>
      </c>
      <c r="AE51" s="16">
        <v>19.180725999999996</v>
      </c>
      <c r="AF51" s="16">
        <v>38.334448000000002</v>
      </c>
      <c r="AG51" s="16">
        <v>-11.254766</v>
      </c>
      <c r="AH51" s="16">
        <v>-1.109622000000003</v>
      </c>
      <c r="AI51" s="46"/>
      <c r="AJ51" s="46"/>
      <c r="AK51" s="46"/>
      <c r="AL51" s="46"/>
      <c r="AM51" s="46"/>
      <c r="AN51" s="4"/>
      <c r="AO51" s="4"/>
      <c r="AP51" s="4"/>
      <c r="AQ51" s="4"/>
      <c r="AR51" s="4"/>
      <c r="AS51" s="4"/>
      <c r="AT51" s="4"/>
      <c r="AU51" s="4"/>
      <c r="AV51" s="4"/>
      <c r="AW51" s="4"/>
      <c r="AX51" s="4"/>
      <c r="AY51" s="4"/>
    </row>
    <row r="52" spans="1:1005" ht="14.4" x14ac:dyDescent="0.3">
      <c r="A52" s="121">
        <f>YampaRiverInflow.TotalOutflow!A52</f>
        <v>45931</v>
      </c>
      <c r="B52" s="122">
        <v>33.393999999999998</v>
      </c>
      <c r="C52" s="123">
        <v>33.393999999999998</v>
      </c>
      <c r="D52" s="124">
        <v>33.393999999999998</v>
      </c>
      <c r="E52" s="16">
        <v>31.104225999999993</v>
      </c>
      <c r="F52" s="16">
        <v>32.409004000000003</v>
      </c>
      <c r="G52" s="16">
        <v>36.495870000000004</v>
      </c>
      <c r="H52" s="16">
        <v>22.413220000000003</v>
      </c>
      <c r="I52" s="16">
        <v>37.884300000000003</v>
      </c>
      <c r="J52" s="16">
        <v>47.385120000000001</v>
      </c>
      <c r="K52" s="16">
        <v>23.34545</v>
      </c>
      <c r="L52" s="16">
        <v>20.647929999999999</v>
      </c>
      <c r="M52" s="16">
        <v>30.664459999999998</v>
      </c>
      <c r="N52" s="16">
        <v>41.077690000000004</v>
      </c>
      <c r="O52" s="16">
        <v>31.060849999999999</v>
      </c>
      <c r="P52" s="16">
        <v>69.758679999999998</v>
      </c>
      <c r="Q52" s="16">
        <v>20.94511</v>
      </c>
      <c r="R52" s="16">
        <v>34.908660000000005</v>
      </c>
      <c r="S52" s="16">
        <v>24.793029999999998</v>
      </c>
      <c r="T52" s="16">
        <v>40.680699999999995</v>
      </c>
      <c r="U52" s="16">
        <v>34.511849999999995</v>
      </c>
      <c r="V52" s="16">
        <v>29.513770000000001</v>
      </c>
      <c r="W52" s="16">
        <v>19.080719999999999</v>
      </c>
      <c r="X52" s="16">
        <v>42.445929999999997</v>
      </c>
      <c r="Y52" s="16">
        <v>56.012860000000003</v>
      </c>
      <c r="Z52" s="16">
        <v>29.236789999999999</v>
      </c>
      <c r="AA52" s="16">
        <v>25.884679999999999</v>
      </c>
      <c r="AB52" s="16">
        <v>63.214149999999897</v>
      </c>
      <c r="AC52" s="16">
        <v>23.663159999999799</v>
      </c>
      <c r="AD52" s="16">
        <v>24.972269999999799</v>
      </c>
      <c r="AE52" s="16">
        <v>26.040343999999997</v>
      </c>
      <c r="AF52" s="16">
        <v>13.166246000000003</v>
      </c>
      <c r="AG52" s="16">
        <v>20.811032000000001</v>
      </c>
      <c r="AH52" s="16">
        <v>15.392737999999998</v>
      </c>
      <c r="AI52" s="46"/>
      <c r="AJ52" s="46"/>
      <c r="AK52" s="46"/>
      <c r="AL52" s="46"/>
      <c r="AM52" s="46"/>
      <c r="AN52" s="4"/>
      <c r="AO52" s="4"/>
      <c r="AP52" s="4"/>
      <c r="AQ52" s="4"/>
      <c r="AR52" s="4"/>
      <c r="AS52" s="4"/>
      <c r="AT52" s="4"/>
      <c r="AU52" s="4"/>
      <c r="AV52" s="4"/>
      <c r="AW52" s="4"/>
      <c r="AX52" s="4"/>
      <c r="AY52" s="4"/>
    </row>
    <row r="53" spans="1:1005" ht="14.4" x14ac:dyDescent="0.3">
      <c r="A53" s="121">
        <f>YampaRiverInflow.TotalOutflow!A53</f>
        <v>45962</v>
      </c>
      <c r="B53" s="122">
        <v>25.29</v>
      </c>
      <c r="C53" s="123">
        <v>25.29</v>
      </c>
      <c r="D53" s="124">
        <v>25.29</v>
      </c>
      <c r="E53" s="16">
        <v>28.013811999999998</v>
      </c>
      <c r="F53" s="16">
        <v>15.793877999999999</v>
      </c>
      <c r="G53" s="16">
        <v>24.595040000000001</v>
      </c>
      <c r="H53" s="16">
        <v>18.446279999999998</v>
      </c>
      <c r="I53" s="16">
        <v>36.495870000000004</v>
      </c>
      <c r="J53" s="16">
        <v>27.966939999999997</v>
      </c>
      <c r="K53" s="16">
        <v>25.487599999999997</v>
      </c>
      <c r="L53" s="16">
        <v>23.10744</v>
      </c>
      <c r="M53" s="16">
        <v>22.472729999999999</v>
      </c>
      <c r="N53" s="16">
        <v>35.166530000000002</v>
      </c>
      <c r="O53" s="16">
        <v>20.925319999999999</v>
      </c>
      <c r="P53" s="16">
        <v>16.066120000000002</v>
      </c>
      <c r="Q53" s="16">
        <v>25.54711</v>
      </c>
      <c r="R53" s="16">
        <v>41.950060000000001</v>
      </c>
      <c r="S53" s="16">
        <v>23.00787</v>
      </c>
      <c r="T53" s="16">
        <v>14.39954</v>
      </c>
      <c r="U53" s="16">
        <v>23.602700000000002</v>
      </c>
      <c r="V53" s="16">
        <v>28.581400000000002</v>
      </c>
      <c r="W53" s="16">
        <v>27.807869999999998</v>
      </c>
      <c r="X53" s="16">
        <v>24.69378</v>
      </c>
      <c r="Y53" s="16">
        <v>22.293890000000001</v>
      </c>
      <c r="Z53" s="16">
        <v>27.888010000000101</v>
      </c>
      <c r="AA53" s="16">
        <v>24.873090000000097</v>
      </c>
      <c r="AB53" s="16">
        <v>23.24662</v>
      </c>
      <c r="AC53" s="16">
        <v>25.646650000000101</v>
      </c>
      <c r="AD53" s="16">
        <v>24.793749999999999</v>
      </c>
      <c r="AE53" s="16">
        <v>17.507805999999995</v>
      </c>
      <c r="AF53" s="16">
        <v>8.8944699999999983</v>
      </c>
      <c r="AG53" s="16">
        <v>1.1222839999999996</v>
      </c>
      <c r="AH53" s="16">
        <v>9.8448719999999987</v>
      </c>
      <c r="AI53" s="46"/>
      <c r="AJ53" s="46"/>
      <c r="AK53" s="46"/>
      <c r="AL53" s="46"/>
      <c r="AM53" s="46"/>
      <c r="AN53" s="4"/>
      <c r="AO53" s="4"/>
      <c r="AP53" s="4"/>
      <c r="AQ53" s="4"/>
      <c r="AR53" s="4"/>
      <c r="AS53" s="4"/>
      <c r="AT53" s="4"/>
      <c r="AU53" s="4"/>
      <c r="AV53" s="4"/>
      <c r="AW53" s="4"/>
      <c r="AX53" s="4"/>
      <c r="AY53" s="4"/>
    </row>
    <row r="54" spans="1:1005" ht="14.4" x14ac:dyDescent="0.3">
      <c r="A54" s="121">
        <f>YampaRiverInflow.TotalOutflow!A54</f>
        <v>45992</v>
      </c>
      <c r="B54" s="122">
        <v>29.978999999999999</v>
      </c>
      <c r="C54" s="123">
        <v>29.978999999999999</v>
      </c>
      <c r="D54" s="124">
        <v>29.978999999999999</v>
      </c>
      <c r="E54" s="16">
        <v>44.223798000000002</v>
      </c>
      <c r="F54" s="16">
        <v>1.110544</v>
      </c>
      <c r="G54" s="16">
        <v>15.07438</v>
      </c>
      <c r="H54" s="16">
        <v>12.69421</v>
      </c>
      <c r="I54" s="16">
        <v>35.305790000000002</v>
      </c>
      <c r="J54" s="16">
        <v>29.355370000000001</v>
      </c>
      <c r="K54" s="16">
        <v>13.4876</v>
      </c>
      <c r="L54" s="16">
        <v>18.723970000000001</v>
      </c>
      <c r="M54" s="16">
        <v>15.471069999999999</v>
      </c>
      <c r="N54" s="16">
        <v>19.100490000000001</v>
      </c>
      <c r="O54" s="16">
        <v>3.9664899999999998</v>
      </c>
      <c r="P54" s="16">
        <v>23.801650000000002</v>
      </c>
      <c r="Q54" s="16">
        <v>57.520660000000007</v>
      </c>
      <c r="R54" s="16">
        <v>23.99954</v>
      </c>
      <c r="S54" s="16">
        <v>19.4375</v>
      </c>
      <c r="T54" s="16">
        <v>33.916870000000003</v>
      </c>
      <c r="U54" s="16">
        <v>31.734860000000001</v>
      </c>
      <c r="V54" s="16">
        <v>22.7103</v>
      </c>
      <c r="W54" s="16">
        <v>25.368259999999999</v>
      </c>
      <c r="X54" s="16">
        <v>31.6557</v>
      </c>
      <c r="Y54" s="16">
        <v>22.412740000000003</v>
      </c>
      <c r="Z54" s="16">
        <v>36.377389999999899</v>
      </c>
      <c r="AA54" s="16">
        <v>25.983849999999997</v>
      </c>
      <c r="AB54" s="16">
        <v>23.544150000000002</v>
      </c>
      <c r="AC54" s="16">
        <v>39.471650000000103</v>
      </c>
      <c r="AD54" s="16">
        <v>24.5160599999999</v>
      </c>
      <c r="AE54" s="16">
        <v>8.4644880000000011</v>
      </c>
      <c r="AF54" s="16">
        <v>2.3967059999999982</v>
      </c>
      <c r="AG54" s="16">
        <v>-6.7709719999999995</v>
      </c>
      <c r="AH54" s="16">
        <v>0.60159199999999691</v>
      </c>
      <c r="AI54" s="46"/>
      <c r="AJ54" s="46"/>
      <c r="AK54" s="46"/>
      <c r="AL54" s="46"/>
      <c r="AM54" s="46"/>
      <c r="AN54" s="4"/>
      <c r="AO54" s="4"/>
      <c r="AP54" s="4"/>
      <c r="AQ54" s="4"/>
      <c r="AR54" s="4"/>
      <c r="AS54" s="4"/>
      <c r="AT54" s="4"/>
      <c r="AU54" s="4"/>
      <c r="AV54" s="4"/>
      <c r="AW54" s="4"/>
      <c r="AX54" s="4"/>
      <c r="AY54" s="4"/>
    </row>
    <row r="55" spans="1:1005" ht="14.4" x14ac:dyDescent="0.3">
      <c r="A55" s="121">
        <f>YampaRiverInflow.TotalOutflow!A55</f>
        <v>46023</v>
      </c>
      <c r="B55" s="122">
        <v>12.730969999999999</v>
      </c>
      <c r="C55" s="123">
        <v>12.730969999999999</v>
      </c>
      <c r="D55" s="124">
        <v>12.730969999999999</v>
      </c>
      <c r="E55" s="16">
        <v>25.526097999999998</v>
      </c>
      <c r="F55" s="16">
        <v>1.3745679999999993</v>
      </c>
      <c r="G55" s="16">
        <v>21.421490000000002</v>
      </c>
      <c r="H55" s="16">
        <v>24.198349999999998</v>
      </c>
      <c r="I55" s="16">
        <v>42.049589999999995</v>
      </c>
      <c r="J55" s="16">
        <v>21.61983</v>
      </c>
      <c r="K55" s="16">
        <v>18.446279999999998</v>
      </c>
      <c r="L55" s="16">
        <v>23.206610000000001</v>
      </c>
      <c r="M55" s="16">
        <v>20.033060000000003</v>
      </c>
      <c r="N55" s="16">
        <v>101.09752</v>
      </c>
      <c r="O55" s="16">
        <v>22.61157</v>
      </c>
      <c r="P55" s="16">
        <v>23.206610000000001</v>
      </c>
      <c r="Q55" s="16">
        <v>42.247930000000004</v>
      </c>
      <c r="R55" s="16">
        <v>34.11524</v>
      </c>
      <c r="S55" s="16">
        <v>41.255679999999998</v>
      </c>
      <c r="T55" s="16">
        <v>24.792830000000002</v>
      </c>
      <c r="U55" s="16">
        <v>40.065640000000002</v>
      </c>
      <c r="V55" s="16">
        <v>37.883839999999999</v>
      </c>
      <c r="W55" s="16">
        <v>23.007810000000003</v>
      </c>
      <c r="X55" s="16">
        <v>30.743310000000001</v>
      </c>
      <c r="Y55" s="16">
        <v>36.496400000000001</v>
      </c>
      <c r="Z55" s="16">
        <v>45.025449999999999</v>
      </c>
      <c r="AA55" s="16">
        <v>23.802</v>
      </c>
      <c r="AB55" s="16">
        <v>42.050199999999904</v>
      </c>
      <c r="AC55" s="16">
        <v>26.777249999999999</v>
      </c>
      <c r="AD55" s="16">
        <v>29.809785999999992</v>
      </c>
      <c r="AE55" s="16">
        <v>0.14888199999999779</v>
      </c>
      <c r="AF55" s="16">
        <v>188.36769600000002</v>
      </c>
      <c r="AG55" s="16">
        <v>-19.261465999999999</v>
      </c>
      <c r="AH55" s="16">
        <v>-11.55139</v>
      </c>
      <c r="AI55" s="46"/>
      <c r="AJ55" s="46"/>
      <c r="AK55" s="46"/>
      <c r="AL55" s="46"/>
      <c r="AM55" s="46"/>
      <c r="AN55" s="4"/>
      <c r="AO55" s="4"/>
      <c r="AP55" s="4"/>
      <c r="AQ55" s="4"/>
      <c r="AR55" s="4"/>
      <c r="AS55" s="4"/>
      <c r="AT55" s="4"/>
      <c r="AU55" s="4"/>
      <c r="AV55" s="4"/>
      <c r="AW55" s="4"/>
      <c r="AX55" s="4"/>
      <c r="AY55" s="4"/>
    </row>
    <row r="56" spans="1:1005" ht="14.4" x14ac:dyDescent="0.3">
      <c r="A56" s="121">
        <f>YampaRiverInflow.TotalOutflow!A56</f>
        <v>46054</v>
      </c>
      <c r="B56" s="122">
        <v>8.8950400000000016</v>
      </c>
      <c r="C56" s="123">
        <v>8.8950400000000016</v>
      </c>
      <c r="D56" s="124">
        <v>8.8950400000000016</v>
      </c>
      <c r="E56" s="16">
        <v>12.339405999999999</v>
      </c>
      <c r="F56" s="16">
        <v>23.60331</v>
      </c>
      <c r="G56" s="16">
        <v>17.2562</v>
      </c>
      <c r="H56" s="16">
        <v>16.066120000000002</v>
      </c>
      <c r="I56" s="16">
        <v>48.99174</v>
      </c>
      <c r="J56" s="16">
        <v>36.297519999999999</v>
      </c>
      <c r="K56" s="16">
        <v>25.745450000000002</v>
      </c>
      <c r="L56" s="16">
        <v>24.39669</v>
      </c>
      <c r="M56" s="16">
        <v>35.66281</v>
      </c>
      <c r="N56" s="16">
        <v>125.57355</v>
      </c>
      <c r="O56" s="16">
        <v>20.429749999999999</v>
      </c>
      <c r="P56" s="16">
        <v>29.355370000000001</v>
      </c>
      <c r="Q56" s="16">
        <v>90.644630000000006</v>
      </c>
      <c r="R56" s="16">
        <v>38.478989999999996</v>
      </c>
      <c r="S56" s="16">
        <v>35.16657</v>
      </c>
      <c r="T56" s="16">
        <v>33.321769999999994</v>
      </c>
      <c r="U56" s="16">
        <v>18.842610000000001</v>
      </c>
      <c r="V56" s="16">
        <v>38.875690000000006</v>
      </c>
      <c r="W56" s="16">
        <v>32.449240000000003</v>
      </c>
      <c r="X56" s="16">
        <v>39.450900000000004</v>
      </c>
      <c r="Y56" s="16">
        <v>41.375809999999994</v>
      </c>
      <c r="Z56" s="16">
        <v>62.678599999999996</v>
      </c>
      <c r="AA56" s="16">
        <v>22.2151999999999</v>
      </c>
      <c r="AB56" s="16">
        <v>72.001050000000006</v>
      </c>
      <c r="AC56" s="16">
        <v>37.884849999999894</v>
      </c>
      <c r="AD56" s="16">
        <v>19.033522000000001</v>
      </c>
      <c r="AE56" s="16">
        <v>7.0302340000000001</v>
      </c>
      <c r="AF56" s="16">
        <v>85.799055999999993</v>
      </c>
      <c r="AG56" s="16">
        <v>-9.7793939999999999</v>
      </c>
      <c r="AH56" s="16">
        <v>38.657699999999991</v>
      </c>
      <c r="AI56" s="46"/>
      <c r="AJ56" s="46"/>
      <c r="AK56" s="46"/>
      <c r="AL56" s="46"/>
      <c r="AM56" s="46"/>
      <c r="AN56" s="4"/>
      <c r="AO56" s="4"/>
      <c r="AP56" s="4"/>
      <c r="AQ56" s="4"/>
      <c r="AR56" s="4"/>
      <c r="AS56" s="4"/>
      <c r="AT56" s="4"/>
      <c r="AU56" s="4"/>
      <c r="AV56" s="4"/>
      <c r="AW56" s="4"/>
      <c r="AX56" s="4"/>
      <c r="AY56" s="4"/>
    </row>
    <row r="57" spans="1:1005" ht="14.4" x14ac:dyDescent="0.3">
      <c r="A57" s="121">
        <f>YampaRiverInflow.TotalOutflow!A57</f>
        <v>46082</v>
      </c>
      <c r="B57" s="122">
        <v>11.592746</v>
      </c>
      <c r="C57" s="123">
        <v>11.592746</v>
      </c>
      <c r="D57" s="124">
        <v>11.592746</v>
      </c>
      <c r="E57" s="16">
        <v>7.6782579999999996</v>
      </c>
      <c r="F57" s="16">
        <v>63.272730000000003</v>
      </c>
      <c r="G57" s="16">
        <v>48.99174</v>
      </c>
      <c r="H57" s="16">
        <v>19.834709999999998</v>
      </c>
      <c r="I57" s="16">
        <v>54.009920000000001</v>
      </c>
      <c r="J57" s="16">
        <v>55.160330000000002</v>
      </c>
      <c r="K57" s="16">
        <v>23.22645</v>
      </c>
      <c r="L57" s="16">
        <v>42.842980000000004</v>
      </c>
      <c r="M57" s="16">
        <v>27.59008</v>
      </c>
      <c r="N57" s="16">
        <v>69.104129999999998</v>
      </c>
      <c r="O57" s="16">
        <v>49.190080000000002</v>
      </c>
      <c r="P57" s="16">
        <v>44.628099999999996</v>
      </c>
      <c r="Q57" s="16">
        <v>82.373550000000009</v>
      </c>
      <c r="R57" s="16">
        <v>74.04258999999999</v>
      </c>
      <c r="S57" s="16">
        <v>59.404600000000002</v>
      </c>
      <c r="T57" s="16">
        <v>42.445689999999999</v>
      </c>
      <c r="U57" s="16">
        <v>22.21454</v>
      </c>
      <c r="V57" s="16">
        <v>58.769889999999997</v>
      </c>
      <c r="W57" s="16">
        <v>31.517060000000001</v>
      </c>
      <c r="X57" s="16">
        <v>41.176480000000005</v>
      </c>
      <c r="Y57" s="16">
        <v>36.615409999999905</v>
      </c>
      <c r="Z57" s="16">
        <v>63.888529999999896</v>
      </c>
      <c r="AA57" s="16">
        <v>26.578900000000001</v>
      </c>
      <c r="AB57" s="16">
        <v>124.9605</v>
      </c>
      <c r="AC57" s="16">
        <v>70.0175499999999</v>
      </c>
      <c r="AD57" s="16">
        <v>37.985829999999993</v>
      </c>
      <c r="AE57" s="16">
        <v>23.852601999999997</v>
      </c>
      <c r="AF57" s="16">
        <v>33.571293999999995</v>
      </c>
      <c r="AG57" s="16">
        <v>18.785719999999998</v>
      </c>
      <c r="AH57" s="16">
        <v>66.418819999999997</v>
      </c>
      <c r="AI57" s="46"/>
      <c r="AJ57" s="46"/>
      <c r="AK57" s="46"/>
      <c r="AL57" s="46"/>
      <c r="AM57" s="46"/>
      <c r="AN57" s="4"/>
      <c r="AO57" s="4"/>
      <c r="AP57" s="4"/>
      <c r="AQ57" s="4"/>
      <c r="AR57" s="4"/>
      <c r="AS57" s="4"/>
      <c r="AT57" s="4"/>
      <c r="AU57" s="4"/>
      <c r="AV57" s="4"/>
      <c r="AW57" s="4"/>
      <c r="AX57" s="4"/>
      <c r="AY57" s="4"/>
    </row>
    <row r="58" spans="1:1005" ht="14.4" x14ac:dyDescent="0.3">
      <c r="A58" s="121">
        <f>YampaRiverInflow.TotalOutflow!A58</f>
        <v>46113</v>
      </c>
      <c r="B58" s="122">
        <v>6.4895579999999997</v>
      </c>
      <c r="C58" s="123">
        <v>6.4895579999999997</v>
      </c>
      <c r="D58" s="124">
        <v>6.4895579999999997</v>
      </c>
      <c r="E58" s="16">
        <v>3.6764540000000014</v>
      </c>
      <c r="F58" s="16">
        <v>29.157019999999999</v>
      </c>
      <c r="G58" s="16">
        <v>70.294210000000007</v>
      </c>
      <c r="H58" s="16">
        <v>23.60331</v>
      </c>
      <c r="I58" s="16">
        <v>16.8</v>
      </c>
      <c r="J58" s="16">
        <v>35.028100000000002</v>
      </c>
      <c r="K58" s="16">
        <v>13.62645</v>
      </c>
      <c r="L58" s="16">
        <v>32.747109999999999</v>
      </c>
      <c r="M58" s="16">
        <v>39.133879999999998</v>
      </c>
      <c r="N58" s="16">
        <v>90.902479999999997</v>
      </c>
      <c r="O58" s="16">
        <v>33.758679999999998</v>
      </c>
      <c r="P58" s="16">
        <v>33.699169999999995</v>
      </c>
      <c r="Q58" s="16">
        <v>29.79214</v>
      </c>
      <c r="R58" s="16">
        <v>43.080640000000002</v>
      </c>
      <c r="S58" s="16">
        <v>88.700450000000004</v>
      </c>
      <c r="T58" s="16">
        <v>43.635820000000002</v>
      </c>
      <c r="U58" s="16">
        <v>17.01784</v>
      </c>
      <c r="V58" s="16">
        <v>26.498860000000001</v>
      </c>
      <c r="W58" s="16">
        <v>22.988139999999998</v>
      </c>
      <c r="X58" s="16">
        <v>25.348419999999997</v>
      </c>
      <c r="Y58" s="16">
        <v>31.934349999999899</v>
      </c>
      <c r="Z58" s="16">
        <v>40.2452100000001</v>
      </c>
      <c r="AA58" s="16">
        <v>24.198700000000002</v>
      </c>
      <c r="AB58" s="16">
        <v>43.240300000000097</v>
      </c>
      <c r="AC58" s="16">
        <v>39.828680000000105</v>
      </c>
      <c r="AD58" s="16">
        <v>41.938178000000001</v>
      </c>
      <c r="AE58" s="16">
        <v>40.074694000000001</v>
      </c>
      <c r="AF58" s="16">
        <v>1.3631199999999954</v>
      </c>
      <c r="AG58" s="16">
        <v>-2.5694920000000012</v>
      </c>
      <c r="AH58" s="16">
        <v>-26.212883999999999</v>
      </c>
      <c r="AI58" s="46"/>
      <c r="AJ58" s="46"/>
      <c r="AK58" s="46"/>
      <c r="AL58" s="46"/>
      <c r="AM58" s="46"/>
      <c r="AN58" s="4"/>
      <c r="AO58" s="4"/>
      <c r="AP58" s="4"/>
      <c r="AQ58" s="4"/>
      <c r="AR58" s="4"/>
      <c r="AS58" s="4"/>
      <c r="AT58" s="4"/>
      <c r="AU58" s="4"/>
      <c r="AV58" s="4"/>
      <c r="AW58" s="4"/>
      <c r="AX58" s="4"/>
      <c r="AY58" s="4"/>
    </row>
    <row r="59" spans="1:1005" ht="14.4" x14ac:dyDescent="0.3">
      <c r="A59" s="121">
        <f>YampaRiverInflow.TotalOutflow!A59</f>
        <v>46143</v>
      </c>
      <c r="B59" s="122">
        <v>-43.34975</v>
      </c>
      <c r="C59" s="123">
        <v>-43.34975</v>
      </c>
      <c r="D59" s="124">
        <v>-43.34975</v>
      </c>
      <c r="E59" s="16">
        <v>7.738929999999999</v>
      </c>
      <c r="F59" s="16">
        <v>15.471069999999999</v>
      </c>
      <c r="G59" s="16">
        <v>41.137190000000004</v>
      </c>
      <c r="H59" s="16">
        <v>13.289260000000001</v>
      </c>
      <c r="I59" s="16">
        <v>27.570250000000001</v>
      </c>
      <c r="J59" s="16">
        <v>34.690910000000002</v>
      </c>
      <c r="K59" s="16">
        <v>21.163640000000001</v>
      </c>
      <c r="L59" s="16">
        <v>23.543800000000001</v>
      </c>
      <c r="M59" s="16">
        <v>34.333880000000001</v>
      </c>
      <c r="N59" s="16">
        <v>67.140500000000003</v>
      </c>
      <c r="O59" s="16">
        <v>34.274380000000001</v>
      </c>
      <c r="P59" s="16">
        <v>36.813220000000001</v>
      </c>
      <c r="Q59" s="16">
        <v>20.429749999999999</v>
      </c>
      <c r="R59" s="16">
        <v>51.173209999999997</v>
      </c>
      <c r="S59" s="16">
        <v>36.138489999999997</v>
      </c>
      <c r="T59" s="16">
        <v>21.024139999999999</v>
      </c>
      <c r="U59" s="16">
        <v>18.545120000000001</v>
      </c>
      <c r="V59" s="16">
        <v>27.252549999999999</v>
      </c>
      <c r="W59" s="16">
        <v>27.252610000000001</v>
      </c>
      <c r="X59" s="16">
        <v>28.958279999999998</v>
      </c>
      <c r="Y59" s="16">
        <v>32.1327</v>
      </c>
      <c r="Z59" s="16">
        <v>29.573979999999999</v>
      </c>
      <c r="AA59" s="16">
        <v>26.281370000000102</v>
      </c>
      <c r="AB59" s="16">
        <v>27.570650000000001</v>
      </c>
      <c r="AC59" s="16">
        <v>23.583810000000099</v>
      </c>
      <c r="AD59" s="16">
        <v>24.659790000000001</v>
      </c>
      <c r="AE59" s="16">
        <v>21.803582000000002</v>
      </c>
      <c r="AF59" s="16">
        <v>0.19014400000000023</v>
      </c>
      <c r="AG59" s="16">
        <v>-5.5054859999999994</v>
      </c>
      <c r="AH59" s="16">
        <v>-26.211384000000006</v>
      </c>
      <c r="AI59" s="46"/>
      <c r="AJ59" s="46"/>
      <c r="AK59" s="46"/>
      <c r="AL59" s="46"/>
      <c r="AM59" s="46"/>
      <c r="AN59" s="4"/>
      <c r="AO59" s="4"/>
      <c r="AP59" s="4"/>
      <c r="AQ59" s="4"/>
      <c r="AR59" s="4"/>
      <c r="AS59" s="4"/>
      <c r="AT59" s="4"/>
      <c r="AU59" s="4"/>
      <c r="AV59" s="4"/>
      <c r="AW59" s="4"/>
      <c r="AX59" s="4"/>
      <c r="AY59" s="4"/>
    </row>
    <row r="60" spans="1:1005" ht="14.4" x14ac:dyDescent="0.3">
      <c r="A60" s="121">
        <f>YampaRiverInflow.TotalOutflow!A60</f>
        <v>46174</v>
      </c>
      <c r="B60" s="122">
        <v>9.8230000000000004</v>
      </c>
      <c r="C60" s="123">
        <v>11.023999999999999</v>
      </c>
      <c r="D60" s="124">
        <v>25.254000000000001</v>
      </c>
      <c r="E60" s="16">
        <v>-1.3633040000000001</v>
      </c>
      <c r="F60" s="16">
        <v>31.73554</v>
      </c>
      <c r="G60" s="16">
        <v>15.272729999999999</v>
      </c>
      <c r="H60" s="16">
        <v>13.68595</v>
      </c>
      <c r="I60" s="16">
        <v>32.07273</v>
      </c>
      <c r="J60" s="16">
        <v>48.238019999999999</v>
      </c>
      <c r="K60" s="16">
        <v>6.5057900000000002</v>
      </c>
      <c r="L60" s="16">
        <v>14.280989999999999</v>
      </c>
      <c r="M60" s="16">
        <v>20.826450000000001</v>
      </c>
      <c r="N60" s="16">
        <v>11.9405</v>
      </c>
      <c r="O60" s="16">
        <v>14.67769</v>
      </c>
      <c r="P60" s="16">
        <v>31.73554</v>
      </c>
      <c r="Q60" s="16">
        <v>13.4876</v>
      </c>
      <c r="R60" s="16">
        <v>35.543419999999998</v>
      </c>
      <c r="S60" s="16">
        <v>23.741799999999998</v>
      </c>
      <c r="T60" s="16">
        <v>24.39593</v>
      </c>
      <c r="U60" s="16">
        <v>22.730180000000001</v>
      </c>
      <c r="V60" s="16">
        <v>25.189630000000001</v>
      </c>
      <c r="W60" s="16">
        <v>26.0823</v>
      </c>
      <c r="X60" s="16">
        <v>25.58633</v>
      </c>
      <c r="Y60" s="16">
        <v>28.562399999999901</v>
      </c>
      <c r="Z60" s="16">
        <v>24.3970500000001</v>
      </c>
      <c r="AA60" s="16">
        <v>26.578900000000001</v>
      </c>
      <c r="AB60" s="16">
        <v>24.000349999999901</v>
      </c>
      <c r="AC60" s="16">
        <v>22.730910000000101</v>
      </c>
      <c r="AD60" s="16">
        <v>3.4259199999999983</v>
      </c>
      <c r="AE60" s="16">
        <v>8.1729199999999995</v>
      </c>
      <c r="AF60" s="16">
        <v>12.473674000000001</v>
      </c>
      <c r="AG60" s="16">
        <v>1.061094</v>
      </c>
      <c r="AH60" s="16">
        <v>22.368065999999995</v>
      </c>
      <c r="AI60" s="46"/>
      <c r="AJ60" s="46"/>
      <c r="AK60" s="46"/>
      <c r="AL60" s="46"/>
      <c r="AM60" s="46"/>
      <c r="AN60" s="4"/>
      <c r="AO60" s="4"/>
      <c r="AP60" s="4"/>
      <c r="AQ60" s="4"/>
      <c r="AR60" s="4"/>
      <c r="AS60" s="4"/>
      <c r="AT60" s="4"/>
      <c r="AU60" s="4"/>
      <c r="AV60" s="4"/>
      <c r="AW60" s="4"/>
      <c r="AX60" s="4"/>
      <c r="AY60" s="4"/>
    </row>
    <row r="61" spans="1:1005" ht="14.4" x14ac:dyDescent="0.3">
      <c r="A61" s="121">
        <f>YampaRiverInflow.TotalOutflow!A61</f>
        <v>46204</v>
      </c>
      <c r="B61" s="122">
        <v>20.89</v>
      </c>
      <c r="C61" s="123">
        <v>36.9</v>
      </c>
      <c r="D61" s="124">
        <v>30.704999999999998</v>
      </c>
      <c r="E61" s="16">
        <v>7.8308159999999951</v>
      </c>
      <c r="F61" s="16">
        <v>31.933880000000002</v>
      </c>
      <c r="G61" s="16">
        <v>33.12397</v>
      </c>
      <c r="H61" s="16">
        <v>30.347110000000001</v>
      </c>
      <c r="I61" s="16">
        <v>21.12397</v>
      </c>
      <c r="J61" s="16">
        <v>19.953720000000001</v>
      </c>
      <c r="K61" s="16">
        <v>10.1157</v>
      </c>
      <c r="L61" s="16">
        <v>17.2562</v>
      </c>
      <c r="M61" s="16">
        <v>39.272730000000003</v>
      </c>
      <c r="N61" s="16">
        <v>21.024789999999999</v>
      </c>
      <c r="O61" s="16">
        <v>21.223140000000001</v>
      </c>
      <c r="P61" s="16">
        <v>45.421489999999999</v>
      </c>
      <c r="Q61" s="16">
        <v>28.760330000000003</v>
      </c>
      <c r="R61" s="16">
        <v>28.164830000000002</v>
      </c>
      <c r="S61" s="16">
        <v>29.156560000000002</v>
      </c>
      <c r="T61" s="16">
        <v>31.536360000000002</v>
      </c>
      <c r="U61" s="16">
        <v>26.379669999999997</v>
      </c>
      <c r="V61" s="16">
        <v>61.685449999999996</v>
      </c>
      <c r="W61" s="16">
        <v>29.156569999999999</v>
      </c>
      <c r="X61" s="16">
        <v>33.520060000000001</v>
      </c>
      <c r="Y61" s="16">
        <v>26.182200000000002</v>
      </c>
      <c r="Z61" s="16">
        <v>32.1327</v>
      </c>
      <c r="AA61" s="16">
        <v>49.587499999999999</v>
      </c>
      <c r="AB61" s="16">
        <v>22.016849999999998</v>
      </c>
      <c r="AC61" s="16">
        <v>23.603650000000101</v>
      </c>
      <c r="AD61" s="16">
        <v>-0.52760200000000035</v>
      </c>
      <c r="AE61" s="16">
        <v>14.445949999999996</v>
      </c>
      <c r="AF61" s="16">
        <v>-5.4029160000000003</v>
      </c>
      <c r="AG61" s="16">
        <v>-9.1989860000000014</v>
      </c>
      <c r="AH61" s="16">
        <v>30.872809999999998</v>
      </c>
      <c r="AI61" s="46"/>
      <c r="AJ61" s="46"/>
      <c r="AK61" s="46"/>
      <c r="AL61" s="46"/>
      <c r="AM61" s="46"/>
      <c r="AN61" s="4"/>
      <c r="AO61" s="4"/>
      <c r="AP61" s="4"/>
      <c r="AQ61" s="4"/>
      <c r="AR61" s="4"/>
      <c r="AS61" s="4"/>
      <c r="AT61" s="4"/>
      <c r="AU61" s="4"/>
      <c r="AV61" s="4"/>
      <c r="AW61" s="4"/>
      <c r="AX61" s="4"/>
      <c r="AY61" s="4"/>
    </row>
    <row r="62" spans="1:1005" ht="14.4" x14ac:dyDescent="0.3">
      <c r="A62" s="121">
        <f>YampaRiverInflow.TotalOutflow!A62</f>
        <v>46235</v>
      </c>
      <c r="B62" s="122">
        <v>40.603999999999999</v>
      </c>
      <c r="C62" s="123">
        <v>39.261000000000003</v>
      </c>
      <c r="D62" s="124">
        <v>34.83</v>
      </c>
      <c r="E62" s="16">
        <v>25.019824</v>
      </c>
      <c r="F62" s="16">
        <v>50.280989999999996</v>
      </c>
      <c r="G62" s="16">
        <v>20.826450000000001</v>
      </c>
      <c r="H62" s="16">
        <v>44.033059999999999</v>
      </c>
      <c r="I62" s="16">
        <v>23.404959999999999</v>
      </c>
      <c r="J62" s="16">
        <v>52.066120000000005</v>
      </c>
      <c r="K62" s="16">
        <v>17.851240000000001</v>
      </c>
      <c r="L62" s="16">
        <v>42.049589999999995</v>
      </c>
      <c r="M62" s="16">
        <v>50.578510000000001</v>
      </c>
      <c r="N62" s="16">
        <v>28.36364</v>
      </c>
      <c r="O62" s="16">
        <v>66.446280000000002</v>
      </c>
      <c r="P62" s="16">
        <v>91.636359999999996</v>
      </c>
      <c r="Q62" s="16">
        <v>39.272730000000003</v>
      </c>
      <c r="R62" s="16">
        <v>23.60284</v>
      </c>
      <c r="S62" s="16">
        <v>91.04083</v>
      </c>
      <c r="T62" s="16">
        <v>36.693379999999998</v>
      </c>
      <c r="U62" s="16">
        <v>68.607789999999994</v>
      </c>
      <c r="V62" s="16">
        <v>66.842500000000001</v>
      </c>
      <c r="W62" s="16">
        <v>41.057389999999998</v>
      </c>
      <c r="X62" s="16">
        <v>44.429290000000002</v>
      </c>
      <c r="Y62" s="16">
        <v>41.851849999999999</v>
      </c>
      <c r="Z62" s="16">
        <v>40.265050000000002</v>
      </c>
      <c r="AA62" s="16">
        <v>38.876599999999996</v>
      </c>
      <c r="AB62" s="16">
        <v>29.55415</v>
      </c>
      <c r="AC62" s="16">
        <v>23.603649999999899</v>
      </c>
      <c r="AD62" s="16">
        <v>15.498979999999996</v>
      </c>
      <c r="AE62" s="16">
        <v>39.663323999999996</v>
      </c>
      <c r="AF62" s="16">
        <v>-27.475497999999998</v>
      </c>
      <c r="AG62" s="16">
        <v>-21.766008000000003</v>
      </c>
      <c r="AH62" s="16">
        <v>29.917686</v>
      </c>
      <c r="AI62" s="46"/>
      <c r="AJ62" s="46"/>
      <c r="AK62" s="46"/>
      <c r="AL62" s="46"/>
      <c r="AM62" s="46"/>
      <c r="AN62" s="4"/>
      <c r="AO62" s="4"/>
      <c r="AP62" s="4"/>
      <c r="AQ62" s="4"/>
      <c r="AR62" s="4"/>
      <c r="AS62" s="4"/>
      <c r="AT62" s="4"/>
      <c r="AU62" s="4"/>
      <c r="AV62" s="4"/>
      <c r="AW62" s="4"/>
      <c r="AX62" s="4"/>
      <c r="AY62" s="4"/>
    </row>
    <row r="63" spans="1:1005" ht="14.4" x14ac:dyDescent="0.3">
      <c r="A63" s="121">
        <f>YampaRiverInflow.TotalOutflow!A63</f>
        <v>46266</v>
      </c>
      <c r="B63" s="122">
        <v>34.188000000000002</v>
      </c>
      <c r="C63" s="123">
        <v>35.082000000000001</v>
      </c>
      <c r="D63" s="124">
        <v>29.102</v>
      </c>
      <c r="E63" s="16">
        <v>21.008659999999999</v>
      </c>
      <c r="F63" s="16">
        <v>59.246279999999999</v>
      </c>
      <c r="G63" s="16">
        <v>36.099170000000001</v>
      </c>
      <c r="H63" s="16">
        <v>49.190080000000002</v>
      </c>
      <c r="I63" s="16">
        <v>39.133879999999998</v>
      </c>
      <c r="J63" s="16">
        <v>48.456199999999995</v>
      </c>
      <c r="K63" s="16">
        <v>103.95372</v>
      </c>
      <c r="L63" s="16">
        <v>34.373550000000002</v>
      </c>
      <c r="M63" s="16">
        <v>57.381819999999998</v>
      </c>
      <c r="N63" s="16">
        <v>38.360330000000005</v>
      </c>
      <c r="O63" s="16">
        <v>50.87603</v>
      </c>
      <c r="P63" s="16">
        <v>33.83802</v>
      </c>
      <c r="Q63" s="16">
        <v>38.677690000000005</v>
      </c>
      <c r="R63" s="16">
        <v>28.363289999999999</v>
      </c>
      <c r="S63" s="16">
        <v>44.250949999999996</v>
      </c>
      <c r="T63" s="16">
        <v>41.255660000000006</v>
      </c>
      <c r="U63" s="16">
        <v>47.999720000000003</v>
      </c>
      <c r="V63" s="16">
        <v>78.703759999999988</v>
      </c>
      <c r="W63" s="16">
        <v>38.875680000000003</v>
      </c>
      <c r="X63" s="16">
        <v>32.726860000000002</v>
      </c>
      <c r="Y63" s="16">
        <v>30.744250000000001</v>
      </c>
      <c r="Z63" s="16">
        <v>24.1193600000001</v>
      </c>
      <c r="AA63" s="16">
        <v>44.628749999999897</v>
      </c>
      <c r="AB63" s="16">
        <v>21.9771800000001</v>
      </c>
      <c r="AC63" s="16">
        <v>24.040019999999899</v>
      </c>
      <c r="AD63" s="16">
        <v>19.180725999999996</v>
      </c>
      <c r="AE63" s="16">
        <v>38.334448000000002</v>
      </c>
      <c r="AF63" s="16">
        <v>-11.254766</v>
      </c>
      <c r="AG63" s="16">
        <v>-1.109622000000003</v>
      </c>
      <c r="AH63" s="16">
        <v>14.515779999999999</v>
      </c>
      <c r="AI63" s="46"/>
      <c r="AJ63" s="46"/>
      <c r="AK63" s="46"/>
      <c r="AL63" s="46"/>
      <c r="AM63" s="46"/>
      <c r="AN63" s="4"/>
      <c r="AO63" s="4"/>
      <c r="AP63" s="4"/>
      <c r="AQ63" s="4"/>
      <c r="AR63" s="4"/>
      <c r="AS63" s="4"/>
      <c r="AT63" s="4"/>
      <c r="AU63" s="4"/>
      <c r="AV63" s="4"/>
      <c r="AW63" s="4"/>
      <c r="AX63" s="4"/>
      <c r="AY63" s="4"/>
    </row>
    <row r="64" spans="1:1005" ht="14.4" x14ac:dyDescent="0.3">
      <c r="A64" s="121"/>
      <c r="B64" s="122"/>
      <c r="C64" s="123"/>
      <c r="D64" s="124"/>
      <c r="E64" s="16"/>
      <c r="F64" s="16"/>
      <c r="G64" s="16"/>
      <c r="H64" s="16"/>
      <c r="I64" s="16"/>
      <c r="J64" s="16"/>
      <c r="K64" s="16"/>
      <c r="L64" s="16"/>
      <c r="M64" s="16"/>
      <c r="N64" s="16"/>
      <c r="O64" s="16"/>
      <c r="P64" s="16"/>
      <c r="Q64" s="16"/>
      <c r="R64" s="16"/>
      <c r="S64" s="16"/>
      <c r="T64" s="16"/>
      <c r="U64" s="16"/>
      <c r="V64" s="16"/>
      <c r="W64" s="16"/>
      <c r="X64" s="16"/>
      <c r="Y64" s="16"/>
      <c r="Z64" s="16"/>
      <c r="AA64" s="16"/>
      <c r="AB64" s="16"/>
      <c r="AC64" s="16"/>
      <c r="AD64" s="16"/>
      <c r="AE64" s="16"/>
      <c r="AF64" s="16"/>
      <c r="AG64" s="16"/>
      <c r="AH64" s="16"/>
      <c r="AI64" s="46"/>
      <c r="AJ64" s="46"/>
      <c r="AK64" s="46"/>
      <c r="AL64" s="46"/>
      <c r="AM64" s="46"/>
      <c r="AN64" s="4"/>
      <c r="AO64" s="4"/>
      <c r="AP64" s="4"/>
      <c r="AQ64" s="4"/>
      <c r="AR64" s="4"/>
      <c r="AS64" s="4"/>
      <c r="AT64" s="4"/>
      <c r="AU64" s="4"/>
      <c r="AV64" s="4"/>
      <c r="AW64" s="4"/>
      <c r="AX64" s="4"/>
      <c r="AY64" s="4"/>
      <c r="ALQ64" t="e">
        <v>#N/A</v>
      </c>
    </row>
    <row r="65" spans="1:1005" ht="14.4" x14ac:dyDescent="0.3">
      <c r="A65" s="125"/>
      <c r="B65" s="122"/>
      <c r="C65" s="123"/>
      <c r="D65" s="124"/>
      <c r="E65" s="16"/>
      <c r="F65" s="16"/>
      <c r="G65" s="16"/>
      <c r="H65" s="16"/>
      <c r="I65" s="16"/>
      <c r="J65" s="16"/>
      <c r="K65" s="16"/>
      <c r="L65" s="16"/>
      <c r="M65" s="16"/>
      <c r="N65" s="16"/>
      <c r="O65" s="16"/>
      <c r="P65" s="16"/>
      <c r="Q65" s="16"/>
      <c r="R65" s="16"/>
      <c r="S65" s="16"/>
      <c r="T65" s="16"/>
      <c r="U65" s="16"/>
      <c r="V65" s="16"/>
      <c r="W65" s="16"/>
      <c r="X65" s="16"/>
      <c r="Y65" s="16"/>
      <c r="Z65" s="16"/>
      <c r="AA65" s="16"/>
      <c r="AB65" s="16"/>
      <c r="AC65" s="16"/>
      <c r="AD65" s="16"/>
      <c r="AE65" s="16"/>
      <c r="AF65" s="16"/>
      <c r="AG65" s="16"/>
      <c r="AH65" s="16"/>
      <c r="AI65" s="46"/>
      <c r="AJ65" s="46"/>
      <c r="AK65" s="46"/>
      <c r="AL65" s="46"/>
      <c r="AM65" s="46"/>
      <c r="AN65" s="4"/>
      <c r="AO65" s="4"/>
      <c r="AP65" s="4"/>
      <c r="AQ65" s="4"/>
      <c r="AR65" s="4"/>
      <c r="AS65" s="4"/>
      <c r="AT65" s="4"/>
      <c r="AU65" s="4"/>
      <c r="AV65" s="4"/>
      <c r="AW65" s="4"/>
      <c r="AX65" s="4"/>
      <c r="AY65" s="4"/>
      <c r="ALQ65" t="e">
        <v>#N/A</v>
      </c>
    </row>
    <row r="66" spans="1:1005" ht="14.4" x14ac:dyDescent="0.3">
      <c r="A66" s="125"/>
      <c r="B66" s="122"/>
      <c r="C66" s="123"/>
      <c r="D66" s="124"/>
      <c r="E66" s="16"/>
      <c r="F66" s="16"/>
      <c r="G66" s="16"/>
      <c r="H66" s="16"/>
      <c r="I66" s="16"/>
      <c r="J66" s="16"/>
      <c r="K66" s="16"/>
      <c r="L66" s="16"/>
      <c r="M66" s="16"/>
      <c r="N66" s="16"/>
      <c r="O66" s="16"/>
      <c r="P66" s="16"/>
      <c r="Q66" s="16"/>
      <c r="R66" s="16"/>
      <c r="S66" s="16"/>
      <c r="T66" s="16"/>
      <c r="U66" s="16"/>
      <c r="V66" s="16"/>
      <c r="W66" s="16"/>
      <c r="X66" s="16"/>
      <c r="Y66" s="16"/>
      <c r="Z66" s="16"/>
      <c r="AA66" s="16"/>
      <c r="AB66" s="16"/>
      <c r="AC66" s="16"/>
      <c r="AD66" s="16"/>
      <c r="AE66" s="16"/>
      <c r="AF66" s="16"/>
      <c r="AG66" s="16"/>
      <c r="AH66" s="16"/>
      <c r="AI66" s="46"/>
      <c r="AJ66" s="46"/>
      <c r="AK66" s="46"/>
      <c r="AL66" s="46"/>
      <c r="AM66" s="46"/>
      <c r="AN66" s="4"/>
      <c r="AO66" s="4"/>
      <c r="AP66" s="4"/>
      <c r="AQ66" s="4"/>
      <c r="AR66" s="4"/>
      <c r="AS66" s="4"/>
      <c r="AT66" s="4"/>
      <c r="AU66" s="4"/>
      <c r="AV66" s="4"/>
      <c r="AW66" s="4"/>
      <c r="AX66" s="4"/>
      <c r="AY66" s="4"/>
      <c r="ALQ66" t="e">
        <v>#N/A</v>
      </c>
    </row>
    <row r="67" spans="1:1005" ht="14.4" x14ac:dyDescent="0.3">
      <c r="A67" s="125"/>
      <c r="B67" s="122"/>
      <c r="C67" s="123"/>
      <c r="D67" s="124"/>
      <c r="E67" s="16"/>
      <c r="F67" s="16"/>
      <c r="G67" s="16"/>
      <c r="H67" s="16"/>
      <c r="I67" s="16"/>
      <c r="J67" s="16"/>
      <c r="K67" s="16"/>
      <c r="L67" s="16"/>
      <c r="M67" s="16"/>
      <c r="N67" s="16"/>
      <c r="O67" s="16"/>
      <c r="P67" s="16"/>
      <c r="Q67" s="16"/>
      <c r="R67" s="16"/>
      <c r="S67" s="16"/>
      <c r="T67" s="16"/>
      <c r="U67" s="16"/>
      <c r="V67" s="16"/>
      <c r="W67" s="16"/>
      <c r="X67" s="16"/>
      <c r="Y67" s="16"/>
      <c r="Z67" s="16"/>
      <c r="AA67" s="16"/>
      <c r="AB67" s="16"/>
      <c r="AC67" s="16"/>
      <c r="AD67" s="16"/>
      <c r="AE67" s="16"/>
      <c r="AF67" s="16"/>
      <c r="AG67" s="16"/>
      <c r="AH67" s="16"/>
      <c r="AI67" s="46"/>
      <c r="AJ67" s="46"/>
      <c r="AK67" s="46"/>
      <c r="AL67" s="46"/>
      <c r="AM67" s="46"/>
      <c r="AN67" s="4"/>
      <c r="AO67" s="4"/>
      <c r="AP67" s="4"/>
      <c r="AQ67" s="4"/>
      <c r="AR67" s="4"/>
      <c r="AS67" s="4"/>
      <c r="AT67" s="4"/>
      <c r="AU67" s="4"/>
      <c r="AV67" s="4"/>
      <c r="AW67" s="4"/>
      <c r="AX67" s="4"/>
      <c r="AY67" s="4"/>
      <c r="ALQ67" t="e">
        <v>#N/A</v>
      </c>
    </row>
    <row r="68" spans="1:1005" ht="14.4" x14ac:dyDescent="0.3">
      <c r="A68" s="125"/>
      <c r="B68" s="122"/>
      <c r="C68" s="123"/>
      <c r="D68" s="124"/>
      <c r="E68" s="16"/>
      <c r="F68" s="16"/>
      <c r="G68" s="16"/>
      <c r="H68" s="16"/>
      <c r="I68" s="16"/>
      <c r="J68" s="16"/>
      <c r="K68" s="16"/>
      <c r="L68" s="16"/>
      <c r="M68" s="16"/>
      <c r="N68" s="16"/>
      <c r="O68" s="16"/>
      <c r="P68" s="16"/>
      <c r="Q68" s="16"/>
      <c r="R68" s="16"/>
      <c r="S68" s="16"/>
      <c r="T68" s="16"/>
      <c r="U68" s="16"/>
      <c r="V68" s="16"/>
      <c r="W68" s="16"/>
      <c r="X68" s="16"/>
      <c r="Y68" s="16"/>
      <c r="Z68" s="16"/>
      <c r="AA68" s="16"/>
      <c r="AB68" s="16"/>
      <c r="AC68" s="16"/>
      <c r="AD68" s="16"/>
      <c r="AE68" s="16"/>
      <c r="AF68" s="16"/>
      <c r="AG68" s="16"/>
      <c r="AH68" s="16"/>
      <c r="AI68" s="46"/>
      <c r="AJ68" s="46"/>
      <c r="AK68" s="46"/>
      <c r="AL68" s="46"/>
      <c r="AM68" s="46"/>
      <c r="AN68" s="4"/>
      <c r="AO68" s="4"/>
      <c r="AP68" s="4"/>
      <c r="AQ68" s="4"/>
      <c r="AR68" s="4"/>
      <c r="AS68" s="4"/>
      <c r="AT68" s="4"/>
      <c r="AU68" s="4"/>
      <c r="AV68" s="4"/>
      <c r="AW68" s="4"/>
      <c r="AX68" s="4"/>
      <c r="AY68" s="4"/>
      <c r="ALQ68" t="e">
        <v>#N/A</v>
      </c>
    </row>
    <row r="69" spans="1:1005" ht="14.4" x14ac:dyDescent="0.3">
      <c r="A69" s="125"/>
      <c r="B69" s="122"/>
      <c r="C69" s="123"/>
      <c r="D69" s="124"/>
      <c r="E69" s="16"/>
      <c r="F69" s="16"/>
      <c r="G69" s="16"/>
      <c r="H69" s="16"/>
      <c r="I69" s="16"/>
      <c r="J69" s="16"/>
      <c r="K69" s="16"/>
      <c r="L69" s="16"/>
      <c r="M69" s="16"/>
      <c r="N69" s="16"/>
      <c r="O69" s="16"/>
      <c r="P69" s="16"/>
      <c r="Q69" s="16"/>
      <c r="R69" s="16"/>
      <c r="S69" s="16"/>
      <c r="T69" s="16"/>
      <c r="U69" s="16"/>
      <c r="V69" s="16"/>
      <c r="W69" s="16"/>
      <c r="X69" s="16"/>
      <c r="Y69" s="16"/>
      <c r="Z69" s="16"/>
      <c r="AA69" s="16"/>
      <c r="AB69" s="16"/>
      <c r="AC69" s="16"/>
      <c r="AD69" s="16"/>
      <c r="AE69" s="16"/>
      <c r="AF69" s="16"/>
      <c r="AG69" s="16"/>
      <c r="AH69" s="16"/>
      <c r="AI69" s="46"/>
      <c r="AJ69" s="46"/>
      <c r="AK69" s="46"/>
      <c r="AL69" s="46"/>
      <c r="AM69" s="46"/>
      <c r="AN69" s="4"/>
      <c r="AO69" s="4"/>
      <c r="AP69" s="4"/>
      <c r="AQ69" s="4"/>
      <c r="AR69" s="4"/>
      <c r="AS69" s="4"/>
      <c r="AT69" s="4"/>
      <c r="AU69" s="4"/>
      <c r="AV69" s="4"/>
      <c r="AW69" s="4"/>
      <c r="AX69" s="4"/>
      <c r="AY69" s="4"/>
      <c r="ALQ69" t="e">
        <v>#N/A</v>
      </c>
    </row>
    <row r="70" spans="1:1005" ht="14.4" x14ac:dyDescent="0.3">
      <c r="A70" s="125"/>
      <c r="B70" s="122"/>
      <c r="C70" s="123"/>
      <c r="D70" s="124"/>
      <c r="E70" s="16"/>
      <c r="F70" s="16"/>
      <c r="G70" s="16"/>
      <c r="H70" s="16"/>
      <c r="I70" s="16"/>
      <c r="J70" s="16"/>
      <c r="K70" s="16"/>
      <c r="L70" s="16"/>
      <c r="M70" s="16"/>
      <c r="N70" s="16"/>
      <c r="O70" s="16"/>
      <c r="P70" s="16"/>
      <c r="Q70" s="16"/>
      <c r="R70" s="16"/>
      <c r="S70" s="16"/>
      <c r="T70" s="16"/>
      <c r="U70" s="16"/>
      <c r="V70" s="16"/>
      <c r="W70" s="16"/>
      <c r="X70" s="16"/>
      <c r="Y70" s="16"/>
      <c r="Z70" s="16"/>
      <c r="AA70" s="16"/>
      <c r="AB70" s="16"/>
      <c r="AC70" s="16"/>
      <c r="AD70" s="16"/>
      <c r="AE70" s="16"/>
      <c r="AF70" s="16"/>
      <c r="AG70" s="16"/>
      <c r="AH70" s="16"/>
      <c r="AI70" s="46"/>
      <c r="AJ70" s="46"/>
      <c r="AK70" s="46"/>
      <c r="AL70" s="46"/>
      <c r="AM70" s="46"/>
      <c r="AN70" s="4"/>
      <c r="AO70" s="4"/>
      <c r="AP70" s="4"/>
      <c r="AQ70" s="4"/>
      <c r="AR70" s="4"/>
      <c r="AS70" s="4"/>
      <c r="AT70" s="4"/>
      <c r="AU70" s="4"/>
      <c r="AV70" s="4"/>
      <c r="AW70" s="4"/>
      <c r="AX70" s="4"/>
      <c r="AY70" s="4"/>
      <c r="ALQ70" t="e">
        <v>#N/A</v>
      </c>
    </row>
    <row r="71" spans="1:1005" ht="14.4" x14ac:dyDescent="0.3">
      <c r="A71" s="125"/>
      <c r="B71" s="122"/>
      <c r="C71" s="123"/>
      <c r="D71" s="124"/>
      <c r="E71" s="16"/>
      <c r="F71" s="16"/>
      <c r="G71" s="16"/>
      <c r="H71" s="16"/>
      <c r="I71" s="16"/>
      <c r="J71" s="16"/>
      <c r="K71" s="16"/>
      <c r="L71" s="16"/>
      <c r="M71" s="16"/>
      <c r="N71" s="16"/>
      <c r="O71" s="16"/>
      <c r="P71" s="16"/>
      <c r="Q71" s="16"/>
      <c r="R71" s="16"/>
      <c r="S71" s="16"/>
      <c r="T71" s="16"/>
      <c r="U71" s="16"/>
      <c r="V71" s="16"/>
      <c r="W71" s="16"/>
      <c r="X71" s="16"/>
      <c r="Y71" s="16"/>
      <c r="Z71" s="16"/>
      <c r="AA71" s="16"/>
      <c r="AB71" s="16"/>
      <c r="AC71" s="16"/>
      <c r="AD71" s="16"/>
      <c r="AE71" s="16"/>
      <c r="AF71" s="16"/>
      <c r="AG71" s="16"/>
      <c r="AH71" s="16"/>
      <c r="AI71" s="46"/>
      <c r="AJ71" s="46"/>
      <c r="AK71" s="46"/>
      <c r="AL71" s="46"/>
      <c r="AM71" s="46"/>
      <c r="AN71" s="4"/>
      <c r="AO71" s="4"/>
      <c r="AP71" s="4"/>
      <c r="AQ71" s="4"/>
      <c r="AR71" s="4"/>
      <c r="AS71" s="4"/>
      <c r="AT71" s="4"/>
      <c r="AU71" s="4"/>
      <c r="AV71" s="4"/>
      <c r="AW71" s="4"/>
      <c r="AX71" s="4"/>
      <c r="AY71" s="4"/>
      <c r="ALQ71" t="e">
        <v>#N/A</v>
      </c>
    </row>
    <row r="72" spans="1:1005" ht="12.75" customHeight="1" x14ac:dyDescent="0.3">
      <c r="A72" s="125"/>
      <c r="B72" s="122"/>
      <c r="C72" s="123"/>
      <c r="D72" s="124"/>
      <c r="ALQ72" t="e">
        <v>#N/A</v>
      </c>
    </row>
    <row r="73" spans="1:1005" ht="12.75" customHeight="1" x14ac:dyDescent="0.3">
      <c r="A73" s="125"/>
      <c r="B73" s="122"/>
      <c r="C73" s="123"/>
      <c r="D73" s="124"/>
    </row>
    <row r="74" spans="1:1005" ht="12.75" customHeight="1" x14ac:dyDescent="0.3">
      <c r="A74" s="125"/>
      <c r="B74" s="122"/>
      <c r="C74" s="123"/>
      <c r="D74" s="124"/>
    </row>
    <row r="75" spans="1:1005" ht="12.75" customHeight="1" x14ac:dyDescent="0.3">
      <c r="A75" s="125"/>
      <c r="B75" s="122"/>
      <c r="C75" s="123"/>
      <c r="D75" s="124"/>
    </row>
    <row r="76" spans="1:1005" ht="12.75" customHeight="1" x14ac:dyDescent="0.3">
      <c r="A76" s="125"/>
      <c r="B76" s="122"/>
      <c r="C76" s="123"/>
      <c r="D76" s="124"/>
    </row>
    <row r="77" spans="1:1005" ht="12.75" customHeight="1" x14ac:dyDescent="0.3">
      <c r="A77" s="125"/>
      <c r="B77" s="122"/>
      <c r="C77" s="123"/>
      <c r="D77" s="124"/>
    </row>
    <row r="78" spans="1:1005" ht="12.75" customHeight="1" x14ac:dyDescent="0.3">
      <c r="A78" s="125"/>
      <c r="B78" s="122"/>
      <c r="C78" s="123"/>
      <c r="D78" s="124"/>
    </row>
    <row r="79" spans="1:1005" ht="12.75" customHeight="1" x14ac:dyDescent="0.3">
      <c r="A79" s="125"/>
      <c r="B79" s="122"/>
      <c r="C79" s="123"/>
      <c r="D79" s="124"/>
    </row>
    <row r="80" spans="1:1005" ht="12.75" customHeight="1" x14ac:dyDescent="0.3">
      <c r="A80" s="125"/>
      <c r="B80" s="122"/>
      <c r="C80" s="123"/>
      <c r="D80" s="124"/>
    </row>
    <row r="81" spans="1:4" ht="12.75" customHeight="1" x14ac:dyDescent="0.3">
      <c r="A81" s="125"/>
      <c r="B81" s="122"/>
      <c r="C81" s="123"/>
      <c r="D81" s="124"/>
    </row>
  </sheetData>
  <mergeCells count="1">
    <mergeCell ref="B1:AH1"/>
  </mergeCells>
  <pageMargins left="0.7" right="0.7" top="0.75" bottom="0.75" header="0.3" footer="0.3"/>
  <legacy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619303-A728-4034-90E7-D1F94C19E0C5}">
  <sheetPr codeName="Sheet18">
    <tabColor theme="8" tint="0.39997558519241921"/>
  </sheetPr>
  <dimension ref="A1:ALQ84"/>
  <sheetViews>
    <sheetView workbookViewId="0">
      <selection activeCell="B4" sqref="B4:AZ100"/>
    </sheetView>
  </sheetViews>
  <sheetFormatPr defaultColWidth="18.6640625" defaultRowHeight="12.75" customHeight="1" x14ac:dyDescent="0.3"/>
  <cols>
    <col min="1" max="34" width="9.109375" customWidth="1"/>
    <col min="35" max="39" width="9.109375" style="16" customWidth="1"/>
    <col min="40" max="54" width="9.109375" customWidth="1"/>
  </cols>
  <sheetData>
    <row r="1" spans="1:51" ht="14.4" x14ac:dyDescent="0.3">
      <c r="A1" s="126"/>
      <c r="B1" s="119"/>
      <c r="C1" s="119"/>
      <c r="D1" s="119"/>
      <c r="E1" s="119"/>
      <c r="F1" s="119"/>
      <c r="G1" s="119"/>
      <c r="H1" s="119"/>
      <c r="I1" s="119"/>
      <c r="J1" s="119"/>
      <c r="K1" s="119"/>
      <c r="L1" s="119"/>
      <c r="M1" s="119"/>
      <c r="N1" s="119"/>
      <c r="O1" s="119"/>
      <c r="P1" s="119"/>
      <c r="Q1" s="119"/>
      <c r="R1" s="119"/>
      <c r="S1" s="119"/>
      <c r="T1" s="119"/>
      <c r="U1" s="119"/>
      <c r="V1" s="119"/>
      <c r="W1" s="119"/>
      <c r="X1" s="119"/>
      <c r="Y1" s="119"/>
      <c r="Z1" s="119"/>
      <c r="AA1" s="119"/>
      <c r="AB1" s="119"/>
      <c r="AC1" s="119"/>
      <c r="AD1" s="119"/>
      <c r="AE1" s="119"/>
      <c r="AF1" s="119"/>
      <c r="AG1" s="119"/>
      <c r="AH1" s="119"/>
      <c r="AI1" s="3"/>
      <c r="AJ1" s="3"/>
      <c r="AK1" s="3"/>
      <c r="AL1" s="3"/>
      <c r="AM1" s="3"/>
    </row>
    <row r="2" spans="1:51" ht="14.4" x14ac:dyDescent="0.3">
      <c r="A2" s="126"/>
      <c r="B2" s="118" t="s">
        <v>0</v>
      </c>
      <c r="C2" s="118" t="s">
        <v>1</v>
      </c>
      <c r="D2" s="118" t="s">
        <v>2</v>
      </c>
      <c r="E2" s="118">
        <v>1991</v>
      </c>
      <c r="F2" s="118">
        <v>1992</v>
      </c>
      <c r="G2" s="118">
        <v>1993</v>
      </c>
      <c r="H2" s="118">
        <v>1994</v>
      </c>
      <c r="I2" s="118">
        <v>1995</v>
      </c>
      <c r="J2" s="118">
        <v>1996</v>
      </c>
      <c r="K2" s="118">
        <v>1997</v>
      </c>
      <c r="L2" s="118">
        <v>1998</v>
      </c>
      <c r="M2" s="118">
        <v>1999</v>
      </c>
      <c r="N2" s="118">
        <v>2000</v>
      </c>
      <c r="O2" s="118">
        <v>2001</v>
      </c>
      <c r="P2" s="118">
        <v>2002</v>
      </c>
      <c r="Q2" s="118">
        <v>2003</v>
      </c>
      <c r="R2" s="118">
        <v>2004</v>
      </c>
      <c r="S2" s="118">
        <v>2005</v>
      </c>
      <c r="T2" s="118">
        <v>2006</v>
      </c>
      <c r="U2" s="118">
        <v>2007</v>
      </c>
      <c r="V2" s="118">
        <v>2008</v>
      </c>
      <c r="W2" s="118">
        <v>2009</v>
      </c>
      <c r="X2" s="118">
        <v>2010</v>
      </c>
      <c r="Y2" s="118">
        <v>2011</v>
      </c>
      <c r="Z2" s="118">
        <v>2012</v>
      </c>
      <c r="AA2" s="118">
        <v>2013</v>
      </c>
      <c r="AB2" s="118">
        <v>2014</v>
      </c>
      <c r="AC2" s="118">
        <v>2015</v>
      </c>
      <c r="AD2" s="118">
        <v>2016</v>
      </c>
      <c r="AE2" s="120">
        <v>2017</v>
      </c>
      <c r="AF2" s="118">
        <v>2018</v>
      </c>
      <c r="AG2" s="118">
        <v>2019</v>
      </c>
      <c r="AH2" s="118">
        <v>2020</v>
      </c>
      <c r="AI2" s="3"/>
      <c r="AJ2" s="3"/>
      <c r="AK2" s="3"/>
      <c r="AL2" s="3"/>
      <c r="AM2" s="3"/>
      <c r="AN2" s="3"/>
      <c r="AO2" s="3"/>
      <c r="AP2" s="3"/>
      <c r="AQ2" s="3"/>
      <c r="AR2" s="3"/>
      <c r="AS2" s="3"/>
      <c r="AT2" s="3"/>
      <c r="AU2" s="3"/>
    </row>
    <row r="3" spans="1:51" ht="14.4" x14ac:dyDescent="0.3">
      <c r="A3" s="127"/>
      <c r="B3" s="128" t="s">
        <v>3</v>
      </c>
      <c r="C3" s="128" t="s">
        <v>4</v>
      </c>
      <c r="D3" s="128" t="s">
        <v>5</v>
      </c>
      <c r="E3" s="128" t="s">
        <v>6</v>
      </c>
      <c r="F3" s="128" t="s">
        <v>7</v>
      </c>
      <c r="G3" s="128" t="s">
        <v>8</v>
      </c>
      <c r="H3" s="128" t="s">
        <v>9</v>
      </c>
      <c r="I3" s="128" t="s">
        <v>10</v>
      </c>
      <c r="J3" s="128" t="s">
        <v>11</v>
      </c>
      <c r="K3" s="128" t="s">
        <v>12</v>
      </c>
      <c r="L3" s="128" t="s">
        <v>13</v>
      </c>
      <c r="M3" s="128" t="s">
        <v>14</v>
      </c>
      <c r="N3" s="128" t="s">
        <v>15</v>
      </c>
      <c r="O3" s="128" t="s">
        <v>16</v>
      </c>
      <c r="P3" s="128" t="s">
        <v>17</v>
      </c>
      <c r="Q3" s="128" t="s">
        <v>18</v>
      </c>
      <c r="R3" s="128" t="s">
        <v>19</v>
      </c>
      <c r="S3" s="128" t="s">
        <v>20</v>
      </c>
      <c r="T3" s="128" t="s">
        <v>21</v>
      </c>
      <c r="U3" s="128" t="s">
        <v>22</v>
      </c>
      <c r="V3" s="128" t="s">
        <v>23</v>
      </c>
      <c r="W3" s="128" t="s">
        <v>24</v>
      </c>
      <c r="X3" s="128" t="s">
        <v>25</v>
      </c>
      <c r="Y3" s="128" t="s">
        <v>26</v>
      </c>
      <c r="Z3" s="128" t="s">
        <v>27</v>
      </c>
      <c r="AA3" s="128" t="s">
        <v>28</v>
      </c>
      <c r="AB3" s="128" t="s">
        <v>29</v>
      </c>
      <c r="AC3" s="128" t="s">
        <v>30</v>
      </c>
      <c r="AD3" s="128" t="s">
        <v>31</v>
      </c>
      <c r="AE3" s="128" t="s">
        <v>32</v>
      </c>
      <c r="AF3" s="128" t="s">
        <v>33</v>
      </c>
      <c r="AG3" s="128" t="s">
        <v>34</v>
      </c>
      <c r="AH3" s="128" t="s">
        <v>35</v>
      </c>
      <c r="AI3" s="3"/>
      <c r="AJ3" s="3"/>
      <c r="AK3" s="3"/>
      <c r="AL3" s="3"/>
      <c r="AM3" s="3"/>
      <c r="AN3" s="3"/>
      <c r="AO3" s="3"/>
      <c r="AP3" s="3"/>
      <c r="AQ3" s="3"/>
      <c r="AR3" s="3"/>
      <c r="AS3" s="3"/>
      <c r="AT3" s="3"/>
      <c r="AU3" s="3"/>
    </row>
    <row r="4" spans="1:51" ht="14.4" x14ac:dyDescent="0.3">
      <c r="A4" s="125">
        <f>YampaRiverInflow.TotalOutflow!A4</f>
        <v>44470</v>
      </c>
      <c r="B4" s="81">
        <v>14.757</v>
      </c>
      <c r="C4" s="82">
        <v>23.765000000000001</v>
      </c>
      <c r="D4" s="129">
        <v>12.432</v>
      </c>
      <c r="E4" s="16">
        <v>8.4032400000000003</v>
      </c>
      <c r="F4" s="16">
        <v>58.572089999999996</v>
      </c>
      <c r="G4" s="16">
        <v>26.536560000000001</v>
      </c>
      <c r="H4" s="16">
        <v>30.619790000000002</v>
      </c>
      <c r="I4" s="16">
        <v>17.437549999999998</v>
      </c>
      <c r="J4" s="16">
        <v>-6.8582700000000001</v>
      </c>
      <c r="K4" s="16">
        <v>-5.2950000000000004E-2</v>
      </c>
      <c r="L4" s="16">
        <v>34.554230000000004</v>
      </c>
      <c r="M4" s="16">
        <v>-2.5649999999999999</v>
      </c>
      <c r="N4" s="16">
        <v>14.550549999999999</v>
      </c>
      <c r="O4" s="16">
        <v>-9.9389500000000002</v>
      </c>
      <c r="P4" s="16">
        <v>23.19021</v>
      </c>
      <c r="Q4" s="16">
        <v>-14.36961</v>
      </c>
      <c r="R4" s="16">
        <v>71.068789999999993</v>
      </c>
      <c r="S4" s="16">
        <v>6.2742899999999997</v>
      </c>
      <c r="T4" s="16">
        <v>27.342230000000001</v>
      </c>
      <c r="U4" s="16">
        <v>-0.23946999999999999</v>
      </c>
      <c r="V4" s="16">
        <v>-2.2455599999999998</v>
      </c>
      <c r="W4" s="16">
        <v>-16.214659999999999</v>
      </c>
      <c r="X4" s="16">
        <v>31.133290000000002</v>
      </c>
      <c r="Y4" s="16">
        <v>10.062709999999999</v>
      </c>
      <c r="Z4" s="16">
        <v>26.87743</v>
      </c>
      <c r="AA4" s="16">
        <v>16.168790000000001</v>
      </c>
      <c r="AB4" s="16">
        <v>10.55016</v>
      </c>
      <c r="AC4" s="16">
        <v>53.043779999999998</v>
      </c>
      <c r="AD4" s="16">
        <v>39.960992656520503</v>
      </c>
      <c r="AE4" s="16">
        <v>24.632981871599199</v>
      </c>
      <c r="AF4" s="16">
        <v>11.9550180894154</v>
      </c>
      <c r="AG4" s="16">
        <v>2.41356842460663</v>
      </c>
      <c r="AH4" s="16">
        <v>-16.8015901687995</v>
      </c>
      <c r="AN4" s="4"/>
      <c r="AO4" s="4"/>
      <c r="AP4" s="4"/>
      <c r="AQ4" s="4"/>
      <c r="AR4" s="4"/>
      <c r="AS4" s="4"/>
      <c r="AT4" s="4"/>
      <c r="AU4" s="4"/>
      <c r="AV4" s="4"/>
      <c r="AW4" s="4"/>
      <c r="AX4" s="4"/>
      <c r="AY4" s="4"/>
    </row>
    <row r="5" spans="1:51" ht="14.4" x14ac:dyDescent="0.3">
      <c r="A5" s="125">
        <f>YampaRiverInflow.TotalOutflow!A5</f>
        <v>44501</v>
      </c>
      <c r="B5" s="34">
        <v>19.866</v>
      </c>
      <c r="C5" s="12">
        <v>26.073</v>
      </c>
      <c r="D5" s="45">
        <v>43.332999999999998</v>
      </c>
      <c r="E5" s="16">
        <v>18.457650000000001</v>
      </c>
      <c r="F5" s="16">
        <v>34.945860000000003</v>
      </c>
      <c r="G5" s="16">
        <v>47.466260000000005</v>
      </c>
      <c r="H5" s="16">
        <v>4.8053999999999997</v>
      </c>
      <c r="I5" s="16">
        <v>35.269769999999994</v>
      </c>
      <c r="J5" s="16">
        <v>42.339680000000001</v>
      </c>
      <c r="K5" s="16">
        <v>55.028739999999999</v>
      </c>
      <c r="L5" s="16">
        <v>49.55097</v>
      </c>
      <c r="M5" s="16">
        <v>12.85075</v>
      </c>
      <c r="N5" s="16">
        <v>-5.0983599999999996</v>
      </c>
      <c r="O5" s="16">
        <v>3.7396100000000003</v>
      </c>
      <c r="P5" s="16">
        <v>5.9197799999999994</v>
      </c>
      <c r="Q5" s="16">
        <v>13.224440000000001</v>
      </c>
      <c r="R5" s="16">
        <v>88.19019999999999</v>
      </c>
      <c r="S5" s="16">
        <v>3.3384200000000002</v>
      </c>
      <c r="T5" s="16">
        <v>9.6611499999999992</v>
      </c>
      <c r="U5" s="16">
        <v>28.934830000000002</v>
      </c>
      <c r="V5" s="16">
        <v>23.146419999999999</v>
      </c>
      <c r="W5" s="16">
        <v>6.9311699999999998</v>
      </c>
      <c r="X5" s="16">
        <v>-18.565669999999997</v>
      </c>
      <c r="Y5" s="16">
        <v>6.0730000000000004</v>
      </c>
      <c r="Z5" s="16">
        <v>25.847069999999999</v>
      </c>
      <c r="AA5" s="16">
        <v>73.871279999999999</v>
      </c>
      <c r="AB5" s="16">
        <v>16.733310000000003</v>
      </c>
      <c r="AC5" s="16">
        <v>13.000729999999999</v>
      </c>
      <c r="AD5" s="16">
        <v>45.476885385315903</v>
      </c>
      <c r="AE5" s="16">
        <v>26.207131916800201</v>
      </c>
      <c r="AF5" s="16">
        <v>37.823289527871502</v>
      </c>
      <c r="AG5" s="16">
        <v>86.096589749184602</v>
      </c>
      <c r="AH5" s="16">
        <v>21.060904634018399</v>
      </c>
      <c r="AI5" s="46"/>
      <c r="AJ5" s="46"/>
      <c r="AK5" s="46"/>
      <c r="AL5" s="46"/>
      <c r="AM5" s="46"/>
      <c r="AN5" s="4"/>
      <c r="AO5" s="4"/>
      <c r="AP5" s="4"/>
      <c r="AQ5" s="4"/>
      <c r="AR5" s="4"/>
      <c r="AS5" s="4"/>
      <c r="AT5" s="4"/>
      <c r="AU5" s="4"/>
      <c r="AV5" s="4"/>
      <c r="AW5" s="4"/>
      <c r="AX5" s="4"/>
      <c r="AY5" s="4"/>
    </row>
    <row r="6" spans="1:51" ht="14.4" x14ac:dyDescent="0.3">
      <c r="A6" s="125">
        <f>YampaRiverInflow.TotalOutflow!A6</f>
        <v>44531</v>
      </c>
      <c r="B6" s="34">
        <v>20.018999999999998</v>
      </c>
      <c r="C6" s="12">
        <v>25.018999999999998</v>
      </c>
      <c r="D6" s="45">
        <v>34.058999999999997</v>
      </c>
      <c r="E6" s="16">
        <v>57.803160000000005</v>
      </c>
      <c r="F6" s="16">
        <v>92.029710000000009</v>
      </c>
      <c r="G6" s="16">
        <v>54.482939999999999</v>
      </c>
      <c r="H6" s="16">
        <v>74.188720000000004</v>
      </c>
      <c r="I6" s="16">
        <v>20.86449</v>
      </c>
      <c r="J6" s="16">
        <v>23.802630000000001</v>
      </c>
      <c r="K6" s="16">
        <v>17.31991</v>
      </c>
      <c r="L6" s="16">
        <v>3.7025900000000003</v>
      </c>
      <c r="M6" s="16">
        <v>4.0086300000000001</v>
      </c>
      <c r="N6" s="16">
        <v>16.006059999999998</v>
      </c>
      <c r="O6" s="16">
        <v>32.989669999999997</v>
      </c>
      <c r="P6" s="16">
        <v>24.059549999999998</v>
      </c>
      <c r="Q6" s="16">
        <v>18.055310000000002</v>
      </c>
      <c r="R6" s="16">
        <v>72.941210000000012</v>
      </c>
      <c r="S6" s="16">
        <v>9.4193499999999997</v>
      </c>
      <c r="T6" s="16">
        <v>-6.6252899999999997</v>
      </c>
      <c r="U6" s="16">
        <v>25.260439999999999</v>
      </c>
      <c r="V6" s="16">
        <v>20.1906</v>
      </c>
      <c r="W6" s="16">
        <v>8.2487399999999997</v>
      </c>
      <c r="X6" s="16">
        <v>198.80347</v>
      </c>
      <c r="Y6" s="16">
        <v>47.475259999999999</v>
      </c>
      <c r="Z6" s="16">
        <v>29.025639999999999</v>
      </c>
      <c r="AA6" s="16">
        <v>23.17662</v>
      </c>
      <c r="AB6" s="16">
        <v>8.44069</v>
      </c>
      <c r="AC6" s="16">
        <v>14.2028</v>
      </c>
      <c r="AD6" s="16">
        <v>13.033432162678</v>
      </c>
      <c r="AE6" s="16">
        <v>23.0953675273411</v>
      </c>
      <c r="AF6" s="16">
        <v>24.330826893066998</v>
      </c>
      <c r="AG6" s="16">
        <v>72.249431566744903</v>
      </c>
      <c r="AH6" s="16">
        <v>37.587746646398102</v>
      </c>
      <c r="AI6" s="46"/>
      <c r="AJ6" s="46"/>
      <c r="AK6" s="46"/>
      <c r="AL6" s="46"/>
      <c r="AM6" s="46"/>
      <c r="AN6" s="4"/>
      <c r="AO6" s="4"/>
      <c r="AP6" s="4"/>
      <c r="AQ6" s="4"/>
      <c r="AR6" s="4"/>
      <c r="AS6" s="4"/>
      <c r="AT6" s="4"/>
      <c r="AU6" s="4"/>
      <c r="AV6" s="4"/>
      <c r="AW6" s="4"/>
      <c r="AX6" s="4"/>
      <c r="AY6" s="4"/>
    </row>
    <row r="7" spans="1:51" ht="14.4" x14ac:dyDescent="0.3">
      <c r="A7" s="125">
        <f>YampaRiverInflow.TotalOutflow!A7</f>
        <v>44562</v>
      </c>
      <c r="B7" s="34">
        <v>32.750999999999998</v>
      </c>
      <c r="C7" s="12">
        <v>30.978000000000002</v>
      </c>
      <c r="D7" s="45">
        <v>51.106999999999999</v>
      </c>
      <c r="E7" s="16">
        <v>73.120070000000013</v>
      </c>
      <c r="F7" s="16">
        <v>216.50864000000001</v>
      </c>
      <c r="G7" s="16">
        <v>75.599890000000002</v>
      </c>
      <c r="H7" s="16">
        <v>153.67762999999999</v>
      </c>
      <c r="I7" s="16">
        <v>19.93974</v>
      </c>
      <c r="J7" s="16">
        <v>50.25112</v>
      </c>
      <c r="K7" s="16">
        <v>51.307099999999998</v>
      </c>
      <c r="L7" s="16">
        <v>48.592469999999999</v>
      </c>
      <c r="M7" s="16">
        <v>21.595279999999999</v>
      </c>
      <c r="N7" s="16">
        <v>50.7896</v>
      </c>
      <c r="O7" s="16">
        <v>15.387979999999999</v>
      </c>
      <c r="P7" s="16">
        <v>33.643239999999999</v>
      </c>
      <c r="Q7" s="16">
        <v>8.7414400000000008</v>
      </c>
      <c r="R7" s="16">
        <v>308.55319000000003</v>
      </c>
      <c r="S7" s="16">
        <v>17.535499999999999</v>
      </c>
      <c r="T7" s="16">
        <v>-4.3097500000000002</v>
      </c>
      <c r="U7" s="16">
        <v>33.658019999999993</v>
      </c>
      <c r="V7" s="16">
        <v>9.6820599999999999</v>
      </c>
      <c r="W7" s="16">
        <v>57.667650000000002</v>
      </c>
      <c r="X7" s="16">
        <v>40.798379999999995</v>
      </c>
      <c r="Y7" s="16">
        <v>20.18862</v>
      </c>
      <c r="Z7" s="16">
        <v>17.98648</v>
      </c>
      <c r="AA7" s="16">
        <v>11.416129999999999</v>
      </c>
      <c r="AB7" s="16">
        <v>26.265250000000002</v>
      </c>
      <c r="AC7" s="16">
        <v>45.404477156378</v>
      </c>
      <c r="AD7" s="16">
        <v>63.063900607480498</v>
      </c>
      <c r="AE7" s="16">
        <v>53.7418003109428</v>
      </c>
      <c r="AF7" s="16">
        <v>52.842887293822798</v>
      </c>
      <c r="AG7" s="16">
        <v>40.479980984048701</v>
      </c>
      <c r="AH7" s="16">
        <v>35.41386</v>
      </c>
      <c r="AI7" s="46"/>
      <c r="AJ7" s="46"/>
      <c r="AK7" s="46"/>
      <c r="AL7" s="46"/>
      <c r="AM7" s="46"/>
      <c r="AN7" s="4"/>
      <c r="AO7" s="4"/>
      <c r="AP7" s="4"/>
      <c r="AQ7" s="4"/>
      <c r="AR7" s="4"/>
      <c r="AS7" s="4"/>
      <c r="AT7" s="4"/>
      <c r="AU7" s="4"/>
      <c r="AV7" s="4"/>
      <c r="AW7" s="4"/>
      <c r="AX7" s="4"/>
      <c r="AY7" s="4"/>
    </row>
    <row r="8" spans="1:51" ht="14.4" x14ac:dyDescent="0.3">
      <c r="A8" s="125">
        <f>YampaRiverInflow.TotalOutflow!A8</f>
        <v>44593</v>
      </c>
      <c r="B8" s="34">
        <v>27.247</v>
      </c>
      <c r="C8" s="12">
        <v>36.488999999999997</v>
      </c>
      <c r="D8" s="45">
        <v>38.591999999999999</v>
      </c>
      <c r="E8" s="16">
        <v>103.05712</v>
      </c>
      <c r="F8" s="16">
        <v>217.21960000000001</v>
      </c>
      <c r="G8" s="16">
        <v>68.652330000000006</v>
      </c>
      <c r="H8" s="16">
        <v>95.266850000000005</v>
      </c>
      <c r="I8" s="16">
        <v>30.53435</v>
      </c>
      <c r="J8" s="16">
        <v>0.87429999999999997</v>
      </c>
      <c r="K8" s="16">
        <v>79.516630000000006</v>
      </c>
      <c r="L8" s="16">
        <v>42.740839999999999</v>
      </c>
      <c r="M8" s="16">
        <v>27.866959999999999</v>
      </c>
      <c r="N8" s="16">
        <v>42.402940000000001</v>
      </c>
      <c r="O8" s="16">
        <v>9.2639599999999991</v>
      </c>
      <c r="P8" s="16">
        <v>42.885899999999999</v>
      </c>
      <c r="Q8" s="16">
        <v>23.858460000000001</v>
      </c>
      <c r="R8" s="16">
        <v>198.39957999999999</v>
      </c>
      <c r="S8" s="16">
        <v>14.859780000000001</v>
      </c>
      <c r="T8" s="16">
        <v>22.055709999999998</v>
      </c>
      <c r="U8" s="16">
        <v>46.185139999999997</v>
      </c>
      <c r="V8" s="16">
        <v>33.257949999999994</v>
      </c>
      <c r="W8" s="16">
        <v>61.041400000000003</v>
      </c>
      <c r="X8" s="16">
        <v>40.438339999999997</v>
      </c>
      <c r="Y8" s="16">
        <v>24.008119999999998</v>
      </c>
      <c r="Z8" s="16">
        <v>33.928449999999998</v>
      </c>
      <c r="AA8" s="16">
        <v>39.258580000000002</v>
      </c>
      <c r="AB8" s="16">
        <v>44.198879999999996</v>
      </c>
      <c r="AC8" s="16">
        <v>35.349551400680902</v>
      </c>
      <c r="AD8" s="16">
        <v>77.859741410212891</v>
      </c>
      <c r="AE8" s="16">
        <v>18.291819659966801</v>
      </c>
      <c r="AF8" s="16">
        <v>43.039843716909196</v>
      </c>
      <c r="AG8" s="16">
        <v>18.419189169532498</v>
      </c>
      <c r="AH8" s="16">
        <v>58.670389999999998</v>
      </c>
      <c r="AI8" s="46"/>
      <c r="AJ8" s="46"/>
      <c r="AK8" s="46"/>
      <c r="AL8" s="46"/>
      <c r="AM8" s="46"/>
      <c r="AN8" s="4"/>
      <c r="AO8" s="4"/>
      <c r="AP8" s="4"/>
      <c r="AQ8" s="4"/>
      <c r="AR8" s="4"/>
      <c r="AS8" s="4"/>
      <c r="AT8" s="4"/>
      <c r="AU8" s="4"/>
      <c r="AV8" s="4"/>
      <c r="AW8" s="4"/>
      <c r="AX8" s="4"/>
      <c r="AY8" s="4"/>
    </row>
    <row r="9" spans="1:51" ht="14.4" x14ac:dyDescent="0.3">
      <c r="A9" s="125">
        <f>YampaRiverInflow.TotalOutflow!A9</f>
        <v>44621</v>
      </c>
      <c r="B9" s="34">
        <v>19.989999999999998</v>
      </c>
      <c r="C9" s="12">
        <v>47.463999999999999</v>
      </c>
      <c r="D9" s="45">
        <v>30.327000000000002</v>
      </c>
      <c r="E9" s="16">
        <v>135.81139999999999</v>
      </c>
      <c r="F9" s="16">
        <v>231.93197000000001</v>
      </c>
      <c r="G9" s="16">
        <v>51.73753</v>
      </c>
      <c r="H9" s="16">
        <v>184.00505999999999</v>
      </c>
      <c r="I9" s="16">
        <v>-49.657410000000006</v>
      </c>
      <c r="J9" s="16">
        <v>44.784990000000001</v>
      </c>
      <c r="K9" s="16">
        <v>91.549779999999998</v>
      </c>
      <c r="L9" s="16">
        <v>-1.9535199999999999</v>
      </c>
      <c r="M9" s="16">
        <v>-1.3108900000000001</v>
      </c>
      <c r="N9" s="16">
        <v>38.696649999999998</v>
      </c>
      <c r="O9" s="16">
        <v>-25.373279999999998</v>
      </c>
      <c r="P9" s="16">
        <v>13.9216</v>
      </c>
      <c r="Q9" s="16">
        <v>0.71389999999999998</v>
      </c>
      <c r="R9" s="16">
        <v>113.0411</v>
      </c>
      <c r="S9" s="16">
        <v>23.902099999999997</v>
      </c>
      <c r="T9" s="16">
        <v>-3.2670700000000004</v>
      </c>
      <c r="U9" s="16">
        <v>14.70945</v>
      </c>
      <c r="V9" s="16">
        <v>-18.02298</v>
      </c>
      <c r="W9" s="16">
        <v>19.158650000000002</v>
      </c>
      <c r="X9" s="16">
        <v>22.104689999999998</v>
      </c>
      <c r="Y9" s="16">
        <v>14.295219999999999</v>
      </c>
      <c r="Z9" s="16">
        <v>17.065750000000001</v>
      </c>
      <c r="AA9" s="16">
        <v>-8.489469999999999</v>
      </c>
      <c r="AB9" s="16">
        <v>9.3208599999999997</v>
      </c>
      <c r="AC9" s="16">
        <v>-18.663905040371198</v>
      </c>
      <c r="AD9" s="16">
        <v>25.6416749250713</v>
      </c>
      <c r="AE9" s="16">
        <v>8.2656864228800497</v>
      </c>
      <c r="AF9" s="16">
        <v>68.8481217740337</v>
      </c>
      <c r="AG9" s="16">
        <v>67.541981944188905</v>
      </c>
      <c r="AH9" s="16">
        <v>69.191539999999989</v>
      </c>
      <c r="AI9" s="46"/>
      <c r="AJ9" s="46"/>
      <c r="AK9" s="46"/>
      <c r="AL9" s="46"/>
      <c r="AM9" s="46"/>
      <c r="AN9" s="4"/>
      <c r="AO9" s="4"/>
      <c r="AP9" s="4"/>
      <c r="AQ9" s="4"/>
      <c r="AR9" s="4"/>
      <c r="AS9" s="4"/>
      <c r="AT9" s="4"/>
      <c r="AU9" s="4"/>
      <c r="AV9" s="4"/>
      <c r="AW9" s="4"/>
      <c r="AX9" s="4"/>
      <c r="AY9" s="4"/>
    </row>
    <row r="10" spans="1:51" ht="14.4" x14ac:dyDescent="0.3">
      <c r="A10" s="125">
        <f>YampaRiverInflow.TotalOutflow!A10</f>
        <v>44652</v>
      </c>
      <c r="B10" s="34">
        <v>22.709</v>
      </c>
      <c r="C10" s="12">
        <v>27.9</v>
      </c>
      <c r="D10" s="45">
        <v>26.501999999999999</v>
      </c>
      <c r="E10" s="16">
        <v>78.978619999999992</v>
      </c>
      <c r="F10" s="16">
        <v>163.68356</v>
      </c>
      <c r="G10" s="16">
        <v>33.634209999999996</v>
      </c>
      <c r="H10" s="16">
        <v>85.047899999999998</v>
      </c>
      <c r="I10" s="16">
        <v>90.867329999999995</v>
      </c>
      <c r="J10" s="16">
        <v>42.873559999999998</v>
      </c>
      <c r="K10" s="16">
        <v>92.717320000000001</v>
      </c>
      <c r="L10" s="16">
        <v>-50.942349999999998</v>
      </c>
      <c r="M10" s="16">
        <v>-20.665459999999999</v>
      </c>
      <c r="N10" s="16">
        <v>-6.8614199999999999</v>
      </c>
      <c r="O10" s="16">
        <v>-36.738260000000004</v>
      </c>
      <c r="P10" s="16">
        <v>-5.1315900000000001</v>
      </c>
      <c r="Q10" s="16">
        <v>8.6379099999999998</v>
      </c>
      <c r="R10" s="16">
        <v>92.931869999999989</v>
      </c>
      <c r="S10" s="16">
        <v>8.7707999999999995</v>
      </c>
      <c r="T10" s="16">
        <v>-11.025589999999999</v>
      </c>
      <c r="U10" s="16">
        <v>-2.8896199999999999</v>
      </c>
      <c r="V10" s="16">
        <v>-12.4717</v>
      </c>
      <c r="W10" s="16">
        <v>37.547419999999995</v>
      </c>
      <c r="X10" s="16">
        <v>73.938360000000003</v>
      </c>
      <c r="Y10" s="16">
        <v>23.613019999999999</v>
      </c>
      <c r="Z10" s="16">
        <v>12.379110000000001</v>
      </c>
      <c r="AA10" s="16">
        <v>-15.7683</v>
      </c>
      <c r="AB10" s="16">
        <v>-8.9777900000000006</v>
      </c>
      <c r="AC10" s="16">
        <v>19.947137546719098</v>
      </c>
      <c r="AD10" s="16">
        <v>44.750324173417297</v>
      </c>
      <c r="AE10" s="16">
        <v>-14.0936744107537</v>
      </c>
      <c r="AF10" s="16">
        <v>60.470162649058096</v>
      </c>
      <c r="AG10" s="16">
        <v>21.433885838186601</v>
      </c>
      <c r="AH10" s="16">
        <v>31.657869999999999</v>
      </c>
      <c r="AI10" s="46"/>
      <c r="AJ10" s="46"/>
      <c r="AK10" s="46"/>
      <c r="AL10" s="46"/>
      <c r="AM10" s="46"/>
      <c r="AN10" s="4"/>
      <c r="AO10" s="4"/>
      <c r="AP10" s="4"/>
      <c r="AQ10" s="4"/>
      <c r="AR10" s="4"/>
      <c r="AS10" s="4"/>
      <c r="AT10" s="4"/>
      <c r="AU10" s="4"/>
      <c r="AV10" s="4"/>
      <c r="AW10" s="4"/>
      <c r="AX10" s="4"/>
      <c r="AY10" s="4"/>
    </row>
    <row r="11" spans="1:51" ht="14.4" x14ac:dyDescent="0.3">
      <c r="A11" s="125">
        <f>YampaRiverInflow.TotalOutflow!A11</f>
        <v>44682</v>
      </c>
      <c r="B11" s="34">
        <v>11.257</v>
      </c>
      <c r="C11" s="12">
        <v>21.942</v>
      </c>
      <c r="D11" s="45">
        <v>3.5939999999999999</v>
      </c>
      <c r="E11" s="16">
        <v>48.945730000000005</v>
      </c>
      <c r="F11" s="16">
        <v>120.83439999999999</v>
      </c>
      <c r="G11" s="16">
        <v>43.791910000000001</v>
      </c>
      <c r="H11" s="16">
        <v>143.51311999999999</v>
      </c>
      <c r="I11" s="16">
        <v>14.462389999999999</v>
      </c>
      <c r="J11" s="16">
        <v>25.07938</v>
      </c>
      <c r="K11" s="16">
        <v>110.48378</v>
      </c>
      <c r="L11" s="16">
        <v>4.4198699999999995</v>
      </c>
      <c r="M11" s="16">
        <v>-9.4710400000000003</v>
      </c>
      <c r="N11" s="16">
        <v>-11.55878</v>
      </c>
      <c r="O11" s="16">
        <v>-20.12107</v>
      </c>
      <c r="P11" s="16">
        <v>-6.2686999999999999</v>
      </c>
      <c r="Q11" s="16">
        <v>3.8273699999999997</v>
      </c>
      <c r="R11" s="16">
        <v>135.48492000000002</v>
      </c>
      <c r="S11" s="16">
        <v>-18.09918</v>
      </c>
      <c r="T11" s="16">
        <v>-26.76895</v>
      </c>
      <c r="U11" s="16">
        <v>12.218399999999999</v>
      </c>
      <c r="V11" s="16">
        <v>8.8367199999999997</v>
      </c>
      <c r="W11" s="16">
        <v>40.216769999999997</v>
      </c>
      <c r="X11" s="16">
        <v>62.942929999999997</v>
      </c>
      <c r="Y11" s="16">
        <v>-7.97098</v>
      </c>
      <c r="Z11" s="16">
        <v>-0.19831000000000001</v>
      </c>
      <c r="AA11" s="16">
        <v>-19.161000000000001</v>
      </c>
      <c r="AB11" s="16">
        <v>-13.035030000000001</v>
      </c>
      <c r="AC11" s="16">
        <v>8.2653484379942199</v>
      </c>
      <c r="AD11" s="16">
        <v>4.2873656506078595</v>
      </c>
      <c r="AE11" s="16">
        <v>-29.935719716067098</v>
      </c>
      <c r="AF11" s="16">
        <v>47.827346689029696</v>
      </c>
      <c r="AG11" s="16">
        <v>-12.475156381123799</v>
      </c>
      <c r="AH11" s="16">
        <v>12.60849</v>
      </c>
      <c r="AI11" s="46"/>
      <c r="AJ11" s="46"/>
      <c r="AK11" s="46"/>
      <c r="AL11" s="46"/>
      <c r="AM11" s="46"/>
      <c r="AN11" s="4"/>
      <c r="AO11" s="4"/>
      <c r="AP11" s="4"/>
      <c r="AQ11" s="4"/>
      <c r="AR11" s="4"/>
      <c r="AS11" s="4"/>
      <c r="AT11" s="4"/>
      <c r="AU11" s="4"/>
      <c r="AV11" s="4"/>
      <c r="AW11" s="4"/>
      <c r="AX11" s="4"/>
      <c r="AY11" s="4"/>
    </row>
    <row r="12" spans="1:51" ht="14.4" x14ac:dyDescent="0.3">
      <c r="A12" s="125">
        <f>YampaRiverInflow.TotalOutflow!A12</f>
        <v>44713</v>
      </c>
      <c r="B12" s="34">
        <v>6.5659999999999998</v>
      </c>
      <c r="C12" s="12">
        <v>13.444000000000001</v>
      </c>
      <c r="D12" s="45">
        <v>-15.656000000000001</v>
      </c>
      <c r="E12" s="16">
        <v>-3.0993200000000001</v>
      </c>
      <c r="F12" s="16">
        <v>7.29115</v>
      </c>
      <c r="G12" s="16">
        <v>-5.7815200000000004</v>
      </c>
      <c r="H12" s="16">
        <v>44.457190000000004</v>
      </c>
      <c r="I12" s="16">
        <v>6.8165200000000006</v>
      </c>
      <c r="J12" s="16">
        <v>-20.784119999999998</v>
      </c>
      <c r="K12" s="16">
        <v>54.98883</v>
      </c>
      <c r="L12" s="16">
        <v>15.635149999999999</v>
      </c>
      <c r="M12" s="16">
        <v>-4.4930099999999999</v>
      </c>
      <c r="N12" s="16">
        <v>-44.942190000000004</v>
      </c>
      <c r="O12" s="16">
        <v>-28.13184</v>
      </c>
      <c r="P12" s="16">
        <v>-44.289410000000004</v>
      </c>
      <c r="Q12" s="16">
        <v>-35.671800000000005</v>
      </c>
      <c r="R12" s="16">
        <v>27.88485</v>
      </c>
      <c r="S12" s="16">
        <v>-19.299349999999997</v>
      </c>
      <c r="T12" s="16">
        <v>-31.8673</v>
      </c>
      <c r="U12" s="16">
        <v>12.303469999999999</v>
      </c>
      <c r="V12" s="16">
        <v>-30.751990000000003</v>
      </c>
      <c r="W12" s="16">
        <v>-8.8943600000000007</v>
      </c>
      <c r="X12" s="16">
        <v>32.357529999999997</v>
      </c>
      <c r="Y12" s="16">
        <v>-19.29664</v>
      </c>
      <c r="Z12" s="16">
        <v>-30.338090000000001</v>
      </c>
      <c r="AA12" s="16">
        <v>-26.509810000000002</v>
      </c>
      <c r="AB12" s="16">
        <v>-10.61144</v>
      </c>
      <c r="AC12" s="16">
        <v>-21.178334575244097</v>
      </c>
      <c r="AD12" s="16">
        <v>-21.376234696614798</v>
      </c>
      <c r="AE12" s="16">
        <v>-21.243505287278303</v>
      </c>
      <c r="AF12" s="16">
        <v>2.38614452311056</v>
      </c>
      <c r="AG12" s="16">
        <v>-16.867312551955099</v>
      </c>
      <c r="AH12" s="16">
        <v>74.744810000000001</v>
      </c>
      <c r="AI12" s="46"/>
      <c r="AJ12" s="46"/>
      <c r="AK12" s="46"/>
      <c r="AL12" s="46"/>
      <c r="AM12" s="46"/>
      <c r="AN12" s="4"/>
      <c r="AO12" s="4"/>
      <c r="AP12" s="4"/>
      <c r="AQ12" s="4"/>
      <c r="AR12" s="4"/>
      <c r="AS12" s="4"/>
      <c r="AT12" s="4"/>
      <c r="AU12" s="4"/>
      <c r="AV12" s="4"/>
      <c r="AW12" s="4"/>
      <c r="AX12" s="4"/>
      <c r="AY12" s="4"/>
    </row>
    <row r="13" spans="1:51" ht="14.4" x14ac:dyDescent="0.3">
      <c r="A13" s="125">
        <f>YampaRiverInflow.TotalOutflow!A13</f>
        <v>44743</v>
      </c>
      <c r="B13" s="34">
        <v>11.224</v>
      </c>
      <c r="C13" s="12">
        <v>25.803999999999998</v>
      </c>
      <c r="D13" s="45">
        <v>9.9030000000000005</v>
      </c>
      <c r="E13" s="16">
        <v>48.365290000000002</v>
      </c>
      <c r="F13" s="16">
        <v>13.52698</v>
      </c>
      <c r="G13" s="16">
        <v>41.234610000000004</v>
      </c>
      <c r="H13" s="16">
        <v>51.91695</v>
      </c>
      <c r="I13" s="16">
        <v>63.193040000000003</v>
      </c>
      <c r="J13" s="16">
        <v>38.002940000000002</v>
      </c>
      <c r="K13" s="16">
        <v>100.30158999999999</v>
      </c>
      <c r="L13" s="16">
        <v>89.86345</v>
      </c>
      <c r="M13" s="16">
        <v>-26.052589999999999</v>
      </c>
      <c r="N13" s="16">
        <v>-16.813580000000002</v>
      </c>
      <c r="O13" s="16">
        <v>9.49343</v>
      </c>
      <c r="P13" s="16">
        <v>3.8433299999999999</v>
      </c>
      <c r="Q13" s="16">
        <v>-10.612440000000001</v>
      </c>
      <c r="R13" s="16">
        <v>41.559800000000003</v>
      </c>
      <c r="S13" s="16">
        <v>2.9969000000000001</v>
      </c>
      <c r="T13" s="16">
        <v>6.9309099999999999</v>
      </c>
      <c r="U13" s="16">
        <v>11.99058</v>
      </c>
      <c r="V13" s="16">
        <v>-16.260439999999999</v>
      </c>
      <c r="W13" s="16">
        <v>-22.835750000000001</v>
      </c>
      <c r="X13" s="16">
        <v>21.93834</v>
      </c>
      <c r="Y13" s="16">
        <v>36.23865</v>
      </c>
      <c r="Z13" s="16">
        <v>36.61777</v>
      </c>
      <c r="AA13" s="16">
        <v>9.9708400000000008</v>
      </c>
      <c r="AB13" s="16">
        <v>18.92069</v>
      </c>
      <c r="AC13" s="16">
        <v>31.1883431604058</v>
      </c>
      <c r="AD13" s="16">
        <v>31.719793966807</v>
      </c>
      <c r="AE13" s="16">
        <v>39.809958435756805</v>
      </c>
      <c r="AF13" s="16">
        <v>-41.281152951185405</v>
      </c>
      <c r="AG13" s="16">
        <v>-11.922165912292799</v>
      </c>
      <c r="AH13" s="16">
        <v>14.53885</v>
      </c>
      <c r="AI13" s="46"/>
      <c r="AJ13" s="46"/>
      <c r="AK13" s="46"/>
      <c r="AL13" s="46"/>
      <c r="AM13" s="46"/>
      <c r="AN13" s="4"/>
      <c r="AO13" s="4"/>
      <c r="AP13" s="4"/>
      <c r="AQ13" s="4"/>
      <c r="AR13" s="4"/>
      <c r="AS13" s="4"/>
      <c r="AT13" s="4"/>
      <c r="AU13" s="4"/>
      <c r="AV13" s="4"/>
      <c r="AW13" s="4"/>
      <c r="AX13" s="4"/>
      <c r="AY13" s="4"/>
    </row>
    <row r="14" spans="1:51" ht="14.4" x14ac:dyDescent="0.3">
      <c r="A14" s="125">
        <f>YampaRiverInflow.TotalOutflow!A14</f>
        <v>44774</v>
      </c>
      <c r="B14" s="34">
        <v>28.277999999999999</v>
      </c>
      <c r="C14" s="12">
        <v>26.434000000000001</v>
      </c>
      <c r="D14" s="45">
        <v>22.715</v>
      </c>
      <c r="E14" s="16">
        <v>75.402380000000008</v>
      </c>
      <c r="F14" s="16">
        <v>106.43533000000001</v>
      </c>
      <c r="G14" s="16">
        <v>67.57383999999999</v>
      </c>
      <c r="H14" s="16">
        <v>52.7256</v>
      </c>
      <c r="I14" s="16">
        <v>30.167000000000002</v>
      </c>
      <c r="J14" s="16">
        <v>95.579899999999995</v>
      </c>
      <c r="K14" s="16">
        <v>79.560249999999996</v>
      </c>
      <c r="L14" s="16">
        <v>70.709090000000003</v>
      </c>
      <c r="M14" s="16">
        <v>34.237900000000003</v>
      </c>
      <c r="N14" s="16">
        <v>44.544559999999997</v>
      </c>
      <c r="O14" s="16">
        <v>14.0466</v>
      </c>
      <c r="P14" s="16">
        <v>56.732959999999999</v>
      </c>
      <c r="Q14" s="16">
        <v>22.905419999999999</v>
      </c>
      <c r="R14" s="16">
        <v>62.430010000000003</v>
      </c>
      <c r="S14" s="16">
        <v>21.733169999999998</v>
      </c>
      <c r="T14" s="16">
        <v>32.04927</v>
      </c>
      <c r="U14" s="16">
        <v>31.077919999999999</v>
      </c>
      <c r="V14" s="16">
        <v>9.1049699999999998</v>
      </c>
      <c r="W14" s="16">
        <v>11.513950000000001</v>
      </c>
      <c r="X14" s="16">
        <v>35.979999999999997</v>
      </c>
      <c r="Y14" s="16">
        <v>89.903379999999999</v>
      </c>
      <c r="Z14" s="16">
        <v>51.304139999999997</v>
      </c>
      <c r="AA14" s="16">
        <v>54.512869999999999</v>
      </c>
      <c r="AB14" s="16">
        <v>55.313870000000001</v>
      </c>
      <c r="AC14" s="16">
        <v>50.125755384757298</v>
      </c>
      <c r="AD14" s="16">
        <v>24.686926240794097</v>
      </c>
      <c r="AE14" s="16">
        <v>24.172470755354201</v>
      </c>
      <c r="AF14" s="16">
        <v>1.68366715713129</v>
      </c>
      <c r="AG14" s="16">
        <v>12.9039318228622</v>
      </c>
      <c r="AH14" s="16">
        <v>72.455490000000012</v>
      </c>
      <c r="AI14" s="46"/>
      <c r="AJ14" s="46"/>
      <c r="AK14" s="46"/>
      <c r="AL14" s="46"/>
      <c r="AM14" s="46"/>
      <c r="AN14" s="4"/>
      <c r="AO14" s="4"/>
      <c r="AP14" s="4"/>
      <c r="AQ14" s="4"/>
      <c r="AR14" s="4"/>
      <c r="AS14" s="4"/>
      <c r="AT14" s="4"/>
      <c r="AU14" s="4"/>
      <c r="AV14" s="4"/>
      <c r="AW14" s="4"/>
      <c r="AX14" s="4"/>
      <c r="AY14" s="4"/>
    </row>
    <row r="15" spans="1:51" ht="14.4" x14ac:dyDescent="0.3">
      <c r="A15" s="125">
        <f>YampaRiverInflow.TotalOutflow!A15</f>
        <v>44805</v>
      </c>
      <c r="B15" s="34">
        <v>24.521000000000001</v>
      </c>
      <c r="C15" s="12">
        <v>22.446000000000002</v>
      </c>
      <c r="D15" s="45">
        <v>25.504999999999999</v>
      </c>
      <c r="E15" s="16">
        <v>67.131079999999997</v>
      </c>
      <c r="F15" s="16">
        <v>74.204390000000004</v>
      </c>
      <c r="G15" s="16">
        <v>60.767949999999999</v>
      </c>
      <c r="H15" s="16">
        <v>44.842580000000005</v>
      </c>
      <c r="I15" s="16">
        <v>21.581499999999998</v>
      </c>
      <c r="J15" s="16">
        <v>40.702069999999999</v>
      </c>
      <c r="K15" s="16">
        <v>105.37634</v>
      </c>
      <c r="L15" s="16">
        <v>66.257890000000003</v>
      </c>
      <c r="M15" s="16">
        <v>1.6861700000000002</v>
      </c>
      <c r="N15" s="16">
        <v>30.615169999999999</v>
      </c>
      <c r="O15" s="16">
        <v>57.502429999999997</v>
      </c>
      <c r="P15" s="16">
        <v>34.311339999999994</v>
      </c>
      <c r="Q15" s="16">
        <v>33.011309999999995</v>
      </c>
      <c r="R15" s="16">
        <v>31.35323</v>
      </c>
      <c r="S15" s="16">
        <v>-3.86361</v>
      </c>
      <c r="T15" s="16">
        <v>15.656870000000001</v>
      </c>
      <c r="U15" s="16">
        <v>22.814970000000002</v>
      </c>
      <c r="V15" s="16">
        <v>11.3721</v>
      </c>
      <c r="W15" s="16">
        <v>27.015340000000002</v>
      </c>
      <c r="X15" s="16">
        <v>19.485970000000002</v>
      </c>
      <c r="Y15" s="16">
        <v>51.889110000000002</v>
      </c>
      <c r="Z15" s="16">
        <v>69.938880000000012</v>
      </c>
      <c r="AA15" s="16">
        <v>85.735799999999998</v>
      </c>
      <c r="AB15" s="16">
        <v>28.291240000000002</v>
      </c>
      <c r="AC15" s="16">
        <v>43.797341882627904</v>
      </c>
      <c r="AD15" s="16">
        <v>37.812317731203002</v>
      </c>
      <c r="AE15" s="16">
        <v>19.8023040881579</v>
      </c>
      <c r="AF15" s="16">
        <v>19.5395903540301</v>
      </c>
      <c r="AG15" s="16">
        <v>6.5750803459774394</v>
      </c>
      <c r="AH15" s="16">
        <v>66.820329999999998</v>
      </c>
      <c r="AI15" s="46"/>
      <c r="AJ15" s="46"/>
      <c r="AK15" s="46"/>
      <c r="AL15" s="46"/>
      <c r="AM15" s="46"/>
      <c r="AN15" s="4"/>
      <c r="AO15" s="4"/>
      <c r="AP15" s="4"/>
      <c r="AQ15" s="4"/>
      <c r="AR15" s="4"/>
      <c r="AS15" s="4"/>
      <c r="AT15" s="4"/>
      <c r="AU15" s="4"/>
      <c r="AV15" s="4"/>
      <c r="AW15" s="4"/>
      <c r="AX15" s="4"/>
      <c r="AY15" s="4"/>
    </row>
    <row r="16" spans="1:51" ht="14.4" x14ac:dyDescent="0.3">
      <c r="A16" s="125">
        <f>YampaRiverInflow.TotalOutflow!A16</f>
        <v>44835</v>
      </c>
      <c r="B16" s="34">
        <v>13.513999999999999</v>
      </c>
      <c r="C16" s="12">
        <v>21.305</v>
      </c>
      <c r="D16" s="45">
        <v>12.432</v>
      </c>
      <c r="E16" s="16">
        <v>58.572089999999996</v>
      </c>
      <c r="F16" s="16">
        <v>26.536560000000001</v>
      </c>
      <c r="G16" s="16">
        <v>30.619790000000002</v>
      </c>
      <c r="H16" s="16">
        <v>17.437549999999998</v>
      </c>
      <c r="I16" s="16">
        <v>-6.8582700000000001</v>
      </c>
      <c r="J16" s="16">
        <v>-5.2950000000000004E-2</v>
      </c>
      <c r="K16" s="16">
        <v>34.554230000000004</v>
      </c>
      <c r="L16" s="16">
        <v>-2.5649999999999999</v>
      </c>
      <c r="M16" s="16">
        <v>14.550549999999999</v>
      </c>
      <c r="N16" s="16">
        <v>-9.9389500000000002</v>
      </c>
      <c r="O16" s="16">
        <v>23.19021</v>
      </c>
      <c r="P16" s="16">
        <v>-14.36961</v>
      </c>
      <c r="Q16" s="16">
        <v>71.068789999999993</v>
      </c>
      <c r="R16" s="16">
        <v>6.2742899999999997</v>
      </c>
      <c r="S16" s="16">
        <v>27.342230000000001</v>
      </c>
      <c r="T16" s="16">
        <v>-0.23946999999999999</v>
      </c>
      <c r="U16" s="16">
        <v>-2.2455599999999998</v>
      </c>
      <c r="V16" s="16">
        <v>-16.214659999999999</v>
      </c>
      <c r="W16" s="16">
        <v>31.133290000000002</v>
      </c>
      <c r="X16" s="16">
        <v>10.062709999999999</v>
      </c>
      <c r="Y16" s="16">
        <v>26.87743</v>
      </c>
      <c r="Z16" s="16">
        <v>16.168790000000001</v>
      </c>
      <c r="AA16" s="16">
        <v>10.55016</v>
      </c>
      <c r="AB16" s="16">
        <v>53.043779999999998</v>
      </c>
      <c r="AC16" s="16">
        <v>39.960992656520503</v>
      </c>
      <c r="AD16" s="16">
        <v>24.632981871599199</v>
      </c>
      <c r="AE16" s="16">
        <v>11.9550180894154</v>
      </c>
      <c r="AF16" s="16">
        <v>2.41356842460663</v>
      </c>
      <c r="AG16" s="16">
        <v>-16.8015901687995</v>
      </c>
      <c r="AH16" s="16">
        <v>8.4032400000000003</v>
      </c>
      <c r="AI16" s="46"/>
      <c r="AJ16" s="46"/>
      <c r="AK16" s="46"/>
      <c r="AL16" s="46"/>
      <c r="AM16" s="46"/>
      <c r="AN16" s="4"/>
      <c r="AO16" s="4"/>
      <c r="AP16" s="4"/>
      <c r="AQ16" s="4"/>
      <c r="AR16" s="4"/>
      <c r="AS16" s="4"/>
      <c r="AT16" s="4"/>
      <c r="AU16" s="4"/>
      <c r="AV16" s="4"/>
      <c r="AW16" s="4"/>
      <c r="AX16" s="4"/>
      <c r="AY16" s="4"/>
    </row>
    <row r="17" spans="1:51" ht="14.4" x14ac:dyDescent="0.3">
      <c r="A17" s="125">
        <f>YampaRiverInflow.TotalOutflow!A17</f>
        <v>44866</v>
      </c>
      <c r="B17" s="34">
        <v>21.606999999999999</v>
      </c>
      <c r="C17" s="12">
        <v>21.053000000000001</v>
      </c>
      <c r="D17" s="45">
        <v>43.332999999999998</v>
      </c>
      <c r="E17" s="16">
        <v>34.945860000000003</v>
      </c>
      <c r="F17" s="16">
        <v>47.466260000000005</v>
      </c>
      <c r="G17" s="16">
        <v>4.8053999999999997</v>
      </c>
      <c r="H17" s="16">
        <v>35.269769999999994</v>
      </c>
      <c r="I17" s="16">
        <v>42.339680000000001</v>
      </c>
      <c r="J17" s="16">
        <v>55.028739999999999</v>
      </c>
      <c r="K17" s="16">
        <v>49.55097</v>
      </c>
      <c r="L17" s="16">
        <v>12.85075</v>
      </c>
      <c r="M17" s="16">
        <v>-5.0983599999999996</v>
      </c>
      <c r="N17" s="16">
        <v>3.7396100000000003</v>
      </c>
      <c r="O17" s="16">
        <v>5.9197799999999994</v>
      </c>
      <c r="P17" s="16">
        <v>13.224440000000001</v>
      </c>
      <c r="Q17" s="16">
        <v>88.19019999999999</v>
      </c>
      <c r="R17" s="16">
        <v>3.3384200000000002</v>
      </c>
      <c r="S17" s="16">
        <v>9.6611499999999992</v>
      </c>
      <c r="T17" s="16">
        <v>28.934830000000002</v>
      </c>
      <c r="U17" s="16">
        <v>23.146419999999999</v>
      </c>
      <c r="V17" s="16">
        <v>6.9311699999999998</v>
      </c>
      <c r="W17" s="16">
        <v>-18.565669999999997</v>
      </c>
      <c r="X17" s="16">
        <v>6.0730000000000004</v>
      </c>
      <c r="Y17" s="16">
        <v>25.847069999999999</v>
      </c>
      <c r="Z17" s="16">
        <v>73.871279999999999</v>
      </c>
      <c r="AA17" s="16">
        <v>16.733310000000003</v>
      </c>
      <c r="AB17" s="16">
        <v>13.000729999999999</v>
      </c>
      <c r="AC17" s="16">
        <v>45.476885385315903</v>
      </c>
      <c r="AD17" s="16">
        <v>26.207131916800201</v>
      </c>
      <c r="AE17" s="16">
        <v>37.823289527871502</v>
      </c>
      <c r="AF17" s="16">
        <v>86.096589749184602</v>
      </c>
      <c r="AG17" s="16">
        <v>21.060904634018399</v>
      </c>
      <c r="AH17" s="16">
        <v>18.457650000000001</v>
      </c>
      <c r="AI17" s="46"/>
      <c r="AJ17" s="46"/>
      <c r="AK17" s="46"/>
      <c r="AL17" s="46"/>
      <c r="AM17" s="46"/>
      <c r="AN17" s="4"/>
      <c r="AO17" s="4"/>
      <c r="AP17" s="4"/>
      <c r="AQ17" s="4"/>
      <c r="AR17" s="4"/>
      <c r="AS17" s="4"/>
      <c r="AT17" s="4"/>
      <c r="AU17" s="4"/>
      <c r="AV17" s="4"/>
      <c r="AW17" s="4"/>
      <c r="AX17" s="4"/>
      <c r="AY17" s="4"/>
    </row>
    <row r="18" spans="1:51" ht="14.4" x14ac:dyDescent="0.3">
      <c r="A18" s="125">
        <f>YampaRiverInflow.TotalOutflow!A18</f>
        <v>44896</v>
      </c>
      <c r="B18" s="34">
        <v>19.992999999999999</v>
      </c>
      <c r="C18" s="12">
        <v>17.440000000000001</v>
      </c>
      <c r="D18" s="45">
        <v>34.058999999999997</v>
      </c>
      <c r="E18" s="16">
        <v>92.029710000000009</v>
      </c>
      <c r="F18" s="16">
        <v>54.482939999999999</v>
      </c>
      <c r="G18" s="16">
        <v>74.188720000000004</v>
      </c>
      <c r="H18" s="16">
        <v>20.86449</v>
      </c>
      <c r="I18" s="16">
        <v>23.802630000000001</v>
      </c>
      <c r="J18" s="16">
        <v>17.31991</v>
      </c>
      <c r="K18" s="16">
        <v>3.7025900000000003</v>
      </c>
      <c r="L18" s="16">
        <v>4.0086300000000001</v>
      </c>
      <c r="M18" s="16">
        <v>16.006059999999998</v>
      </c>
      <c r="N18" s="16">
        <v>32.989669999999997</v>
      </c>
      <c r="O18" s="16">
        <v>24.059549999999998</v>
      </c>
      <c r="P18" s="16">
        <v>18.055310000000002</v>
      </c>
      <c r="Q18" s="16">
        <v>72.941210000000012</v>
      </c>
      <c r="R18" s="16">
        <v>9.4193499999999997</v>
      </c>
      <c r="S18" s="16">
        <v>-6.6252899999999997</v>
      </c>
      <c r="T18" s="16">
        <v>25.260439999999999</v>
      </c>
      <c r="U18" s="16">
        <v>20.1906</v>
      </c>
      <c r="V18" s="16">
        <v>8.2487399999999997</v>
      </c>
      <c r="W18" s="16">
        <v>198.80347</v>
      </c>
      <c r="X18" s="16">
        <v>47.475259999999999</v>
      </c>
      <c r="Y18" s="16">
        <v>29.025639999999999</v>
      </c>
      <c r="Z18" s="16">
        <v>23.17662</v>
      </c>
      <c r="AA18" s="16">
        <v>8.44069</v>
      </c>
      <c r="AB18" s="16">
        <v>14.2028</v>
      </c>
      <c r="AC18" s="16">
        <v>13.033432162678</v>
      </c>
      <c r="AD18" s="16">
        <v>23.0953675273411</v>
      </c>
      <c r="AE18" s="16">
        <v>24.330826893066998</v>
      </c>
      <c r="AF18" s="16">
        <v>72.249431566744903</v>
      </c>
      <c r="AG18" s="16">
        <v>37.587746646398102</v>
      </c>
      <c r="AH18" s="16">
        <v>57.803160000000005</v>
      </c>
      <c r="AI18" s="46"/>
      <c r="AJ18" s="46"/>
      <c r="AK18" s="46"/>
      <c r="AL18" s="46"/>
      <c r="AM18" s="46"/>
      <c r="AN18" s="4"/>
      <c r="AO18" s="4"/>
      <c r="AP18" s="4"/>
      <c r="AQ18" s="4"/>
      <c r="AR18" s="4"/>
      <c r="AS18" s="4"/>
      <c r="AT18" s="4"/>
      <c r="AU18" s="4"/>
      <c r="AV18" s="4"/>
      <c r="AW18" s="4"/>
      <c r="AX18" s="4"/>
      <c r="AY18" s="4"/>
    </row>
    <row r="19" spans="1:51" ht="14.4" x14ac:dyDescent="0.3">
      <c r="A19" s="125">
        <f>YampaRiverInflow.TotalOutflow!A19</f>
        <v>44927</v>
      </c>
      <c r="B19" s="34">
        <v>30.038</v>
      </c>
      <c r="C19" s="12">
        <v>28.861999999999998</v>
      </c>
      <c r="D19" s="45">
        <v>51.106999999999999</v>
      </c>
      <c r="E19" s="16">
        <v>216.50864000000001</v>
      </c>
      <c r="F19" s="16">
        <v>75.599890000000002</v>
      </c>
      <c r="G19" s="16">
        <v>153.67762999999999</v>
      </c>
      <c r="H19" s="16">
        <v>19.93974</v>
      </c>
      <c r="I19" s="16">
        <v>50.25112</v>
      </c>
      <c r="J19" s="16">
        <v>51.307099999999998</v>
      </c>
      <c r="K19" s="16">
        <v>48.592469999999999</v>
      </c>
      <c r="L19" s="16">
        <v>21.595279999999999</v>
      </c>
      <c r="M19" s="16">
        <v>50.7896</v>
      </c>
      <c r="N19" s="16">
        <v>15.387979999999999</v>
      </c>
      <c r="O19" s="16">
        <v>33.643239999999999</v>
      </c>
      <c r="P19" s="16">
        <v>8.7414400000000008</v>
      </c>
      <c r="Q19" s="16">
        <v>308.55319000000003</v>
      </c>
      <c r="R19" s="16">
        <v>17.535499999999999</v>
      </c>
      <c r="S19" s="16">
        <v>-4.3097500000000002</v>
      </c>
      <c r="T19" s="16">
        <v>33.658019999999993</v>
      </c>
      <c r="U19" s="16">
        <v>9.6820599999999999</v>
      </c>
      <c r="V19" s="16">
        <v>57.667650000000002</v>
      </c>
      <c r="W19" s="16">
        <v>40.798379999999995</v>
      </c>
      <c r="X19" s="16">
        <v>20.18862</v>
      </c>
      <c r="Y19" s="16">
        <v>17.98648</v>
      </c>
      <c r="Z19" s="16">
        <v>11.416129999999999</v>
      </c>
      <c r="AA19" s="16">
        <v>26.265250000000002</v>
      </c>
      <c r="AB19" s="16">
        <v>45.404477156378</v>
      </c>
      <c r="AC19" s="16">
        <v>63.063900607480498</v>
      </c>
      <c r="AD19" s="16">
        <v>53.7418003109428</v>
      </c>
      <c r="AE19" s="16">
        <v>52.842887293822798</v>
      </c>
      <c r="AF19" s="16">
        <v>40.479980984048701</v>
      </c>
      <c r="AG19" s="16">
        <v>35.41386</v>
      </c>
      <c r="AH19" s="16">
        <v>73.120070000000013</v>
      </c>
      <c r="AI19" s="46"/>
      <c r="AJ19" s="46"/>
      <c r="AK19" s="46"/>
      <c r="AL19" s="46"/>
      <c r="AM19" s="46"/>
      <c r="AN19" s="4"/>
      <c r="AO19" s="4"/>
      <c r="AP19" s="4"/>
      <c r="AQ19" s="4"/>
      <c r="AR19" s="4"/>
      <c r="AS19" s="4"/>
      <c r="AT19" s="4"/>
      <c r="AU19" s="4"/>
      <c r="AV19" s="4"/>
      <c r="AW19" s="4"/>
      <c r="AX19" s="4"/>
      <c r="AY19" s="4"/>
    </row>
    <row r="20" spans="1:51" ht="14.4" x14ac:dyDescent="0.3">
      <c r="A20" s="125">
        <f>YampaRiverInflow.TotalOutflow!A20</f>
        <v>44958</v>
      </c>
      <c r="B20" s="34">
        <v>26.204000000000001</v>
      </c>
      <c r="C20" s="12">
        <v>34.320999999999998</v>
      </c>
      <c r="D20" s="45">
        <v>38.591999999999999</v>
      </c>
      <c r="E20" s="16">
        <v>217.21960000000001</v>
      </c>
      <c r="F20" s="16">
        <v>68.652330000000006</v>
      </c>
      <c r="G20" s="16">
        <v>95.266850000000005</v>
      </c>
      <c r="H20" s="16">
        <v>30.53435</v>
      </c>
      <c r="I20" s="16">
        <v>0.87429999999999997</v>
      </c>
      <c r="J20" s="16">
        <v>79.516630000000006</v>
      </c>
      <c r="K20" s="16">
        <v>42.740839999999999</v>
      </c>
      <c r="L20" s="16">
        <v>27.866959999999999</v>
      </c>
      <c r="M20" s="16">
        <v>42.402940000000001</v>
      </c>
      <c r="N20" s="16">
        <v>9.2639599999999991</v>
      </c>
      <c r="O20" s="16">
        <v>42.885899999999999</v>
      </c>
      <c r="P20" s="16">
        <v>23.858460000000001</v>
      </c>
      <c r="Q20" s="16">
        <v>198.39957999999999</v>
      </c>
      <c r="R20" s="16">
        <v>14.859780000000001</v>
      </c>
      <c r="S20" s="16">
        <v>22.055709999999998</v>
      </c>
      <c r="T20" s="16">
        <v>46.185139999999997</v>
      </c>
      <c r="U20" s="16">
        <v>33.257949999999994</v>
      </c>
      <c r="V20" s="16">
        <v>61.041400000000003</v>
      </c>
      <c r="W20" s="16">
        <v>40.438339999999997</v>
      </c>
      <c r="X20" s="16">
        <v>24.008119999999998</v>
      </c>
      <c r="Y20" s="16">
        <v>33.928449999999998</v>
      </c>
      <c r="Z20" s="16">
        <v>39.258580000000002</v>
      </c>
      <c r="AA20" s="16">
        <v>44.198879999999996</v>
      </c>
      <c r="AB20" s="16">
        <v>35.349551400680902</v>
      </c>
      <c r="AC20" s="16">
        <v>77.859741410212891</v>
      </c>
      <c r="AD20" s="16">
        <v>18.291819659966801</v>
      </c>
      <c r="AE20" s="16">
        <v>43.039843716909196</v>
      </c>
      <c r="AF20" s="16">
        <v>18.419189169532498</v>
      </c>
      <c r="AG20" s="16">
        <v>58.670389999999998</v>
      </c>
      <c r="AH20" s="16">
        <v>103.05712</v>
      </c>
      <c r="AI20" s="46"/>
      <c r="AJ20" s="46"/>
      <c r="AK20" s="46"/>
      <c r="AL20" s="46"/>
      <c r="AM20" s="46"/>
      <c r="AN20" s="4"/>
      <c r="AO20" s="4"/>
      <c r="AP20" s="4"/>
      <c r="AQ20" s="4"/>
      <c r="AR20" s="4"/>
      <c r="AS20" s="4"/>
      <c r="AT20" s="4"/>
      <c r="AU20" s="4"/>
      <c r="AV20" s="4"/>
      <c r="AW20" s="4"/>
      <c r="AX20" s="4"/>
      <c r="AY20" s="4"/>
    </row>
    <row r="21" spans="1:51" ht="14.4" x14ac:dyDescent="0.3">
      <c r="A21" s="125">
        <f>YampaRiverInflow.TotalOutflow!A21</f>
        <v>44986</v>
      </c>
      <c r="B21" s="34">
        <v>26.974</v>
      </c>
      <c r="C21" s="12">
        <v>42.537999999999997</v>
      </c>
      <c r="D21" s="45">
        <v>30.327000000000002</v>
      </c>
      <c r="E21" s="16">
        <v>231.93197000000001</v>
      </c>
      <c r="F21" s="16">
        <v>51.73753</v>
      </c>
      <c r="G21" s="16">
        <v>184.00505999999999</v>
      </c>
      <c r="H21" s="16">
        <v>-49.657410000000006</v>
      </c>
      <c r="I21" s="16">
        <v>44.784990000000001</v>
      </c>
      <c r="J21" s="16">
        <v>91.549779999999998</v>
      </c>
      <c r="K21" s="16">
        <v>-1.9535199999999999</v>
      </c>
      <c r="L21" s="16">
        <v>-1.3108900000000001</v>
      </c>
      <c r="M21" s="16">
        <v>38.696649999999998</v>
      </c>
      <c r="N21" s="16">
        <v>-25.373279999999998</v>
      </c>
      <c r="O21" s="16">
        <v>13.9216</v>
      </c>
      <c r="P21" s="16">
        <v>0.71389999999999998</v>
      </c>
      <c r="Q21" s="16">
        <v>113.0411</v>
      </c>
      <c r="R21" s="16">
        <v>23.902099999999997</v>
      </c>
      <c r="S21" s="16">
        <v>-3.2670700000000004</v>
      </c>
      <c r="T21" s="16">
        <v>14.70945</v>
      </c>
      <c r="U21" s="16">
        <v>-18.02298</v>
      </c>
      <c r="V21" s="16">
        <v>19.158650000000002</v>
      </c>
      <c r="W21" s="16">
        <v>22.104689999999998</v>
      </c>
      <c r="X21" s="16">
        <v>14.295219999999999</v>
      </c>
      <c r="Y21" s="16">
        <v>17.065750000000001</v>
      </c>
      <c r="Z21" s="16">
        <v>-8.489469999999999</v>
      </c>
      <c r="AA21" s="16">
        <v>9.3208599999999997</v>
      </c>
      <c r="AB21" s="16">
        <v>-18.663905040371198</v>
      </c>
      <c r="AC21" s="16">
        <v>25.6416749250713</v>
      </c>
      <c r="AD21" s="16">
        <v>8.2656864228800497</v>
      </c>
      <c r="AE21" s="16">
        <v>68.8481217740337</v>
      </c>
      <c r="AF21" s="16">
        <v>67.541981944188905</v>
      </c>
      <c r="AG21" s="16">
        <v>69.191539999999989</v>
      </c>
      <c r="AH21" s="16">
        <v>135.81139999999999</v>
      </c>
      <c r="AI21" s="46"/>
      <c r="AJ21" s="46"/>
      <c r="AK21" s="46"/>
      <c r="AL21" s="46"/>
      <c r="AM21" s="46"/>
      <c r="AN21" s="4"/>
      <c r="AO21" s="4"/>
      <c r="AP21" s="4"/>
      <c r="AQ21" s="4"/>
      <c r="AR21" s="4"/>
      <c r="AS21" s="4"/>
      <c r="AT21" s="4"/>
      <c r="AU21" s="4"/>
      <c r="AV21" s="4"/>
      <c r="AW21" s="4"/>
      <c r="AX21" s="4"/>
      <c r="AY21" s="4"/>
    </row>
    <row r="22" spans="1:51" ht="14.4" x14ac:dyDescent="0.3">
      <c r="A22" s="125">
        <f>YampaRiverInflow.TotalOutflow!A22</f>
        <v>45017</v>
      </c>
      <c r="B22" s="34">
        <v>26.08</v>
      </c>
      <c r="C22" s="12">
        <v>24.928999999999998</v>
      </c>
      <c r="D22" s="45">
        <v>26.501999999999999</v>
      </c>
      <c r="E22" s="16">
        <v>163.68356</v>
      </c>
      <c r="F22" s="16">
        <v>33.634209999999996</v>
      </c>
      <c r="G22" s="16">
        <v>85.047899999999998</v>
      </c>
      <c r="H22" s="16">
        <v>90.867329999999995</v>
      </c>
      <c r="I22" s="16">
        <v>42.873559999999998</v>
      </c>
      <c r="J22" s="16">
        <v>92.717320000000001</v>
      </c>
      <c r="K22" s="16">
        <v>-50.942349999999998</v>
      </c>
      <c r="L22" s="16">
        <v>-20.665459999999999</v>
      </c>
      <c r="M22" s="16">
        <v>-6.8614199999999999</v>
      </c>
      <c r="N22" s="16">
        <v>-36.738260000000004</v>
      </c>
      <c r="O22" s="16">
        <v>-5.1315900000000001</v>
      </c>
      <c r="P22" s="16">
        <v>8.6379099999999998</v>
      </c>
      <c r="Q22" s="16">
        <v>92.931869999999989</v>
      </c>
      <c r="R22" s="16">
        <v>8.7707999999999995</v>
      </c>
      <c r="S22" s="16">
        <v>-11.025589999999999</v>
      </c>
      <c r="T22" s="16">
        <v>-2.8896199999999999</v>
      </c>
      <c r="U22" s="16">
        <v>-12.4717</v>
      </c>
      <c r="V22" s="16">
        <v>37.547419999999995</v>
      </c>
      <c r="W22" s="16">
        <v>73.938360000000003</v>
      </c>
      <c r="X22" s="16">
        <v>23.613019999999999</v>
      </c>
      <c r="Y22" s="16">
        <v>12.379110000000001</v>
      </c>
      <c r="Z22" s="16">
        <v>-15.7683</v>
      </c>
      <c r="AA22" s="16">
        <v>-8.9777900000000006</v>
      </c>
      <c r="AB22" s="16">
        <v>19.947137546719098</v>
      </c>
      <c r="AC22" s="16">
        <v>44.750324173417297</v>
      </c>
      <c r="AD22" s="16">
        <v>-14.0936744107537</v>
      </c>
      <c r="AE22" s="16">
        <v>60.470162649058096</v>
      </c>
      <c r="AF22" s="16">
        <v>21.433885838186601</v>
      </c>
      <c r="AG22" s="16">
        <v>31.657869999999999</v>
      </c>
      <c r="AH22" s="16">
        <v>78.978619999999992</v>
      </c>
      <c r="AI22" s="46"/>
      <c r="AJ22" s="46"/>
      <c r="AK22" s="46"/>
      <c r="AL22" s="46"/>
      <c r="AM22" s="46"/>
      <c r="AN22" s="4"/>
      <c r="AO22" s="4"/>
      <c r="AP22" s="4"/>
      <c r="AQ22" s="4"/>
      <c r="AR22" s="4"/>
      <c r="AS22" s="4"/>
      <c r="AT22" s="4"/>
      <c r="AU22" s="4"/>
      <c r="AV22" s="4"/>
      <c r="AW22" s="4"/>
      <c r="AX22" s="4"/>
      <c r="AY22" s="4"/>
    </row>
    <row r="23" spans="1:51" ht="14.4" x14ac:dyDescent="0.3">
      <c r="A23" s="125">
        <f>YampaRiverInflow.TotalOutflow!A23</f>
        <v>45047</v>
      </c>
      <c r="B23" s="34">
        <v>12.827999999999999</v>
      </c>
      <c r="C23" s="12">
        <v>13.513</v>
      </c>
      <c r="D23" s="45">
        <v>3.5939999999999999</v>
      </c>
      <c r="E23" s="16">
        <v>120.83439999999999</v>
      </c>
      <c r="F23" s="16">
        <v>43.791910000000001</v>
      </c>
      <c r="G23" s="16">
        <v>143.51311999999999</v>
      </c>
      <c r="H23" s="16">
        <v>14.462389999999999</v>
      </c>
      <c r="I23" s="16">
        <v>25.07938</v>
      </c>
      <c r="J23" s="16">
        <v>110.48378</v>
      </c>
      <c r="K23" s="16">
        <v>4.4198699999999995</v>
      </c>
      <c r="L23" s="16">
        <v>-9.4710400000000003</v>
      </c>
      <c r="M23" s="16">
        <v>-11.55878</v>
      </c>
      <c r="N23" s="16">
        <v>-20.12107</v>
      </c>
      <c r="O23" s="16">
        <v>-6.2686999999999999</v>
      </c>
      <c r="P23" s="16">
        <v>3.8273699999999997</v>
      </c>
      <c r="Q23" s="16">
        <v>135.48492000000002</v>
      </c>
      <c r="R23" s="16">
        <v>-18.09918</v>
      </c>
      <c r="S23" s="16">
        <v>-26.76895</v>
      </c>
      <c r="T23" s="16">
        <v>12.218399999999999</v>
      </c>
      <c r="U23" s="16">
        <v>8.8367199999999997</v>
      </c>
      <c r="V23" s="16">
        <v>40.216769999999997</v>
      </c>
      <c r="W23" s="16">
        <v>62.942929999999997</v>
      </c>
      <c r="X23" s="16">
        <v>-7.97098</v>
      </c>
      <c r="Y23" s="16">
        <v>-0.19831000000000001</v>
      </c>
      <c r="Z23" s="16">
        <v>-19.161000000000001</v>
      </c>
      <c r="AA23" s="16">
        <v>-13.035030000000001</v>
      </c>
      <c r="AB23" s="16">
        <v>8.2653484379942199</v>
      </c>
      <c r="AC23" s="16">
        <v>4.2873656506078595</v>
      </c>
      <c r="AD23" s="16">
        <v>-29.935719716067098</v>
      </c>
      <c r="AE23" s="16">
        <v>47.827346689029696</v>
      </c>
      <c r="AF23" s="16">
        <v>-12.475156381123799</v>
      </c>
      <c r="AG23" s="16">
        <v>12.60849</v>
      </c>
      <c r="AH23" s="16">
        <v>48.945730000000005</v>
      </c>
      <c r="AI23" s="46"/>
      <c r="AJ23" s="46"/>
      <c r="AK23" s="46"/>
      <c r="AL23" s="46"/>
      <c r="AM23" s="46"/>
      <c r="AN23" s="4"/>
      <c r="AO23" s="4"/>
      <c r="AP23" s="4"/>
      <c r="AQ23" s="4"/>
      <c r="AR23" s="4"/>
      <c r="AS23" s="4"/>
      <c r="AT23" s="4"/>
      <c r="AU23" s="4"/>
      <c r="AV23" s="4"/>
      <c r="AW23" s="4"/>
      <c r="AX23" s="4"/>
      <c r="AY23" s="4"/>
    </row>
    <row r="24" spans="1:51" ht="14.4" x14ac:dyDescent="0.3">
      <c r="A24" s="125">
        <f>YampaRiverInflow.TotalOutflow!A24</f>
        <v>45078</v>
      </c>
      <c r="B24" s="34">
        <v>6.4219999999999997</v>
      </c>
      <c r="C24" s="12">
        <v>7.2060000000000004</v>
      </c>
      <c r="D24" s="45">
        <v>-15.656000000000001</v>
      </c>
      <c r="E24" s="16">
        <v>7.29115</v>
      </c>
      <c r="F24" s="16">
        <v>-5.7815200000000004</v>
      </c>
      <c r="G24" s="16">
        <v>44.457190000000004</v>
      </c>
      <c r="H24" s="16">
        <v>6.8165200000000006</v>
      </c>
      <c r="I24" s="16">
        <v>-20.784119999999998</v>
      </c>
      <c r="J24" s="16">
        <v>54.98883</v>
      </c>
      <c r="K24" s="16">
        <v>15.635149999999999</v>
      </c>
      <c r="L24" s="16">
        <v>-4.4930099999999999</v>
      </c>
      <c r="M24" s="16">
        <v>-44.942190000000004</v>
      </c>
      <c r="N24" s="16">
        <v>-28.13184</v>
      </c>
      <c r="O24" s="16">
        <v>-44.289410000000004</v>
      </c>
      <c r="P24" s="16">
        <v>-35.671800000000005</v>
      </c>
      <c r="Q24" s="16">
        <v>27.88485</v>
      </c>
      <c r="R24" s="16">
        <v>-19.299349999999997</v>
      </c>
      <c r="S24" s="16">
        <v>-31.8673</v>
      </c>
      <c r="T24" s="16">
        <v>12.303469999999999</v>
      </c>
      <c r="U24" s="16">
        <v>-30.751990000000003</v>
      </c>
      <c r="V24" s="16">
        <v>-8.8943600000000007</v>
      </c>
      <c r="W24" s="16">
        <v>32.357529999999997</v>
      </c>
      <c r="X24" s="16">
        <v>-19.29664</v>
      </c>
      <c r="Y24" s="16">
        <v>-30.338090000000001</v>
      </c>
      <c r="Z24" s="16">
        <v>-26.509810000000002</v>
      </c>
      <c r="AA24" s="16">
        <v>-10.61144</v>
      </c>
      <c r="AB24" s="16">
        <v>-21.178334575244097</v>
      </c>
      <c r="AC24" s="16">
        <v>-21.376234696614798</v>
      </c>
      <c r="AD24" s="16">
        <v>-21.243505287278303</v>
      </c>
      <c r="AE24" s="16">
        <v>2.38614452311056</v>
      </c>
      <c r="AF24" s="16">
        <v>-16.867312551955099</v>
      </c>
      <c r="AG24" s="16">
        <v>74.744810000000001</v>
      </c>
      <c r="AH24" s="16">
        <v>-3.0993200000000001</v>
      </c>
      <c r="AI24" s="46"/>
      <c r="AJ24" s="46"/>
      <c r="AK24" s="46"/>
      <c r="AL24" s="46"/>
      <c r="AM24" s="46"/>
      <c r="AN24" s="4"/>
      <c r="AO24" s="4"/>
      <c r="AP24" s="4"/>
      <c r="AQ24" s="4"/>
      <c r="AR24" s="4"/>
      <c r="AS24" s="4"/>
      <c r="AT24" s="4"/>
      <c r="AU24" s="4"/>
      <c r="AV24" s="4"/>
      <c r="AW24" s="4"/>
      <c r="AX24" s="4"/>
      <c r="AY24" s="4"/>
    </row>
    <row r="25" spans="1:51" ht="14.4" x14ac:dyDescent="0.3">
      <c r="A25" s="125">
        <f>YampaRiverInflow.TotalOutflow!A25</f>
        <v>45108</v>
      </c>
      <c r="B25" s="34">
        <v>13.656000000000001</v>
      </c>
      <c r="C25" s="12">
        <v>24.122</v>
      </c>
      <c r="D25" s="45">
        <v>9.9030000000000005</v>
      </c>
      <c r="E25" s="16">
        <v>13.52698</v>
      </c>
      <c r="F25" s="16">
        <v>41.234610000000004</v>
      </c>
      <c r="G25" s="16">
        <v>51.91695</v>
      </c>
      <c r="H25" s="16">
        <v>63.193040000000003</v>
      </c>
      <c r="I25" s="16">
        <v>38.002940000000002</v>
      </c>
      <c r="J25" s="16">
        <v>100.30158999999999</v>
      </c>
      <c r="K25" s="16">
        <v>89.86345</v>
      </c>
      <c r="L25" s="16">
        <v>-26.052589999999999</v>
      </c>
      <c r="M25" s="16">
        <v>-16.813580000000002</v>
      </c>
      <c r="N25" s="16">
        <v>9.49343</v>
      </c>
      <c r="O25" s="16">
        <v>3.8433299999999999</v>
      </c>
      <c r="P25" s="16">
        <v>-10.612440000000001</v>
      </c>
      <c r="Q25" s="16">
        <v>41.559800000000003</v>
      </c>
      <c r="R25" s="16">
        <v>2.9969000000000001</v>
      </c>
      <c r="S25" s="16">
        <v>6.9309099999999999</v>
      </c>
      <c r="T25" s="16">
        <v>11.99058</v>
      </c>
      <c r="U25" s="16">
        <v>-16.260439999999999</v>
      </c>
      <c r="V25" s="16">
        <v>-22.835750000000001</v>
      </c>
      <c r="W25" s="16">
        <v>21.93834</v>
      </c>
      <c r="X25" s="16">
        <v>36.23865</v>
      </c>
      <c r="Y25" s="16">
        <v>36.61777</v>
      </c>
      <c r="Z25" s="16">
        <v>9.9708400000000008</v>
      </c>
      <c r="AA25" s="16">
        <v>18.92069</v>
      </c>
      <c r="AB25" s="16">
        <v>31.1883431604058</v>
      </c>
      <c r="AC25" s="16">
        <v>31.719793966807</v>
      </c>
      <c r="AD25" s="16">
        <v>39.809958435756805</v>
      </c>
      <c r="AE25" s="16">
        <v>-41.281152951185405</v>
      </c>
      <c r="AF25" s="16">
        <v>-11.922165912292799</v>
      </c>
      <c r="AG25" s="16">
        <v>14.53885</v>
      </c>
      <c r="AH25" s="16">
        <v>48.365290000000002</v>
      </c>
      <c r="AI25" s="46"/>
      <c r="AJ25" s="46"/>
      <c r="AK25" s="46"/>
      <c r="AL25" s="46"/>
      <c r="AM25" s="46"/>
      <c r="AN25" s="4"/>
      <c r="AO25" s="4"/>
      <c r="AP25" s="4"/>
      <c r="AQ25" s="4"/>
      <c r="AR25" s="4"/>
      <c r="AS25" s="4"/>
      <c r="AT25" s="4"/>
      <c r="AU25" s="4"/>
      <c r="AV25" s="4"/>
      <c r="AW25" s="4"/>
      <c r="AX25" s="4"/>
      <c r="AY25" s="4"/>
    </row>
    <row r="26" spans="1:51" ht="14.4" x14ac:dyDescent="0.3">
      <c r="A26" s="125">
        <f>YampaRiverInflow.TotalOutflow!A26</f>
        <v>45139</v>
      </c>
      <c r="B26" s="34">
        <v>26.542999999999999</v>
      </c>
      <c r="C26" s="12">
        <v>25.664999999999999</v>
      </c>
      <c r="D26" s="45">
        <v>22.715</v>
      </c>
      <c r="E26" s="16">
        <v>106.43533000000001</v>
      </c>
      <c r="F26" s="16">
        <v>67.57383999999999</v>
      </c>
      <c r="G26" s="16">
        <v>52.7256</v>
      </c>
      <c r="H26" s="16">
        <v>30.167000000000002</v>
      </c>
      <c r="I26" s="16">
        <v>95.579899999999995</v>
      </c>
      <c r="J26" s="16">
        <v>79.560249999999996</v>
      </c>
      <c r="K26" s="16">
        <v>70.709090000000003</v>
      </c>
      <c r="L26" s="16">
        <v>34.237900000000003</v>
      </c>
      <c r="M26" s="16">
        <v>44.544559999999997</v>
      </c>
      <c r="N26" s="16">
        <v>14.0466</v>
      </c>
      <c r="O26" s="16">
        <v>56.732959999999999</v>
      </c>
      <c r="P26" s="16">
        <v>22.905419999999999</v>
      </c>
      <c r="Q26" s="16">
        <v>62.430010000000003</v>
      </c>
      <c r="R26" s="16">
        <v>21.733169999999998</v>
      </c>
      <c r="S26" s="16">
        <v>32.04927</v>
      </c>
      <c r="T26" s="16">
        <v>31.077919999999999</v>
      </c>
      <c r="U26" s="16">
        <v>9.1049699999999998</v>
      </c>
      <c r="V26" s="16">
        <v>11.513950000000001</v>
      </c>
      <c r="W26" s="16">
        <v>35.979999999999997</v>
      </c>
      <c r="X26" s="16">
        <v>89.903379999999999</v>
      </c>
      <c r="Y26" s="16">
        <v>51.304139999999997</v>
      </c>
      <c r="Z26" s="16">
        <v>54.512869999999999</v>
      </c>
      <c r="AA26" s="16">
        <v>55.313870000000001</v>
      </c>
      <c r="AB26" s="16">
        <v>50.125755384757298</v>
      </c>
      <c r="AC26" s="16">
        <v>24.686926240794097</v>
      </c>
      <c r="AD26" s="16">
        <v>24.172470755354201</v>
      </c>
      <c r="AE26" s="16">
        <v>1.68366715713129</v>
      </c>
      <c r="AF26" s="16">
        <v>12.9039318228622</v>
      </c>
      <c r="AG26" s="16">
        <v>72.455490000000012</v>
      </c>
      <c r="AH26" s="16">
        <v>75.402380000000008</v>
      </c>
      <c r="AI26" s="46"/>
      <c r="AJ26" s="46"/>
      <c r="AK26" s="46"/>
      <c r="AL26" s="46"/>
      <c r="AM26" s="46"/>
      <c r="AN26" s="4"/>
      <c r="AO26" s="4"/>
      <c r="AP26" s="4"/>
      <c r="AQ26" s="4"/>
      <c r="AR26" s="4"/>
      <c r="AS26" s="4"/>
      <c r="AT26" s="4"/>
      <c r="AU26" s="4"/>
      <c r="AV26" s="4"/>
      <c r="AW26" s="4"/>
      <c r="AX26" s="4"/>
      <c r="AY26" s="4"/>
    </row>
    <row r="27" spans="1:51" ht="14.4" x14ac:dyDescent="0.3">
      <c r="A27" s="125">
        <f>YampaRiverInflow.TotalOutflow!A27</f>
        <v>45170</v>
      </c>
      <c r="B27" s="34">
        <v>22.349</v>
      </c>
      <c r="C27" s="12">
        <v>22.933</v>
      </c>
      <c r="D27" s="45">
        <v>25.504999999999999</v>
      </c>
      <c r="E27" s="16">
        <v>74.204390000000004</v>
      </c>
      <c r="F27" s="16">
        <v>60.767949999999999</v>
      </c>
      <c r="G27" s="16">
        <v>44.842580000000005</v>
      </c>
      <c r="H27" s="16">
        <v>21.581499999999998</v>
      </c>
      <c r="I27" s="16">
        <v>40.702069999999999</v>
      </c>
      <c r="J27" s="16">
        <v>105.37634</v>
      </c>
      <c r="K27" s="16">
        <v>66.257890000000003</v>
      </c>
      <c r="L27" s="16">
        <v>1.6861700000000002</v>
      </c>
      <c r="M27" s="16">
        <v>30.615169999999999</v>
      </c>
      <c r="N27" s="16">
        <v>57.502429999999997</v>
      </c>
      <c r="O27" s="16">
        <v>34.311339999999994</v>
      </c>
      <c r="P27" s="16">
        <v>33.011309999999995</v>
      </c>
      <c r="Q27" s="16">
        <v>31.35323</v>
      </c>
      <c r="R27" s="16">
        <v>-3.86361</v>
      </c>
      <c r="S27" s="16">
        <v>15.656870000000001</v>
      </c>
      <c r="T27" s="16">
        <v>22.814970000000002</v>
      </c>
      <c r="U27" s="16">
        <v>11.3721</v>
      </c>
      <c r="V27" s="16">
        <v>27.015340000000002</v>
      </c>
      <c r="W27" s="16">
        <v>19.485970000000002</v>
      </c>
      <c r="X27" s="16">
        <v>51.889110000000002</v>
      </c>
      <c r="Y27" s="16">
        <v>69.938880000000012</v>
      </c>
      <c r="Z27" s="16">
        <v>85.735799999999998</v>
      </c>
      <c r="AA27" s="16">
        <v>28.291240000000002</v>
      </c>
      <c r="AB27" s="16">
        <v>43.797341882627904</v>
      </c>
      <c r="AC27" s="16">
        <v>37.812317731203002</v>
      </c>
      <c r="AD27" s="16">
        <v>19.8023040881579</v>
      </c>
      <c r="AE27" s="16">
        <v>19.5395903540301</v>
      </c>
      <c r="AF27" s="16">
        <v>6.5750803459774394</v>
      </c>
      <c r="AG27" s="16">
        <v>66.820329999999998</v>
      </c>
      <c r="AH27" s="16">
        <v>67.131079999999997</v>
      </c>
      <c r="AI27" s="46"/>
      <c r="AJ27" s="46"/>
      <c r="AK27" s="46"/>
      <c r="AL27" s="46"/>
      <c r="AM27" s="46"/>
      <c r="AN27" s="4"/>
      <c r="AO27" s="4"/>
      <c r="AP27" s="4"/>
      <c r="AQ27" s="4"/>
      <c r="AR27" s="4"/>
      <c r="AS27" s="4"/>
      <c r="AT27" s="4"/>
      <c r="AU27" s="4"/>
      <c r="AV27" s="4"/>
      <c r="AW27" s="4"/>
      <c r="AX27" s="4"/>
      <c r="AY27" s="4"/>
    </row>
    <row r="28" spans="1:51" ht="14.4" x14ac:dyDescent="0.3">
      <c r="A28" s="125">
        <f>YampaRiverInflow.TotalOutflow!A28</f>
        <v>45200</v>
      </c>
      <c r="B28" s="34">
        <v>12.432</v>
      </c>
      <c r="C28" s="12">
        <v>12.432</v>
      </c>
      <c r="D28" s="45">
        <v>12.432</v>
      </c>
      <c r="E28" s="16">
        <v>26.536560000000001</v>
      </c>
      <c r="F28" s="16">
        <v>30.619790000000002</v>
      </c>
      <c r="G28" s="16">
        <v>17.437549999999998</v>
      </c>
      <c r="H28" s="16">
        <v>-6.8582700000000001</v>
      </c>
      <c r="I28" s="16">
        <v>-5.2950000000000004E-2</v>
      </c>
      <c r="J28" s="16">
        <v>34.554230000000004</v>
      </c>
      <c r="K28" s="16">
        <v>-2.5649999999999999</v>
      </c>
      <c r="L28" s="16">
        <v>14.550549999999999</v>
      </c>
      <c r="M28" s="16">
        <v>-9.9389500000000002</v>
      </c>
      <c r="N28" s="16">
        <v>23.19021</v>
      </c>
      <c r="O28" s="16">
        <v>-14.36961</v>
      </c>
      <c r="P28" s="16">
        <v>71.068789999999993</v>
      </c>
      <c r="Q28" s="16">
        <v>6.2742899999999997</v>
      </c>
      <c r="R28" s="16">
        <v>27.342230000000001</v>
      </c>
      <c r="S28" s="16">
        <v>-0.23946999999999999</v>
      </c>
      <c r="T28" s="16">
        <v>-2.2455599999999998</v>
      </c>
      <c r="U28" s="16">
        <v>-16.214659999999999</v>
      </c>
      <c r="V28" s="16">
        <v>31.133290000000002</v>
      </c>
      <c r="W28" s="16">
        <v>10.062709999999999</v>
      </c>
      <c r="X28" s="16">
        <v>26.87743</v>
      </c>
      <c r="Y28" s="16">
        <v>16.168790000000001</v>
      </c>
      <c r="Z28" s="16">
        <v>10.55016</v>
      </c>
      <c r="AA28" s="16">
        <v>53.043779999999998</v>
      </c>
      <c r="AB28" s="16">
        <v>39.960992656520503</v>
      </c>
      <c r="AC28" s="16">
        <v>24.632981871599199</v>
      </c>
      <c r="AD28" s="16">
        <v>11.9550180894154</v>
      </c>
      <c r="AE28" s="16">
        <v>2.41356842460663</v>
      </c>
      <c r="AF28" s="16">
        <v>-16.8015901687995</v>
      </c>
      <c r="AG28" s="16">
        <v>8.4032400000000003</v>
      </c>
      <c r="AH28" s="16">
        <v>58.572089999999996</v>
      </c>
      <c r="AI28" s="46"/>
      <c r="AJ28" s="46"/>
      <c r="AK28" s="46"/>
      <c r="AL28" s="46"/>
      <c r="AM28" s="46"/>
      <c r="AN28" s="4"/>
      <c r="AO28" s="4"/>
      <c r="AP28" s="4"/>
      <c r="AQ28" s="4"/>
      <c r="AR28" s="4"/>
      <c r="AS28" s="4"/>
      <c r="AT28" s="4"/>
      <c r="AU28" s="4"/>
      <c r="AV28" s="4"/>
      <c r="AW28" s="4"/>
      <c r="AX28" s="4"/>
      <c r="AY28" s="4"/>
    </row>
    <row r="29" spans="1:51" ht="14.4" x14ac:dyDescent="0.3">
      <c r="A29" s="125">
        <f>YampaRiverInflow.TotalOutflow!A29</f>
        <v>45231</v>
      </c>
      <c r="B29" s="34">
        <v>43.332999999999998</v>
      </c>
      <c r="C29" s="12">
        <v>43.332999999999998</v>
      </c>
      <c r="D29" s="45">
        <v>43.332999999999998</v>
      </c>
      <c r="E29" s="16">
        <v>47.466260000000005</v>
      </c>
      <c r="F29" s="16">
        <v>4.8053999999999997</v>
      </c>
      <c r="G29" s="16">
        <v>35.269769999999994</v>
      </c>
      <c r="H29" s="16">
        <v>42.339680000000001</v>
      </c>
      <c r="I29" s="16">
        <v>55.028739999999999</v>
      </c>
      <c r="J29" s="16">
        <v>49.55097</v>
      </c>
      <c r="K29" s="16">
        <v>12.85075</v>
      </c>
      <c r="L29" s="16">
        <v>-5.0983599999999996</v>
      </c>
      <c r="M29" s="16">
        <v>3.7396100000000003</v>
      </c>
      <c r="N29" s="16">
        <v>5.9197799999999994</v>
      </c>
      <c r="O29" s="16">
        <v>13.224440000000001</v>
      </c>
      <c r="P29" s="16">
        <v>88.19019999999999</v>
      </c>
      <c r="Q29" s="16">
        <v>3.3384200000000002</v>
      </c>
      <c r="R29" s="16">
        <v>9.6611499999999992</v>
      </c>
      <c r="S29" s="16">
        <v>28.934830000000002</v>
      </c>
      <c r="T29" s="16">
        <v>23.146419999999999</v>
      </c>
      <c r="U29" s="16">
        <v>6.9311699999999998</v>
      </c>
      <c r="V29" s="16">
        <v>-18.565669999999997</v>
      </c>
      <c r="W29" s="16">
        <v>6.0730000000000004</v>
      </c>
      <c r="X29" s="16">
        <v>25.847069999999999</v>
      </c>
      <c r="Y29" s="16">
        <v>73.871279999999999</v>
      </c>
      <c r="Z29" s="16">
        <v>16.733310000000003</v>
      </c>
      <c r="AA29" s="16">
        <v>13.000729999999999</v>
      </c>
      <c r="AB29" s="16">
        <v>45.476885385315903</v>
      </c>
      <c r="AC29" s="16">
        <v>26.207131916800201</v>
      </c>
      <c r="AD29" s="16">
        <v>37.823289527871502</v>
      </c>
      <c r="AE29" s="16">
        <v>86.096589749184602</v>
      </c>
      <c r="AF29" s="16">
        <v>21.060904634018399</v>
      </c>
      <c r="AG29" s="16">
        <v>18.457650000000001</v>
      </c>
      <c r="AH29" s="16">
        <v>34.945860000000003</v>
      </c>
      <c r="AI29" s="46"/>
      <c r="AJ29" s="46"/>
      <c r="AK29" s="46"/>
      <c r="AL29" s="46"/>
      <c r="AM29" s="46"/>
      <c r="AN29" s="4"/>
      <c r="AO29" s="4"/>
      <c r="AP29" s="4"/>
      <c r="AQ29" s="4"/>
      <c r="AR29" s="4"/>
      <c r="AS29" s="4"/>
      <c r="AT29" s="4"/>
      <c r="AU29" s="4"/>
      <c r="AV29" s="4"/>
      <c r="AW29" s="4"/>
      <c r="AX29" s="4"/>
      <c r="AY29" s="4"/>
    </row>
    <row r="30" spans="1:51" ht="14.4" x14ac:dyDescent="0.3">
      <c r="A30" s="125">
        <f>YampaRiverInflow.TotalOutflow!A30</f>
        <v>45261</v>
      </c>
      <c r="B30" s="34">
        <v>34.058999999999997</v>
      </c>
      <c r="C30" s="12">
        <v>34.058999999999997</v>
      </c>
      <c r="D30" s="45">
        <v>34.058999999999997</v>
      </c>
      <c r="E30" s="16">
        <v>54.482939999999999</v>
      </c>
      <c r="F30" s="16">
        <v>74.188720000000004</v>
      </c>
      <c r="G30" s="16">
        <v>20.86449</v>
      </c>
      <c r="H30" s="16">
        <v>23.802630000000001</v>
      </c>
      <c r="I30" s="16">
        <v>17.31991</v>
      </c>
      <c r="J30" s="16">
        <v>3.7025900000000003</v>
      </c>
      <c r="K30" s="16">
        <v>4.0086300000000001</v>
      </c>
      <c r="L30" s="16">
        <v>16.006059999999998</v>
      </c>
      <c r="M30" s="16">
        <v>32.989669999999997</v>
      </c>
      <c r="N30" s="16">
        <v>24.059549999999998</v>
      </c>
      <c r="O30" s="16">
        <v>18.055310000000002</v>
      </c>
      <c r="P30" s="16">
        <v>72.941210000000012</v>
      </c>
      <c r="Q30" s="16">
        <v>9.4193499999999997</v>
      </c>
      <c r="R30" s="16">
        <v>-6.6252899999999997</v>
      </c>
      <c r="S30" s="16">
        <v>25.260439999999999</v>
      </c>
      <c r="T30" s="16">
        <v>20.1906</v>
      </c>
      <c r="U30" s="16">
        <v>8.2487399999999997</v>
      </c>
      <c r="V30" s="16">
        <v>198.80347</v>
      </c>
      <c r="W30" s="16">
        <v>47.475259999999999</v>
      </c>
      <c r="X30" s="16">
        <v>29.025639999999999</v>
      </c>
      <c r="Y30" s="16">
        <v>23.17662</v>
      </c>
      <c r="Z30" s="16">
        <v>8.44069</v>
      </c>
      <c r="AA30" s="16">
        <v>14.2028</v>
      </c>
      <c r="AB30" s="16">
        <v>13.033432162678</v>
      </c>
      <c r="AC30" s="16">
        <v>23.0953675273411</v>
      </c>
      <c r="AD30" s="16">
        <v>24.330826893066998</v>
      </c>
      <c r="AE30" s="16">
        <v>72.249431566744903</v>
      </c>
      <c r="AF30" s="16">
        <v>37.587746646398102</v>
      </c>
      <c r="AG30" s="16">
        <v>57.803160000000005</v>
      </c>
      <c r="AH30" s="16">
        <v>92.029710000000009</v>
      </c>
      <c r="AI30" s="46"/>
      <c r="AJ30" s="46"/>
      <c r="AK30" s="46"/>
      <c r="AL30" s="46"/>
      <c r="AM30" s="46"/>
      <c r="AN30" s="4"/>
      <c r="AO30" s="4"/>
      <c r="AP30" s="4"/>
      <c r="AQ30" s="4"/>
      <c r="AR30" s="4"/>
      <c r="AS30" s="4"/>
      <c r="AT30" s="4"/>
      <c r="AU30" s="4"/>
      <c r="AV30" s="4"/>
      <c r="AW30" s="4"/>
      <c r="AX30" s="4"/>
      <c r="AY30" s="4"/>
    </row>
    <row r="31" spans="1:51" ht="14.4" x14ac:dyDescent="0.3">
      <c r="A31" s="125">
        <f>YampaRiverInflow.TotalOutflow!A31</f>
        <v>45292</v>
      </c>
      <c r="B31" s="34">
        <v>68.841039999999992</v>
      </c>
      <c r="C31" s="12">
        <v>68.841039999999992</v>
      </c>
      <c r="D31" s="45">
        <v>68.841039999999992</v>
      </c>
      <c r="E31" s="16">
        <v>75.599890000000002</v>
      </c>
      <c r="F31" s="16">
        <v>153.67762999999999</v>
      </c>
      <c r="G31" s="16">
        <v>19.93974</v>
      </c>
      <c r="H31" s="16">
        <v>50.25112</v>
      </c>
      <c r="I31" s="16">
        <v>51.307099999999998</v>
      </c>
      <c r="J31" s="16">
        <v>48.592469999999999</v>
      </c>
      <c r="K31" s="16">
        <v>21.595279999999999</v>
      </c>
      <c r="L31" s="16">
        <v>50.7896</v>
      </c>
      <c r="M31" s="16">
        <v>15.387979999999999</v>
      </c>
      <c r="N31" s="16">
        <v>33.643239999999999</v>
      </c>
      <c r="O31" s="16">
        <v>8.7414400000000008</v>
      </c>
      <c r="P31" s="16">
        <v>308.55319000000003</v>
      </c>
      <c r="Q31" s="16">
        <v>17.535499999999999</v>
      </c>
      <c r="R31" s="16">
        <v>-4.3097500000000002</v>
      </c>
      <c r="S31" s="16">
        <v>33.658019999999993</v>
      </c>
      <c r="T31" s="16">
        <v>9.6820599999999999</v>
      </c>
      <c r="U31" s="16">
        <v>57.667650000000002</v>
      </c>
      <c r="V31" s="16">
        <v>40.798379999999995</v>
      </c>
      <c r="W31" s="16">
        <v>20.18862</v>
      </c>
      <c r="X31" s="16">
        <v>17.98648</v>
      </c>
      <c r="Y31" s="16">
        <v>11.416129999999999</v>
      </c>
      <c r="Z31" s="16">
        <v>26.265250000000002</v>
      </c>
      <c r="AA31" s="16">
        <v>45.404477156378</v>
      </c>
      <c r="AB31" s="16">
        <v>63.063900607480498</v>
      </c>
      <c r="AC31" s="16">
        <v>53.7418003109428</v>
      </c>
      <c r="AD31" s="16">
        <v>52.842887293822798</v>
      </c>
      <c r="AE31" s="16">
        <v>40.479980984048701</v>
      </c>
      <c r="AF31" s="16">
        <v>35.41386</v>
      </c>
      <c r="AG31" s="16">
        <v>73.120070000000013</v>
      </c>
      <c r="AH31" s="16">
        <v>216.50864000000001</v>
      </c>
      <c r="AI31" s="46"/>
      <c r="AJ31" s="46"/>
      <c r="AK31" s="46"/>
      <c r="AL31" s="46"/>
      <c r="AM31" s="46"/>
      <c r="AN31" s="4"/>
      <c r="AO31" s="4"/>
      <c r="AP31" s="4"/>
      <c r="AQ31" s="4"/>
      <c r="AR31" s="4"/>
      <c r="AS31" s="4"/>
      <c r="AT31" s="4"/>
      <c r="AU31" s="4"/>
      <c r="AV31" s="4"/>
      <c r="AW31" s="4"/>
      <c r="AX31" s="4"/>
      <c r="AY31" s="4"/>
    </row>
    <row r="32" spans="1:51" ht="14.4" x14ac:dyDescent="0.3">
      <c r="A32" s="125">
        <f>YampaRiverInflow.TotalOutflow!A32</f>
        <v>45323</v>
      </c>
      <c r="B32" s="34">
        <v>63.425650000000005</v>
      </c>
      <c r="C32" s="12">
        <v>63.425650000000005</v>
      </c>
      <c r="D32" s="45">
        <v>63.425650000000005</v>
      </c>
      <c r="E32" s="16">
        <v>68.652330000000006</v>
      </c>
      <c r="F32" s="16">
        <v>95.266850000000005</v>
      </c>
      <c r="G32" s="16">
        <v>30.53435</v>
      </c>
      <c r="H32" s="16">
        <v>0.87429999999999997</v>
      </c>
      <c r="I32" s="16">
        <v>79.516630000000006</v>
      </c>
      <c r="J32" s="16">
        <v>42.740839999999999</v>
      </c>
      <c r="K32" s="16">
        <v>27.866959999999999</v>
      </c>
      <c r="L32" s="16">
        <v>42.402940000000001</v>
      </c>
      <c r="M32" s="16">
        <v>9.2639599999999991</v>
      </c>
      <c r="N32" s="16">
        <v>42.885899999999999</v>
      </c>
      <c r="O32" s="16">
        <v>23.858460000000001</v>
      </c>
      <c r="P32" s="16">
        <v>198.39957999999999</v>
      </c>
      <c r="Q32" s="16">
        <v>14.859780000000001</v>
      </c>
      <c r="R32" s="16">
        <v>22.055709999999998</v>
      </c>
      <c r="S32" s="16">
        <v>46.185139999999997</v>
      </c>
      <c r="T32" s="16">
        <v>33.257949999999994</v>
      </c>
      <c r="U32" s="16">
        <v>61.041400000000003</v>
      </c>
      <c r="V32" s="16">
        <v>40.438339999999997</v>
      </c>
      <c r="W32" s="16">
        <v>24.008119999999998</v>
      </c>
      <c r="X32" s="16">
        <v>33.928449999999998</v>
      </c>
      <c r="Y32" s="16">
        <v>39.258580000000002</v>
      </c>
      <c r="Z32" s="16">
        <v>44.198879999999996</v>
      </c>
      <c r="AA32" s="16">
        <v>35.349551400680902</v>
      </c>
      <c r="AB32" s="16">
        <v>77.859741410212891</v>
      </c>
      <c r="AC32" s="16">
        <v>18.291819659966801</v>
      </c>
      <c r="AD32" s="16">
        <v>43.039843716909196</v>
      </c>
      <c r="AE32" s="16">
        <v>18.419189169532498</v>
      </c>
      <c r="AF32" s="16">
        <v>58.670389999999998</v>
      </c>
      <c r="AG32" s="16">
        <v>103.05712</v>
      </c>
      <c r="AH32" s="16">
        <v>217.21960000000001</v>
      </c>
      <c r="AI32" s="46"/>
      <c r="AJ32" s="46"/>
      <c r="AK32" s="46"/>
      <c r="AL32" s="46"/>
      <c r="AM32" s="46"/>
      <c r="AN32" s="4"/>
      <c r="AO32" s="4"/>
      <c r="AP32" s="4"/>
      <c r="AQ32" s="4"/>
      <c r="AR32" s="4"/>
      <c r="AS32" s="4"/>
      <c r="AT32" s="4"/>
      <c r="AU32" s="4"/>
      <c r="AV32" s="4"/>
      <c r="AW32" s="4"/>
      <c r="AX32" s="4"/>
      <c r="AY32" s="4"/>
    </row>
    <row r="33" spans="1:51" ht="14.4" x14ac:dyDescent="0.3">
      <c r="A33" s="125">
        <f>YampaRiverInflow.TotalOutflow!A33</f>
        <v>45352</v>
      </c>
      <c r="B33" s="34">
        <v>67.391630000000006</v>
      </c>
      <c r="C33" s="12">
        <v>67.391630000000006</v>
      </c>
      <c r="D33" s="45">
        <v>67.391630000000006</v>
      </c>
      <c r="E33" s="16">
        <v>51.73753</v>
      </c>
      <c r="F33" s="16">
        <v>184.00505999999999</v>
      </c>
      <c r="G33" s="16">
        <v>-49.657410000000006</v>
      </c>
      <c r="H33" s="16">
        <v>44.784990000000001</v>
      </c>
      <c r="I33" s="16">
        <v>91.549779999999998</v>
      </c>
      <c r="J33" s="16">
        <v>-1.9535199999999999</v>
      </c>
      <c r="K33" s="16">
        <v>-1.3108900000000001</v>
      </c>
      <c r="L33" s="16">
        <v>38.696649999999998</v>
      </c>
      <c r="M33" s="16">
        <v>-25.373279999999998</v>
      </c>
      <c r="N33" s="16">
        <v>13.9216</v>
      </c>
      <c r="O33" s="16">
        <v>0.71389999999999998</v>
      </c>
      <c r="P33" s="16">
        <v>113.0411</v>
      </c>
      <c r="Q33" s="16">
        <v>23.902099999999997</v>
      </c>
      <c r="R33" s="16">
        <v>-3.2670700000000004</v>
      </c>
      <c r="S33" s="16">
        <v>14.70945</v>
      </c>
      <c r="T33" s="16">
        <v>-18.02298</v>
      </c>
      <c r="U33" s="16">
        <v>19.158650000000002</v>
      </c>
      <c r="V33" s="16">
        <v>22.104689999999998</v>
      </c>
      <c r="W33" s="16">
        <v>14.295219999999999</v>
      </c>
      <c r="X33" s="16">
        <v>17.065750000000001</v>
      </c>
      <c r="Y33" s="16">
        <v>-8.489469999999999</v>
      </c>
      <c r="Z33" s="16">
        <v>9.3208599999999997</v>
      </c>
      <c r="AA33" s="16">
        <v>-18.663905040371198</v>
      </c>
      <c r="AB33" s="16">
        <v>25.6416749250713</v>
      </c>
      <c r="AC33" s="16">
        <v>8.2656864228800497</v>
      </c>
      <c r="AD33" s="16">
        <v>68.8481217740337</v>
      </c>
      <c r="AE33" s="16">
        <v>67.541981944188905</v>
      </c>
      <c r="AF33" s="16">
        <v>69.191539999999989</v>
      </c>
      <c r="AG33" s="16">
        <v>135.81139999999999</v>
      </c>
      <c r="AH33" s="16">
        <v>231.93197000000001</v>
      </c>
      <c r="AI33" s="46"/>
      <c r="AJ33" s="46"/>
      <c r="AK33" s="46"/>
      <c r="AL33" s="46"/>
      <c r="AM33" s="46"/>
      <c r="AN33" s="4"/>
      <c r="AO33" s="4"/>
      <c r="AP33" s="4"/>
      <c r="AQ33" s="4"/>
      <c r="AR33" s="4"/>
      <c r="AS33" s="4"/>
      <c r="AT33" s="4"/>
      <c r="AU33" s="4"/>
      <c r="AV33" s="4"/>
      <c r="AW33" s="4"/>
      <c r="AX33" s="4"/>
      <c r="AY33" s="4"/>
    </row>
    <row r="34" spans="1:51" ht="14.4" x14ac:dyDescent="0.3">
      <c r="A34" s="125">
        <f>YampaRiverInflow.TotalOutflow!A34</f>
        <v>45383</v>
      </c>
      <c r="B34" s="34">
        <v>92.907570000000007</v>
      </c>
      <c r="C34" s="12">
        <v>92.907570000000007</v>
      </c>
      <c r="D34" s="45">
        <v>92.907570000000007</v>
      </c>
      <c r="E34" s="16">
        <v>33.634209999999996</v>
      </c>
      <c r="F34" s="16">
        <v>85.047899999999998</v>
      </c>
      <c r="G34" s="16">
        <v>90.867329999999995</v>
      </c>
      <c r="H34" s="16">
        <v>42.873559999999998</v>
      </c>
      <c r="I34" s="16">
        <v>92.717320000000001</v>
      </c>
      <c r="J34" s="16">
        <v>-50.942349999999998</v>
      </c>
      <c r="K34" s="16">
        <v>-20.665459999999999</v>
      </c>
      <c r="L34" s="16">
        <v>-6.8614199999999999</v>
      </c>
      <c r="M34" s="16">
        <v>-36.738260000000004</v>
      </c>
      <c r="N34" s="16">
        <v>-5.1315900000000001</v>
      </c>
      <c r="O34" s="16">
        <v>8.6379099999999998</v>
      </c>
      <c r="P34" s="16">
        <v>92.931869999999989</v>
      </c>
      <c r="Q34" s="16">
        <v>8.7707999999999995</v>
      </c>
      <c r="R34" s="16">
        <v>-11.025589999999999</v>
      </c>
      <c r="S34" s="16">
        <v>-2.8896199999999999</v>
      </c>
      <c r="T34" s="16">
        <v>-12.4717</v>
      </c>
      <c r="U34" s="16">
        <v>37.547419999999995</v>
      </c>
      <c r="V34" s="16">
        <v>73.938360000000003</v>
      </c>
      <c r="W34" s="16">
        <v>23.613019999999999</v>
      </c>
      <c r="X34" s="16">
        <v>12.379110000000001</v>
      </c>
      <c r="Y34" s="16">
        <v>-15.7683</v>
      </c>
      <c r="Z34" s="16">
        <v>-8.9777900000000006</v>
      </c>
      <c r="AA34" s="16">
        <v>19.947137546719098</v>
      </c>
      <c r="AB34" s="16">
        <v>44.750324173417297</v>
      </c>
      <c r="AC34" s="16">
        <v>-14.0936744107537</v>
      </c>
      <c r="AD34" s="16">
        <v>60.470162649058096</v>
      </c>
      <c r="AE34" s="16">
        <v>21.433885838186601</v>
      </c>
      <c r="AF34" s="16">
        <v>31.657869999999999</v>
      </c>
      <c r="AG34" s="16">
        <v>78.978619999999992</v>
      </c>
      <c r="AH34" s="16">
        <v>163.68356</v>
      </c>
      <c r="AI34" s="46"/>
      <c r="AJ34" s="46"/>
      <c r="AK34" s="46"/>
      <c r="AL34" s="46"/>
      <c r="AM34" s="46"/>
      <c r="AN34" s="4"/>
      <c r="AO34" s="4"/>
      <c r="AP34" s="4"/>
      <c r="AQ34" s="4"/>
      <c r="AR34" s="4"/>
      <c r="AS34" s="4"/>
      <c r="AT34" s="4"/>
      <c r="AU34" s="4"/>
      <c r="AV34" s="4"/>
      <c r="AW34" s="4"/>
      <c r="AX34" s="4"/>
      <c r="AY34" s="4"/>
    </row>
    <row r="35" spans="1:51" ht="14.4" x14ac:dyDescent="0.3">
      <c r="A35" s="125">
        <f>YampaRiverInflow.TotalOutflow!A35</f>
        <v>45413</v>
      </c>
      <c r="B35" s="34">
        <v>76.318989999999999</v>
      </c>
      <c r="C35" s="12">
        <v>76.318989999999999</v>
      </c>
      <c r="D35" s="45">
        <v>76.318989999999999</v>
      </c>
      <c r="E35" s="16">
        <v>43.791910000000001</v>
      </c>
      <c r="F35" s="16">
        <v>143.51311999999999</v>
      </c>
      <c r="G35" s="16">
        <v>14.462389999999999</v>
      </c>
      <c r="H35" s="16">
        <v>25.07938</v>
      </c>
      <c r="I35" s="16">
        <v>110.48378</v>
      </c>
      <c r="J35" s="16">
        <v>4.4198699999999995</v>
      </c>
      <c r="K35" s="16">
        <v>-9.4710400000000003</v>
      </c>
      <c r="L35" s="16">
        <v>-11.55878</v>
      </c>
      <c r="M35" s="16">
        <v>-20.12107</v>
      </c>
      <c r="N35" s="16">
        <v>-6.2686999999999999</v>
      </c>
      <c r="O35" s="16">
        <v>3.8273699999999997</v>
      </c>
      <c r="P35" s="16">
        <v>135.48492000000002</v>
      </c>
      <c r="Q35" s="16">
        <v>-18.09918</v>
      </c>
      <c r="R35" s="16">
        <v>-26.76895</v>
      </c>
      <c r="S35" s="16">
        <v>12.218399999999999</v>
      </c>
      <c r="T35" s="16">
        <v>8.8367199999999997</v>
      </c>
      <c r="U35" s="16">
        <v>40.216769999999997</v>
      </c>
      <c r="V35" s="16">
        <v>62.942929999999997</v>
      </c>
      <c r="W35" s="16">
        <v>-7.97098</v>
      </c>
      <c r="X35" s="16">
        <v>-0.19831000000000001</v>
      </c>
      <c r="Y35" s="16">
        <v>-19.161000000000001</v>
      </c>
      <c r="Z35" s="16">
        <v>-13.035030000000001</v>
      </c>
      <c r="AA35" s="16">
        <v>8.2653484379942199</v>
      </c>
      <c r="AB35" s="16">
        <v>4.2873656506078595</v>
      </c>
      <c r="AC35" s="16">
        <v>-29.935719716067098</v>
      </c>
      <c r="AD35" s="16">
        <v>47.827346689029696</v>
      </c>
      <c r="AE35" s="16">
        <v>-12.475156381123799</v>
      </c>
      <c r="AF35" s="16">
        <v>12.60849</v>
      </c>
      <c r="AG35" s="16">
        <v>48.945730000000005</v>
      </c>
      <c r="AH35" s="16">
        <v>120.83439999999999</v>
      </c>
      <c r="AI35" s="46"/>
      <c r="AJ35" s="46"/>
      <c r="AK35" s="46"/>
      <c r="AL35" s="46"/>
      <c r="AM35" s="46"/>
      <c r="AN35" s="4"/>
      <c r="AO35" s="4"/>
      <c r="AP35" s="4"/>
      <c r="AQ35" s="4"/>
      <c r="AR35" s="4"/>
      <c r="AS35" s="4"/>
      <c r="AT35" s="4"/>
      <c r="AU35" s="4"/>
      <c r="AV35" s="4"/>
      <c r="AW35" s="4"/>
      <c r="AX35" s="4"/>
      <c r="AY35" s="4"/>
    </row>
    <row r="36" spans="1:51" ht="14.4" x14ac:dyDescent="0.3">
      <c r="A36" s="125">
        <f>YampaRiverInflow.TotalOutflow!A36</f>
        <v>45444</v>
      </c>
      <c r="B36" s="34">
        <v>6.4219999999999997</v>
      </c>
      <c r="C36" s="12">
        <v>7.2060000000000004</v>
      </c>
      <c r="D36" s="45">
        <v>-15.656000000000001</v>
      </c>
      <c r="E36" s="16">
        <v>-5.7815200000000004</v>
      </c>
      <c r="F36" s="16">
        <v>44.457190000000004</v>
      </c>
      <c r="G36" s="16">
        <v>6.8165200000000006</v>
      </c>
      <c r="H36" s="16">
        <v>-20.784119999999998</v>
      </c>
      <c r="I36" s="16">
        <v>54.98883</v>
      </c>
      <c r="J36" s="16">
        <v>15.635149999999999</v>
      </c>
      <c r="K36" s="16">
        <v>-4.4930099999999999</v>
      </c>
      <c r="L36" s="16">
        <v>-44.942190000000004</v>
      </c>
      <c r="M36" s="16">
        <v>-28.13184</v>
      </c>
      <c r="N36" s="16">
        <v>-44.289410000000004</v>
      </c>
      <c r="O36" s="16">
        <v>-35.671800000000005</v>
      </c>
      <c r="P36" s="16">
        <v>27.88485</v>
      </c>
      <c r="Q36" s="16">
        <v>-19.299349999999997</v>
      </c>
      <c r="R36" s="16">
        <v>-31.8673</v>
      </c>
      <c r="S36" s="16">
        <v>12.303469999999999</v>
      </c>
      <c r="T36" s="16">
        <v>-30.751990000000003</v>
      </c>
      <c r="U36" s="16">
        <v>-8.8943600000000007</v>
      </c>
      <c r="V36" s="16">
        <v>32.357529999999997</v>
      </c>
      <c r="W36" s="16">
        <v>-19.29664</v>
      </c>
      <c r="X36" s="16">
        <v>-30.338090000000001</v>
      </c>
      <c r="Y36" s="16">
        <v>-26.509810000000002</v>
      </c>
      <c r="Z36" s="16">
        <v>-10.61144</v>
      </c>
      <c r="AA36" s="16">
        <v>-21.178334575244097</v>
      </c>
      <c r="AB36" s="16">
        <v>-21.376234696614798</v>
      </c>
      <c r="AC36" s="16">
        <v>-21.243505287278303</v>
      </c>
      <c r="AD36" s="16">
        <v>2.38614452311056</v>
      </c>
      <c r="AE36" s="16">
        <v>-16.867312551955099</v>
      </c>
      <c r="AF36" s="16">
        <v>74.744810000000001</v>
      </c>
      <c r="AG36" s="16">
        <v>-3.0993200000000001</v>
      </c>
      <c r="AH36" s="16">
        <v>7.29115</v>
      </c>
      <c r="AI36" s="46"/>
      <c r="AJ36" s="46"/>
      <c r="AK36" s="46"/>
      <c r="AL36" s="46"/>
      <c r="AM36" s="46"/>
      <c r="AN36" s="4"/>
      <c r="AO36" s="4"/>
      <c r="AP36" s="4"/>
      <c r="AQ36" s="4"/>
      <c r="AR36" s="4"/>
      <c r="AS36" s="4"/>
      <c r="AT36" s="4"/>
      <c r="AU36" s="4"/>
      <c r="AV36" s="4"/>
      <c r="AW36" s="4"/>
      <c r="AX36" s="4"/>
      <c r="AY36" s="4"/>
    </row>
    <row r="37" spans="1:51" ht="14.4" x14ac:dyDescent="0.3">
      <c r="A37" s="125">
        <f>YampaRiverInflow.TotalOutflow!A37</f>
        <v>45474</v>
      </c>
      <c r="B37" s="34">
        <v>13.656000000000001</v>
      </c>
      <c r="C37" s="12">
        <v>24.122</v>
      </c>
      <c r="D37" s="45">
        <v>9.9030000000000005</v>
      </c>
      <c r="E37" s="16">
        <v>41.234610000000004</v>
      </c>
      <c r="F37" s="16">
        <v>51.91695</v>
      </c>
      <c r="G37" s="16">
        <v>63.193040000000003</v>
      </c>
      <c r="H37" s="16">
        <v>38.002940000000002</v>
      </c>
      <c r="I37" s="16">
        <v>100.30158999999999</v>
      </c>
      <c r="J37" s="16">
        <v>89.86345</v>
      </c>
      <c r="K37" s="16">
        <v>-26.052589999999999</v>
      </c>
      <c r="L37" s="16">
        <v>-16.813580000000002</v>
      </c>
      <c r="M37" s="16">
        <v>9.49343</v>
      </c>
      <c r="N37" s="16">
        <v>3.8433299999999999</v>
      </c>
      <c r="O37" s="16">
        <v>-10.612440000000001</v>
      </c>
      <c r="P37" s="16">
        <v>41.559800000000003</v>
      </c>
      <c r="Q37" s="16">
        <v>2.9969000000000001</v>
      </c>
      <c r="R37" s="16">
        <v>6.9309099999999999</v>
      </c>
      <c r="S37" s="16">
        <v>11.99058</v>
      </c>
      <c r="T37" s="16">
        <v>-16.260439999999999</v>
      </c>
      <c r="U37" s="16">
        <v>-22.835750000000001</v>
      </c>
      <c r="V37" s="16">
        <v>21.93834</v>
      </c>
      <c r="W37" s="16">
        <v>36.23865</v>
      </c>
      <c r="X37" s="16">
        <v>36.61777</v>
      </c>
      <c r="Y37" s="16">
        <v>9.9708400000000008</v>
      </c>
      <c r="Z37" s="16">
        <v>18.92069</v>
      </c>
      <c r="AA37" s="16">
        <v>31.1883431604058</v>
      </c>
      <c r="AB37" s="16">
        <v>31.719793966807</v>
      </c>
      <c r="AC37" s="16">
        <v>39.809958435756805</v>
      </c>
      <c r="AD37" s="16">
        <v>-41.281152951185405</v>
      </c>
      <c r="AE37" s="16">
        <v>-11.922165912292799</v>
      </c>
      <c r="AF37" s="16">
        <v>14.53885</v>
      </c>
      <c r="AG37" s="16">
        <v>48.365290000000002</v>
      </c>
      <c r="AH37" s="16">
        <v>13.52698</v>
      </c>
      <c r="AI37" s="46"/>
      <c r="AJ37" s="46"/>
      <c r="AK37" s="46"/>
      <c r="AL37" s="46"/>
      <c r="AM37" s="46"/>
      <c r="AN37" s="4"/>
      <c r="AO37" s="4"/>
      <c r="AP37" s="4"/>
      <c r="AQ37" s="4"/>
      <c r="AR37" s="4"/>
      <c r="AS37" s="4"/>
      <c r="AT37" s="4"/>
      <c r="AU37" s="4"/>
      <c r="AV37" s="4"/>
      <c r="AW37" s="4"/>
      <c r="AX37" s="4"/>
      <c r="AY37" s="4"/>
    </row>
    <row r="38" spans="1:51" ht="14.4" x14ac:dyDescent="0.3">
      <c r="A38" s="125">
        <f>YampaRiverInflow.TotalOutflow!A38</f>
        <v>45505</v>
      </c>
      <c r="B38" s="34">
        <v>26.542999999999999</v>
      </c>
      <c r="C38" s="12">
        <v>25.664999999999999</v>
      </c>
      <c r="D38" s="45">
        <v>22.715</v>
      </c>
      <c r="E38" s="16">
        <v>67.57383999999999</v>
      </c>
      <c r="F38" s="16">
        <v>52.7256</v>
      </c>
      <c r="G38" s="16">
        <v>30.167000000000002</v>
      </c>
      <c r="H38" s="16">
        <v>95.579899999999995</v>
      </c>
      <c r="I38" s="16">
        <v>79.560249999999996</v>
      </c>
      <c r="J38" s="16">
        <v>70.709090000000003</v>
      </c>
      <c r="K38" s="16">
        <v>34.237900000000003</v>
      </c>
      <c r="L38" s="16">
        <v>44.544559999999997</v>
      </c>
      <c r="M38" s="16">
        <v>14.0466</v>
      </c>
      <c r="N38" s="16">
        <v>56.732959999999999</v>
      </c>
      <c r="O38" s="16">
        <v>22.905419999999999</v>
      </c>
      <c r="P38" s="16">
        <v>62.430010000000003</v>
      </c>
      <c r="Q38" s="16">
        <v>21.733169999999998</v>
      </c>
      <c r="R38" s="16">
        <v>32.04927</v>
      </c>
      <c r="S38" s="16">
        <v>31.077919999999999</v>
      </c>
      <c r="T38" s="16">
        <v>9.1049699999999998</v>
      </c>
      <c r="U38" s="16">
        <v>11.513950000000001</v>
      </c>
      <c r="V38" s="16">
        <v>35.979999999999997</v>
      </c>
      <c r="W38" s="16">
        <v>89.903379999999999</v>
      </c>
      <c r="X38" s="16">
        <v>51.304139999999997</v>
      </c>
      <c r="Y38" s="16">
        <v>54.512869999999999</v>
      </c>
      <c r="Z38" s="16">
        <v>55.313870000000001</v>
      </c>
      <c r="AA38" s="16">
        <v>50.125755384757298</v>
      </c>
      <c r="AB38" s="16">
        <v>24.686926240794097</v>
      </c>
      <c r="AC38" s="16">
        <v>24.172470755354201</v>
      </c>
      <c r="AD38" s="16">
        <v>1.68366715713129</v>
      </c>
      <c r="AE38" s="16">
        <v>12.9039318228622</v>
      </c>
      <c r="AF38" s="16">
        <v>72.455490000000012</v>
      </c>
      <c r="AG38" s="16">
        <v>75.402380000000008</v>
      </c>
      <c r="AH38" s="16">
        <v>106.43533000000001</v>
      </c>
      <c r="AI38" s="46"/>
      <c r="AJ38" s="46"/>
      <c r="AK38" s="46"/>
      <c r="AL38" s="46"/>
      <c r="AM38" s="46"/>
      <c r="AN38" s="4"/>
      <c r="AO38" s="4"/>
      <c r="AP38" s="4"/>
      <c r="AQ38" s="4"/>
      <c r="AR38" s="4"/>
      <c r="AS38" s="4"/>
      <c r="AT38" s="4"/>
      <c r="AU38" s="4"/>
      <c r="AV38" s="4"/>
      <c r="AW38" s="4"/>
      <c r="AX38" s="4"/>
      <c r="AY38" s="4"/>
    </row>
    <row r="39" spans="1:51" ht="14.4" x14ac:dyDescent="0.3">
      <c r="A39" s="125">
        <f>YampaRiverInflow.TotalOutflow!A39</f>
        <v>45536</v>
      </c>
      <c r="B39" s="34">
        <v>22.349</v>
      </c>
      <c r="C39" s="12">
        <v>22.933</v>
      </c>
      <c r="D39" s="45">
        <v>25.504999999999999</v>
      </c>
      <c r="E39" s="16">
        <v>60.767949999999999</v>
      </c>
      <c r="F39" s="16">
        <v>44.842580000000005</v>
      </c>
      <c r="G39" s="16">
        <v>21.581499999999998</v>
      </c>
      <c r="H39" s="16">
        <v>40.702069999999999</v>
      </c>
      <c r="I39" s="16">
        <v>105.37634</v>
      </c>
      <c r="J39" s="16">
        <v>66.257890000000003</v>
      </c>
      <c r="K39" s="16">
        <v>1.6861700000000002</v>
      </c>
      <c r="L39" s="16">
        <v>30.615169999999999</v>
      </c>
      <c r="M39" s="16">
        <v>57.502429999999997</v>
      </c>
      <c r="N39" s="16">
        <v>34.311339999999994</v>
      </c>
      <c r="O39" s="16">
        <v>33.011309999999995</v>
      </c>
      <c r="P39" s="16">
        <v>31.35323</v>
      </c>
      <c r="Q39" s="16">
        <v>-3.86361</v>
      </c>
      <c r="R39" s="16">
        <v>15.656870000000001</v>
      </c>
      <c r="S39" s="16">
        <v>22.814970000000002</v>
      </c>
      <c r="T39" s="16">
        <v>11.3721</v>
      </c>
      <c r="U39" s="16">
        <v>27.015340000000002</v>
      </c>
      <c r="V39" s="16">
        <v>19.485970000000002</v>
      </c>
      <c r="W39" s="16">
        <v>51.889110000000002</v>
      </c>
      <c r="X39" s="16">
        <v>69.938880000000012</v>
      </c>
      <c r="Y39" s="16">
        <v>85.735799999999998</v>
      </c>
      <c r="Z39" s="16">
        <v>28.291240000000002</v>
      </c>
      <c r="AA39" s="16">
        <v>43.797341882627904</v>
      </c>
      <c r="AB39" s="16">
        <v>37.812317731203002</v>
      </c>
      <c r="AC39" s="16">
        <v>19.8023040881579</v>
      </c>
      <c r="AD39" s="16">
        <v>19.5395903540301</v>
      </c>
      <c r="AE39" s="16">
        <v>6.5750803459774394</v>
      </c>
      <c r="AF39" s="16">
        <v>66.820329999999998</v>
      </c>
      <c r="AG39" s="16">
        <v>67.131079999999997</v>
      </c>
      <c r="AH39" s="16">
        <v>74.204390000000004</v>
      </c>
      <c r="AI39" s="46"/>
      <c r="AJ39" s="46"/>
      <c r="AK39" s="46"/>
      <c r="AL39" s="46"/>
      <c r="AM39" s="46"/>
      <c r="AN39" s="4"/>
      <c r="AO39" s="4"/>
      <c r="AP39" s="4"/>
      <c r="AQ39" s="4"/>
      <c r="AR39" s="4"/>
      <c r="AS39" s="4"/>
      <c r="AT39" s="4"/>
      <c r="AU39" s="4"/>
      <c r="AV39" s="4"/>
      <c r="AW39" s="4"/>
      <c r="AX39" s="4"/>
      <c r="AY39" s="4"/>
    </row>
    <row r="40" spans="1:51" ht="14.4" x14ac:dyDescent="0.3">
      <c r="A40" s="125">
        <f>YampaRiverInflow.TotalOutflow!A40</f>
        <v>45566</v>
      </c>
      <c r="B40" s="34">
        <v>12.432</v>
      </c>
      <c r="C40" s="12">
        <v>12.432</v>
      </c>
      <c r="D40" s="45">
        <v>12.432</v>
      </c>
      <c r="E40" s="16">
        <v>30.619790000000002</v>
      </c>
      <c r="F40" s="16">
        <v>17.437549999999998</v>
      </c>
      <c r="G40" s="16">
        <v>-6.8582700000000001</v>
      </c>
      <c r="H40" s="16">
        <v>-5.2950000000000004E-2</v>
      </c>
      <c r="I40" s="16">
        <v>34.554230000000004</v>
      </c>
      <c r="J40" s="16">
        <v>-2.5649999999999999</v>
      </c>
      <c r="K40" s="16">
        <v>14.550549999999999</v>
      </c>
      <c r="L40" s="16">
        <v>-9.9389500000000002</v>
      </c>
      <c r="M40" s="16">
        <v>23.19021</v>
      </c>
      <c r="N40" s="16">
        <v>-14.36961</v>
      </c>
      <c r="O40" s="16">
        <v>71.068789999999993</v>
      </c>
      <c r="P40" s="16">
        <v>6.2742899999999997</v>
      </c>
      <c r="Q40" s="16">
        <v>27.342230000000001</v>
      </c>
      <c r="R40" s="16">
        <v>-0.23946999999999999</v>
      </c>
      <c r="S40" s="16">
        <v>-2.2455599999999998</v>
      </c>
      <c r="T40" s="16">
        <v>-16.214659999999999</v>
      </c>
      <c r="U40" s="16">
        <v>31.133290000000002</v>
      </c>
      <c r="V40" s="16">
        <v>10.062709999999999</v>
      </c>
      <c r="W40" s="16">
        <v>26.87743</v>
      </c>
      <c r="X40" s="16">
        <v>16.168790000000001</v>
      </c>
      <c r="Y40" s="16">
        <v>10.55016</v>
      </c>
      <c r="Z40" s="16">
        <v>53.043779999999998</v>
      </c>
      <c r="AA40" s="16">
        <v>39.960992656520503</v>
      </c>
      <c r="AB40" s="16">
        <v>24.632981871599199</v>
      </c>
      <c r="AC40" s="16">
        <v>11.9550180894154</v>
      </c>
      <c r="AD40" s="16">
        <v>2.41356842460663</v>
      </c>
      <c r="AE40" s="16">
        <v>-16.8015901687995</v>
      </c>
      <c r="AF40" s="16">
        <v>8.4032400000000003</v>
      </c>
      <c r="AG40" s="16">
        <v>58.572089999999996</v>
      </c>
      <c r="AH40" s="16">
        <v>26.536560000000001</v>
      </c>
      <c r="AI40" s="46"/>
      <c r="AJ40" s="46"/>
      <c r="AK40" s="46"/>
      <c r="AL40" s="46"/>
      <c r="AM40" s="46"/>
      <c r="AN40" s="4"/>
      <c r="AO40" s="4"/>
      <c r="AP40" s="4"/>
      <c r="AQ40" s="4"/>
      <c r="AR40" s="4"/>
      <c r="AS40" s="4"/>
      <c r="AT40" s="4"/>
      <c r="AU40" s="4"/>
      <c r="AV40" s="4"/>
      <c r="AW40" s="4"/>
      <c r="AX40" s="4"/>
      <c r="AY40" s="4"/>
    </row>
    <row r="41" spans="1:51" ht="14.4" x14ac:dyDescent="0.3">
      <c r="A41" s="125">
        <f>YampaRiverInflow.TotalOutflow!A41</f>
        <v>45597</v>
      </c>
      <c r="B41" s="34">
        <v>43.332999999999998</v>
      </c>
      <c r="C41" s="12">
        <v>43.332999999999998</v>
      </c>
      <c r="D41" s="45">
        <v>43.332999999999998</v>
      </c>
      <c r="E41" s="16">
        <v>4.8053999999999997</v>
      </c>
      <c r="F41" s="16">
        <v>35.269769999999994</v>
      </c>
      <c r="G41" s="16">
        <v>42.339680000000001</v>
      </c>
      <c r="H41" s="16">
        <v>55.028739999999999</v>
      </c>
      <c r="I41" s="16">
        <v>49.55097</v>
      </c>
      <c r="J41" s="16">
        <v>12.85075</v>
      </c>
      <c r="K41" s="16">
        <v>-5.0983599999999996</v>
      </c>
      <c r="L41" s="16">
        <v>3.7396100000000003</v>
      </c>
      <c r="M41" s="16">
        <v>5.9197799999999994</v>
      </c>
      <c r="N41" s="16">
        <v>13.224440000000001</v>
      </c>
      <c r="O41" s="16">
        <v>88.19019999999999</v>
      </c>
      <c r="P41" s="16">
        <v>3.3384200000000002</v>
      </c>
      <c r="Q41" s="16">
        <v>9.6611499999999992</v>
      </c>
      <c r="R41" s="16">
        <v>28.934830000000002</v>
      </c>
      <c r="S41" s="16">
        <v>23.146419999999999</v>
      </c>
      <c r="T41" s="16">
        <v>6.9311699999999998</v>
      </c>
      <c r="U41" s="16">
        <v>-18.565669999999997</v>
      </c>
      <c r="V41" s="16">
        <v>6.0730000000000004</v>
      </c>
      <c r="W41" s="16">
        <v>25.847069999999999</v>
      </c>
      <c r="X41" s="16">
        <v>73.871279999999999</v>
      </c>
      <c r="Y41" s="16">
        <v>16.733310000000003</v>
      </c>
      <c r="Z41" s="16">
        <v>13.000729999999999</v>
      </c>
      <c r="AA41" s="16">
        <v>45.476885385315903</v>
      </c>
      <c r="AB41" s="16">
        <v>26.207131916800201</v>
      </c>
      <c r="AC41" s="16">
        <v>37.823289527871502</v>
      </c>
      <c r="AD41" s="16">
        <v>86.096589749184602</v>
      </c>
      <c r="AE41" s="16">
        <v>21.060904634018399</v>
      </c>
      <c r="AF41" s="16">
        <v>18.457650000000001</v>
      </c>
      <c r="AG41" s="16">
        <v>34.945860000000003</v>
      </c>
      <c r="AH41" s="16">
        <v>47.466260000000005</v>
      </c>
      <c r="AI41" s="46"/>
      <c r="AJ41" s="46"/>
      <c r="AK41" s="46"/>
      <c r="AL41" s="46"/>
      <c r="AM41" s="46"/>
      <c r="AN41" s="4"/>
      <c r="AO41" s="4"/>
      <c r="AP41" s="4"/>
      <c r="AQ41" s="4"/>
      <c r="AR41" s="4"/>
      <c r="AS41" s="4"/>
      <c r="AT41" s="4"/>
      <c r="AU41" s="4"/>
      <c r="AV41" s="4"/>
      <c r="AW41" s="4"/>
      <c r="AX41" s="4"/>
      <c r="AY41" s="4"/>
    </row>
    <row r="42" spans="1:51" ht="14.4" x14ac:dyDescent="0.3">
      <c r="A42" s="125">
        <f>YampaRiverInflow.TotalOutflow!A42</f>
        <v>45627</v>
      </c>
      <c r="B42" s="34">
        <v>34.058999999999997</v>
      </c>
      <c r="C42" s="12">
        <v>34.058999999999997</v>
      </c>
      <c r="D42" s="45">
        <v>34.058999999999997</v>
      </c>
      <c r="E42" s="16">
        <v>74.188720000000004</v>
      </c>
      <c r="F42" s="16">
        <v>20.86449</v>
      </c>
      <c r="G42" s="16">
        <v>23.802630000000001</v>
      </c>
      <c r="H42" s="16">
        <v>17.31991</v>
      </c>
      <c r="I42" s="16">
        <v>3.7025900000000003</v>
      </c>
      <c r="J42" s="16">
        <v>4.0086300000000001</v>
      </c>
      <c r="K42" s="16">
        <v>16.006059999999998</v>
      </c>
      <c r="L42" s="16">
        <v>32.989669999999997</v>
      </c>
      <c r="M42" s="16">
        <v>24.059549999999998</v>
      </c>
      <c r="N42" s="16">
        <v>18.055310000000002</v>
      </c>
      <c r="O42" s="16">
        <v>72.941210000000012</v>
      </c>
      <c r="P42" s="16">
        <v>9.4193499999999997</v>
      </c>
      <c r="Q42" s="16">
        <v>-6.6252899999999997</v>
      </c>
      <c r="R42" s="16">
        <v>25.260439999999999</v>
      </c>
      <c r="S42" s="16">
        <v>20.1906</v>
      </c>
      <c r="T42" s="16">
        <v>8.2487399999999997</v>
      </c>
      <c r="U42" s="16">
        <v>198.80347</v>
      </c>
      <c r="V42" s="16">
        <v>47.475259999999999</v>
      </c>
      <c r="W42" s="16">
        <v>29.025639999999999</v>
      </c>
      <c r="X42" s="16">
        <v>23.17662</v>
      </c>
      <c r="Y42" s="16">
        <v>8.44069</v>
      </c>
      <c r="Z42" s="16">
        <v>14.2028</v>
      </c>
      <c r="AA42" s="16">
        <v>13.033432162678</v>
      </c>
      <c r="AB42" s="16">
        <v>23.0953675273411</v>
      </c>
      <c r="AC42" s="16">
        <v>24.330826893066998</v>
      </c>
      <c r="AD42" s="16">
        <v>72.249431566744903</v>
      </c>
      <c r="AE42" s="16">
        <v>37.587746646398102</v>
      </c>
      <c r="AF42" s="16">
        <v>57.803160000000005</v>
      </c>
      <c r="AG42" s="16">
        <v>92.029710000000009</v>
      </c>
      <c r="AH42" s="16">
        <v>54.482939999999999</v>
      </c>
      <c r="AI42" s="46"/>
      <c r="AJ42" s="46"/>
      <c r="AK42" s="46"/>
      <c r="AL42" s="46"/>
      <c r="AM42" s="46"/>
      <c r="AN42" s="4"/>
      <c r="AO42" s="4"/>
      <c r="AP42" s="4"/>
      <c r="AQ42" s="4"/>
      <c r="AR42" s="4"/>
      <c r="AS42" s="4"/>
      <c r="AT42" s="4"/>
      <c r="AU42" s="4"/>
      <c r="AV42" s="4"/>
      <c r="AW42" s="4"/>
      <c r="AX42" s="4"/>
      <c r="AY42" s="4"/>
    </row>
    <row r="43" spans="1:51" ht="14.4" x14ac:dyDescent="0.3">
      <c r="A43" s="125">
        <f>YampaRiverInflow.TotalOutflow!A43</f>
        <v>45658</v>
      </c>
      <c r="B43" s="34">
        <v>68.841039999999992</v>
      </c>
      <c r="C43" s="12">
        <v>68.841039999999992</v>
      </c>
      <c r="D43" s="45">
        <v>68.841039999999992</v>
      </c>
      <c r="E43" s="16">
        <v>153.67762999999999</v>
      </c>
      <c r="F43" s="16">
        <v>19.93974</v>
      </c>
      <c r="G43" s="16">
        <v>50.25112</v>
      </c>
      <c r="H43" s="16">
        <v>51.307099999999998</v>
      </c>
      <c r="I43" s="16">
        <v>48.592469999999999</v>
      </c>
      <c r="J43" s="16">
        <v>21.595279999999999</v>
      </c>
      <c r="K43" s="16">
        <v>50.7896</v>
      </c>
      <c r="L43" s="16">
        <v>15.387979999999999</v>
      </c>
      <c r="M43" s="16">
        <v>33.643239999999999</v>
      </c>
      <c r="N43" s="16">
        <v>8.7414400000000008</v>
      </c>
      <c r="O43" s="16">
        <v>308.55319000000003</v>
      </c>
      <c r="P43" s="16">
        <v>17.535499999999999</v>
      </c>
      <c r="Q43" s="16">
        <v>-4.3097500000000002</v>
      </c>
      <c r="R43" s="16">
        <v>33.658019999999993</v>
      </c>
      <c r="S43" s="16">
        <v>9.6820599999999999</v>
      </c>
      <c r="T43" s="16">
        <v>57.667650000000002</v>
      </c>
      <c r="U43" s="16">
        <v>40.798379999999995</v>
      </c>
      <c r="V43" s="16">
        <v>20.18862</v>
      </c>
      <c r="W43" s="16">
        <v>17.98648</v>
      </c>
      <c r="X43" s="16">
        <v>11.416129999999999</v>
      </c>
      <c r="Y43" s="16">
        <v>26.265250000000002</v>
      </c>
      <c r="Z43" s="16">
        <v>45.404477156378</v>
      </c>
      <c r="AA43" s="16">
        <v>63.063900607480498</v>
      </c>
      <c r="AB43" s="16">
        <v>53.7418003109428</v>
      </c>
      <c r="AC43" s="16">
        <v>52.842887293822798</v>
      </c>
      <c r="AD43" s="16">
        <v>40.479980984048701</v>
      </c>
      <c r="AE43" s="16">
        <v>35.41386</v>
      </c>
      <c r="AF43" s="16">
        <v>73.120070000000013</v>
      </c>
      <c r="AG43" s="16">
        <v>216.50864000000001</v>
      </c>
      <c r="AH43" s="16">
        <v>75.599890000000002</v>
      </c>
      <c r="AI43" s="46"/>
      <c r="AJ43" s="46"/>
      <c r="AK43" s="46"/>
      <c r="AL43" s="46"/>
      <c r="AM43" s="46"/>
      <c r="AN43" s="4"/>
      <c r="AO43" s="4"/>
      <c r="AP43" s="4"/>
      <c r="AQ43" s="4"/>
      <c r="AR43" s="4"/>
      <c r="AS43" s="4"/>
      <c r="AT43" s="4"/>
      <c r="AU43" s="4"/>
      <c r="AV43" s="4"/>
      <c r="AW43" s="4"/>
      <c r="AX43" s="4"/>
      <c r="AY43" s="4"/>
    </row>
    <row r="44" spans="1:51" ht="14.4" x14ac:dyDescent="0.3">
      <c r="A44" s="125">
        <f>YampaRiverInflow.TotalOutflow!A44</f>
        <v>45689</v>
      </c>
      <c r="B44" s="34">
        <v>63.425650000000005</v>
      </c>
      <c r="C44" s="12">
        <v>63.425650000000005</v>
      </c>
      <c r="D44" s="45">
        <v>63.425650000000005</v>
      </c>
      <c r="E44" s="16">
        <v>95.266850000000005</v>
      </c>
      <c r="F44" s="16">
        <v>30.53435</v>
      </c>
      <c r="G44" s="16">
        <v>0.87429999999999997</v>
      </c>
      <c r="H44" s="16">
        <v>79.516630000000006</v>
      </c>
      <c r="I44" s="16">
        <v>42.740839999999999</v>
      </c>
      <c r="J44" s="16">
        <v>27.866959999999999</v>
      </c>
      <c r="K44" s="16">
        <v>42.402940000000001</v>
      </c>
      <c r="L44" s="16">
        <v>9.2639599999999991</v>
      </c>
      <c r="M44" s="16">
        <v>42.885899999999999</v>
      </c>
      <c r="N44" s="16">
        <v>23.858460000000001</v>
      </c>
      <c r="O44" s="16">
        <v>198.39957999999999</v>
      </c>
      <c r="P44" s="16">
        <v>14.859780000000001</v>
      </c>
      <c r="Q44" s="16">
        <v>22.055709999999998</v>
      </c>
      <c r="R44" s="16">
        <v>46.185139999999997</v>
      </c>
      <c r="S44" s="16">
        <v>33.257949999999994</v>
      </c>
      <c r="T44" s="16">
        <v>61.041400000000003</v>
      </c>
      <c r="U44" s="16">
        <v>40.438339999999997</v>
      </c>
      <c r="V44" s="16">
        <v>24.008119999999998</v>
      </c>
      <c r="W44" s="16">
        <v>33.928449999999998</v>
      </c>
      <c r="X44" s="16">
        <v>39.258580000000002</v>
      </c>
      <c r="Y44" s="16">
        <v>44.198879999999996</v>
      </c>
      <c r="Z44" s="16">
        <v>35.349551400680902</v>
      </c>
      <c r="AA44" s="16">
        <v>77.859741410212891</v>
      </c>
      <c r="AB44" s="16">
        <v>18.291819659966801</v>
      </c>
      <c r="AC44" s="16">
        <v>43.039843716909196</v>
      </c>
      <c r="AD44" s="16">
        <v>18.419189169532498</v>
      </c>
      <c r="AE44" s="16">
        <v>58.670389999999998</v>
      </c>
      <c r="AF44" s="16">
        <v>103.05712</v>
      </c>
      <c r="AG44" s="16">
        <v>217.21960000000001</v>
      </c>
      <c r="AH44" s="16">
        <v>68.652330000000006</v>
      </c>
      <c r="AI44" s="46"/>
      <c r="AJ44" s="46"/>
      <c r="AK44" s="46"/>
      <c r="AL44" s="46"/>
      <c r="AM44" s="46"/>
      <c r="AN44" s="4"/>
      <c r="AO44" s="4"/>
      <c r="AP44" s="4"/>
      <c r="AQ44" s="4"/>
      <c r="AR44" s="4"/>
      <c r="AS44" s="4"/>
      <c r="AT44" s="4"/>
      <c r="AU44" s="4"/>
      <c r="AV44" s="4"/>
      <c r="AW44" s="4"/>
      <c r="AX44" s="4"/>
      <c r="AY44" s="4"/>
    </row>
    <row r="45" spans="1:51" ht="14.4" x14ac:dyDescent="0.3">
      <c r="A45" s="125">
        <f>YampaRiverInflow.TotalOutflow!A45</f>
        <v>45717</v>
      </c>
      <c r="B45" s="34">
        <v>67.391630000000006</v>
      </c>
      <c r="C45" s="12">
        <v>67.391630000000006</v>
      </c>
      <c r="D45" s="45">
        <v>67.391630000000006</v>
      </c>
      <c r="E45" s="16">
        <v>184.00505999999999</v>
      </c>
      <c r="F45" s="16">
        <v>-49.657410000000006</v>
      </c>
      <c r="G45" s="16">
        <v>44.784990000000001</v>
      </c>
      <c r="H45" s="16">
        <v>91.549779999999998</v>
      </c>
      <c r="I45" s="16">
        <v>-1.9535199999999999</v>
      </c>
      <c r="J45" s="16">
        <v>-1.3108900000000001</v>
      </c>
      <c r="K45" s="16">
        <v>38.696649999999998</v>
      </c>
      <c r="L45" s="16">
        <v>-25.373279999999998</v>
      </c>
      <c r="M45" s="16">
        <v>13.9216</v>
      </c>
      <c r="N45" s="16">
        <v>0.71389999999999998</v>
      </c>
      <c r="O45" s="16">
        <v>113.0411</v>
      </c>
      <c r="P45" s="16">
        <v>23.902099999999997</v>
      </c>
      <c r="Q45" s="16">
        <v>-3.2670700000000004</v>
      </c>
      <c r="R45" s="16">
        <v>14.70945</v>
      </c>
      <c r="S45" s="16">
        <v>-18.02298</v>
      </c>
      <c r="T45" s="16">
        <v>19.158650000000002</v>
      </c>
      <c r="U45" s="16">
        <v>22.104689999999998</v>
      </c>
      <c r="V45" s="16">
        <v>14.295219999999999</v>
      </c>
      <c r="W45" s="16">
        <v>17.065750000000001</v>
      </c>
      <c r="X45" s="16">
        <v>-8.489469999999999</v>
      </c>
      <c r="Y45" s="16">
        <v>9.3208599999999997</v>
      </c>
      <c r="Z45" s="16">
        <v>-18.663905040371198</v>
      </c>
      <c r="AA45" s="16">
        <v>25.6416749250713</v>
      </c>
      <c r="AB45" s="16">
        <v>8.2656864228800497</v>
      </c>
      <c r="AC45" s="16">
        <v>68.8481217740337</v>
      </c>
      <c r="AD45" s="16">
        <v>67.541981944188905</v>
      </c>
      <c r="AE45" s="16">
        <v>69.191539999999989</v>
      </c>
      <c r="AF45" s="16">
        <v>135.81139999999999</v>
      </c>
      <c r="AG45" s="16">
        <v>231.93197000000001</v>
      </c>
      <c r="AH45" s="16">
        <v>51.73753</v>
      </c>
      <c r="AI45" s="46"/>
      <c r="AJ45" s="46"/>
      <c r="AK45" s="46"/>
      <c r="AL45" s="46"/>
      <c r="AM45" s="46"/>
      <c r="AN45" s="4"/>
      <c r="AO45" s="4"/>
      <c r="AP45" s="4"/>
      <c r="AQ45" s="4"/>
      <c r="AR45" s="4"/>
      <c r="AS45" s="4"/>
      <c r="AT45" s="4"/>
      <c r="AU45" s="4"/>
      <c r="AV45" s="4"/>
      <c r="AW45" s="4"/>
      <c r="AX45" s="4"/>
      <c r="AY45" s="4"/>
    </row>
    <row r="46" spans="1:51" ht="14.4" x14ac:dyDescent="0.3">
      <c r="A46" s="125">
        <f>YampaRiverInflow.TotalOutflow!A46</f>
        <v>45748</v>
      </c>
      <c r="B46" s="34">
        <v>92.907570000000007</v>
      </c>
      <c r="C46" s="12">
        <v>92.907570000000007</v>
      </c>
      <c r="D46" s="45">
        <v>92.907570000000007</v>
      </c>
      <c r="E46" s="16">
        <v>85.047899999999998</v>
      </c>
      <c r="F46" s="16">
        <v>90.867329999999995</v>
      </c>
      <c r="G46" s="16">
        <v>42.873559999999998</v>
      </c>
      <c r="H46" s="16">
        <v>92.717320000000001</v>
      </c>
      <c r="I46" s="16">
        <v>-50.942349999999998</v>
      </c>
      <c r="J46" s="16">
        <v>-20.665459999999999</v>
      </c>
      <c r="K46" s="16">
        <v>-6.8614199999999999</v>
      </c>
      <c r="L46" s="16">
        <v>-36.738260000000004</v>
      </c>
      <c r="M46" s="16">
        <v>-5.1315900000000001</v>
      </c>
      <c r="N46" s="16">
        <v>8.6379099999999998</v>
      </c>
      <c r="O46" s="16">
        <v>92.931869999999989</v>
      </c>
      <c r="P46" s="16">
        <v>8.7707999999999995</v>
      </c>
      <c r="Q46" s="16">
        <v>-11.025589999999999</v>
      </c>
      <c r="R46" s="16">
        <v>-2.8896199999999999</v>
      </c>
      <c r="S46" s="16">
        <v>-12.4717</v>
      </c>
      <c r="T46" s="16">
        <v>37.547419999999995</v>
      </c>
      <c r="U46" s="16">
        <v>73.938360000000003</v>
      </c>
      <c r="V46" s="16">
        <v>23.613019999999999</v>
      </c>
      <c r="W46" s="16">
        <v>12.379110000000001</v>
      </c>
      <c r="X46" s="16">
        <v>-15.7683</v>
      </c>
      <c r="Y46" s="16">
        <v>-8.9777900000000006</v>
      </c>
      <c r="Z46" s="16">
        <v>19.947137546719098</v>
      </c>
      <c r="AA46" s="16">
        <v>44.750324173417297</v>
      </c>
      <c r="AB46" s="16">
        <v>-14.0936744107537</v>
      </c>
      <c r="AC46" s="16">
        <v>60.470162649058096</v>
      </c>
      <c r="AD46" s="16">
        <v>21.433885838186601</v>
      </c>
      <c r="AE46" s="16">
        <v>31.657869999999999</v>
      </c>
      <c r="AF46" s="16">
        <v>78.978619999999992</v>
      </c>
      <c r="AG46" s="16">
        <v>163.68356</v>
      </c>
      <c r="AH46" s="16">
        <v>33.634209999999996</v>
      </c>
      <c r="AI46" s="46"/>
      <c r="AJ46" s="46"/>
      <c r="AK46" s="46"/>
      <c r="AL46" s="46"/>
      <c r="AM46" s="46"/>
      <c r="AN46" s="4"/>
      <c r="AO46" s="4"/>
      <c r="AP46" s="4"/>
      <c r="AQ46" s="4"/>
      <c r="AR46" s="4"/>
      <c r="AS46" s="4"/>
      <c r="AT46" s="4"/>
      <c r="AU46" s="4"/>
      <c r="AV46" s="4"/>
      <c r="AW46" s="4"/>
      <c r="AX46" s="4"/>
      <c r="AY46" s="4"/>
    </row>
    <row r="47" spans="1:51" ht="14.4" x14ac:dyDescent="0.3">
      <c r="A47" s="125">
        <f>YampaRiverInflow.TotalOutflow!A47</f>
        <v>45778</v>
      </c>
      <c r="B47" s="34">
        <v>76.318989999999999</v>
      </c>
      <c r="C47" s="12">
        <v>76.318989999999999</v>
      </c>
      <c r="D47" s="45">
        <v>76.318989999999999</v>
      </c>
      <c r="E47" s="16">
        <v>143.51311999999999</v>
      </c>
      <c r="F47" s="16">
        <v>14.462389999999999</v>
      </c>
      <c r="G47" s="16">
        <v>25.07938</v>
      </c>
      <c r="H47" s="16">
        <v>110.48378</v>
      </c>
      <c r="I47" s="16">
        <v>4.4198699999999995</v>
      </c>
      <c r="J47" s="16">
        <v>-9.4710400000000003</v>
      </c>
      <c r="K47" s="16">
        <v>-11.55878</v>
      </c>
      <c r="L47" s="16">
        <v>-20.12107</v>
      </c>
      <c r="M47" s="16">
        <v>-6.2686999999999999</v>
      </c>
      <c r="N47" s="16">
        <v>3.8273699999999997</v>
      </c>
      <c r="O47" s="16">
        <v>135.48492000000002</v>
      </c>
      <c r="P47" s="16">
        <v>-18.09918</v>
      </c>
      <c r="Q47" s="16">
        <v>-26.76895</v>
      </c>
      <c r="R47" s="16">
        <v>12.218399999999999</v>
      </c>
      <c r="S47" s="16">
        <v>8.8367199999999997</v>
      </c>
      <c r="T47" s="16">
        <v>40.216769999999997</v>
      </c>
      <c r="U47" s="16">
        <v>62.942929999999997</v>
      </c>
      <c r="V47" s="16">
        <v>-7.97098</v>
      </c>
      <c r="W47" s="16">
        <v>-0.19831000000000001</v>
      </c>
      <c r="X47" s="16">
        <v>-19.161000000000001</v>
      </c>
      <c r="Y47" s="16">
        <v>-13.035030000000001</v>
      </c>
      <c r="Z47" s="16">
        <v>8.2653484379942199</v>
      </c>
      <c r="AA47" s="16">
        <v>4.2873656506078595</v>
      </c>
      <c r="AB47" s="16">
        <v>-29.935719716067098</v>
      </c>
      <c r="AC47" s="16">
        <v>47.827346689029696</v>
      </c>
      <c r="AD47" s="16">
        <v>-12.475156381123799</v>
      </c>
      <c r="AE47" s="16">
        <v>12.60849</v>
      </c>
      <c r="AF47" s="16">
        <v>48.945730000000005</v>
      </c>
      <c r="AG47" s="16">
        <v>120.83439999999999</v>
      </c>
      <c r="AH47" s="16">
        <v>43.791910000000001</v>
      </c>
      <c r="AI47" s="46"/>
      <c r="AJ47" s="46"/>
      <c r="AK47" s="46"/>
      <c r="AL47" s="46"/>
      <c r="AM47" s="46"/>
      <c r="AN47" s="4"/>
      <c r="AO47" s="4"/>
      <c r="AP47" s="4"/>
      <c r="AQ47" s="4"/>
      <c r="AR47" s="4"/>
      <c r="AS47" s="4"/>
      <c r="AT47" s="4"/>
      <c r="AU47" s="4"/>
      <c r="AV47" s="4"/>
      <c r="AW47" s="4"/>
      <c r="AX47" s="4"/>
      <c r="AY47" s="4"/>
    </row>
    <row r="48" spans="1:51" ht="14.4" x14ac:dyDescent="0.3">
      <c r="A48" s="125">
        <f>YampaRiverInflow.TotalOutflow!A48</f>
        <v>45809</v>
      </c>
      <c r="B48" s="34">
        <v>6.4219999999999997</v>
      </c>
      <c r="C48" s="12">
        <v>7.2060000000000004</v>
      </c>
      <c r="D48" s="45">
        <v>-15.656000000000001</v>
      </c>
      <c r="E48" s="16">
        <v>44.457190000000004</v>
      </c>
      <c r="F48" s="16">
        <v>6.8165200000000006</v>
      </c>
      <c r="G48" s="16">
        <v>-20.784119999999998</v>
      </c>
      <c r="H48" s="16">
        <v>54.98883</v>
      </c>
      <c r="I48" s="16">
        <v>15.635149999999999</v>
      </c>
      <c r="J48" s="16">
        <v>-4.4930099999999999</v>
      </c>
      <c r="K48" s="16">
        <v>-44.942190000000004</v>
      </c>
      <c r="L48" s="16">
        <v>-28.13184</v>
      </c>
      <c r="M48" s="16">
        <v>-44.289410000000004</v>
      </c>
      <c r="N48" s="16">
        <v>-35.671800000000005</v>
      </c>
      <c r="O48" s="16">
        <v>27.88485</v>
      </c>
      <c r="P48" s="16">
        <v>-19.299349999999997</v>
      </c>
      <c r="Q48" s="16">
        <v>-31.8673</v>
      </c>
      <c r="R48" s="16">
        <v>12.303469999999999</v>
      </c>
      <c r="S48" s="16">
        <v>-30.751990000000003</v>
      </c>
      <c r="T48" s="16">
        <v>-8.8943600000000007</v>
      </c>
      <c r="U48" s="16">
        <v>32.357529999999997</v>
      </c>
      <c r="V48" s="16">
        <v>-19.29664</v>
      </c>
      <c r="W48" s="16">
        <v>-30.338090000000001</v>
      </c>
      <c r="X48" s="16">
        <v>-26.509810000000002</v>
      </c>
      <c r="Y48" s="16">
        <v>-10.61144</v>
      </c>
      <c r="Z48" s="16">
        <v>-21.178334575244097</v>
      </c>
      <c r="AA48" s="16">
        <v>-21.376234696614798</v>
      </c>
      <c r="AB48" s="16">
        <v>-21.243505287278303</v>
      </c>
      <c r="AC48" s="16">
        <v>2.38614452311056</v>
      </c>
      <c r="AD48" s="16">
        <v>-16.867312551955099</v>
      </c>
      <c r="AE48" s="16">
        <v>74.744810000000001</v>
      </c>
      <c r="AF48" s="16">
        <v>-3.0993200000000001</v>
      </c>
      <c r="AG48" s="16">
        <v>7.29115</v>
      </c>
      <c r="AH48" s="16">
        <v>-5.7815200000000004</v>
      </c>
      <c r="AI48" s="46"/>
      <c r="AJ48" s="46"/>
      <c r="AK48" s="46"/>
      <c r="AL48" s="46"/>
      <c r="AM48" s="46"/>
      <c r="AN48" s="4"/>
      <c r="AO48" s="4"/>
      <c r="AP48" s="4"/>
      <c r="AQ48" s="4"/>
      <c r="AR48" s="4"/>
      <c r="AS48" s="4"/>
      <c r="AT48" s="4"/>
      <c r="AU48" s="4"/>
      <c r="AV48" s="4"/>
      <c r="AW48" s="4"/>
      <c r="AX48" s="4"/>
      <c r="AY48" s="4"/>
    </row>
    <row r="49" spans="1:1005" ht="14.4" x14ac:dyDescent="0.3">
      <c r="A49" s="125">
        <f>YampaRiverInflow.TotalOutflow!A49</f>
        <v>45839</v>
      </c>
      <c r="B49" s="34">
        <v>13.656000000000001</v>
      </c>
      <c r="C49" s="12">
        <v>24.122</v>
      </c>
      <c r="D49" s="45">
        <v>9.9030000000000005</v>
      </c>
      <c r="E49" s="16">
        <v>51.91695</v>
      </c>
      <c r="F49" s="16">
        <v>63.193040000000003</v>
      </c>
      <c r="G49" s="16">
        <v>38.002940000000002</v>
      </c>
      <c r="H49" s="16">
        <v>100.30158999999999</v>
      </c>
      <c r="I49" s="16">
        <v>89.86345</v>
      </c>
      <c r="J49" s="16">
        <v>-26.052589999999999</v>
      </c>
      <c r="K49" s="16">
        <v>-16.813580000000002</v>
      </c>
      <c r="L49" s="16">
        <v>9.49343</v>
      </c>
      <c r="M49" s="16">
        <v>3.8433299999999999</v>
      </c>
      <c r="N49" s="16">
        <v>-10.612440000000001</v>
      </c>
      <c r="O49" s="16">
        <v>41.559800000000003</v>
      </c>
      <c r="P49" s="16">
        <v>2.9969000000000001</v>
      </c>
      <c r="Q49" s="16">
        <v>6.9309099999999999</v>
      </c>
      <c r="R49" s="16">
        <v>11.99058</v>
      </c>
      <c r="S49" s="16">
        <v>-16.260439999999999</v>
      </c>
      <c r="T49" s="16">
        <v>-22.835750000000001</v>
      </c>
      <c r="U49" s="16">
        <v>21.93834</v>
      </c>
      <c r="V49" s="16">
        <v>36.23865</v>
      </c>
      <c r="W49" s="16">
        <v>36.61777</v>
      </c>
      <c r="X49" s="16">
        <v>9.9708400000000008</v>
      </c>
      <c r="Y49" s="16">
        <v>18.92069</v>
      </c>
      <c r="Z49" s="16">
        <v>31.1883431604058</v>
      </c>
      <c r="AA49" s="16">
        <v>31.719793966807</v>
      </c>
      <c r="AB49" s="16">
        <v>39.809958435756805</v>
      </c>
      <c r="AC49" s="16">
        <v>-41.281152951185405</v>
      </c>
      <c r="AD49" s="16">
        <v>-11.922165912292799</v>
      </c>
      <c r="AE49" s="16">
        <v>14.53885</v>
      </c>
      <c r="AF49" s="16">
        <v>48.365290000000002</v>
      </c>
      <c r="AG49" s="16">
        <v>13.52698</v>
      </c>
      <c r="AH49" s="16">
        <v>41.234610000000004</v>
      </c>
      <c r="AI49" s="46"/>
      <c r="AJ49" s="46"/>
      <c r="AK49" s="46"/>
      <c r="AL49" s="46"/>
      <c r="AM49" s="46"/>
      <c r="AN49" s="4"/>
      <c r="AO49" s="4"/>
      <c r="AP49" s="4"/>
      <c r="AQ49" s="4"/>
      <c r="AR49" s="4"/>
      <c r="AS49" s="4"/>
      <c r="AT49" s="4"/>
      <c r="AU49" s="4"/>
      <c r="AV49" s="4"/>
      <c r="AW49" s="4"/>
      <c r="AX49" s="4"/>
      <c r="AY49" s="4"/>
    </row>
    <row r="50" spans="1:1005" ht="14.4" x14ac:dyDescent="0.3">
      <c r="A50" s="125">
        <f>YampaRiverInflow.TotalOutflow!A50</f>
        <v>45870</v>
      </c>
      <c r="B50" s="34">
        <v>26.542999999999999</v>
      </c>
      <c r="C50" s="12">
        <v>25.664999999999999</v>
      </c>
      <c r="D50" s="45">
        <v>22.715</v>
      </c>
      <c r="E50" s="16">
        <v>52.7256</v>
      </c>
      <c r="F50" s="16">
        <v>30.167000000000002</v>
      </c>
      <c r="G50" s="16">
        <v>95.579899999999995</v>
      </c>
      <c r="H50" s="16">
        <v>79.560249999999996</v>
      </c>
      <c r="I50" s="16">
        <v>70.709090000000003</v>
      </c>
      <c r="J50" s="16">
        <v>34.237900000000003</v>
      </c>
      <c r="K50" s="16">
        <v>44.544559999999997</v>
      </c>
      <c r="L50" s="16">
        <v>14.0466</v>
      </c>
      <c r="M50" s="16">
        <v>56.732959999999999</v>
      </c>
      <c r="N50" s="16">
        <v>22.905419999999999</v>
      </c>
      <c r="O50" s="16">
        <v>62.430010000000003</v>
      </c>
      <c r="P50" s="16">
        <v>21.733169999999998</v>
      </c>
      <c r="Q50" s="16">
        <v>32.04927</v>
      </c>
      <c r="R50" s="16">
        <v>31.077919999999999</v>
      </c>
      <c r="S50" s="16">
        <v>9.1049699999999998</v>
      </c>
      <c r="T50" s="16">
        <v>11.513950000000001</v>
      </c>
      <c r="U50" s="16">
        <v>35.979999999999997</v>
      </c>
      <c r="V50" s="16">
        <v>89.903379999999999</v>
      </c>
      <c r="W50" s="16">
        <v>51.304139999999997</v>
      </c>
      <c r="X50" s="16">
        <v>54.512869999999999</v>
      </c>
      <c r="Y50" s="16">
        <v>55.313870000000001</v>
      </c>
      <c r="Z50" s="16">
        <v>50.125755384757298</v>
      </c>
      <c r="AA50" s="16">
        <v>24.686926240794097</v>
      </c>
      <c r="AB50" s="16">
        <v>24.172470755354201</v>
      </c>
      <c r="AC50" s="16">
        <v>1.68366715713129</v>
      </c>
      <c r="AD50" s="16">
        <v>12.9039318228622</v>
      </c>
      <c r="AE50" s="16">
        <v>72.455490000000012</v>
      </c>
      <c r="AF50" s="16">
        <v>75.402380000000008</v>
      </c>
      <c r="AG50" s="16">
        <v>106.43533000000001</v>
      </c>
      <c r="AH50" s="16">
        <v>67.57383999999999</v>
      </c>
      <c r="AI50" s="46"/>
      <c r="AJ50" s="46"/>
      <c r="AK50" s="46"/>
      <c r="AL50" s="46"/>
      <c r="AM50" s="46"/>
      <c r="AN50" s="4"/>
      <c r="AO50" s="4"/>
      <c r="AP50" s="4"/>
      <c r="AQ50" s="4"/>
      <c r="AR50" s="4"/>
      <c r="AS50" s="4"/>
      <c r="AT50" s="4"/>
      <c r="AU50" s="4"/>
      <c r="AV50" s="4"/>
      <c r="AW50" s="4"/>
      <c r="AX50" s="4"/>
      <c r="AY50" s="4"/>
    </row>
    <row r="51" spans="1:1005" ht="14.4" x14ac:dyDescent="0.3">
      <c r="A51" s="125">
        <f>YampaRiverInflow.TotalOutflow!A51</f>
        <v>45901</v>
      </c>
      <c r="B51" s="34">
        <v>22.349</v>
      </c>
      <c r="C51" s="12">
        <v>22.933</v>
      </c>
      <c r="D51" s="45">
        <v>25.504999999999999</v>
      </c>
      <c r="E51" s="16">
        <v>44.842580000000005</v>
      </c>
      <c r="F51" s="16">
        <v>21.581499999999998</v>
      </c>
      <c r="G51" s="16">
        <v>40.702069999999999</v>
      </c>
      <c r="H51" s="16">
        <v>105.37634</v>
      </c>
      <c r="I51" s="16">
        <v>66.257890000000003</v>
      </c>
      <c r="J51" s="16">
        <v>1.6861700000000002</v>
      </c>
      <c r="K51" s="16">
        <v>30.615169999999999</v>
      </c>
      <c r="L51" s="16">
        <v>57.502429999999997</v>
      </c>
      <c r="M51" s="16">
        <v>34.311339999999994</v>
      </c>
      <c r="N51" s="16">
        <v>33.011309999999995</v>
      </c>
      <c r="O51" s="16">
        <v>31.35323</v>
      </c>
      <c r="P51" s="16">
        <v>-3.86361</v>
      </c>
      <c r="Q51" s="16">
        <v>15.656870000000001</v>
      </c>
      <c r="R51" s="16">
        <v>22.814970000000002</v>
      </c>
      <c r="S51" s="16">
        <v>11.3721</v>
      </c>
      <c r="T51" s="16">
        <v>27.015340000000002</v>
      </c>
      <c r="U51" s="16">
        <v>19.485970000000002</v>
      </c>
      <c r="V51" s="16">
        <v>51.889110000000002</v>
      </c>
      <c r="W51" s="16">
        <v>69.938880000000012</v>
      </c>
      <c r="X51" s="16">
        <v>85.735799999999998</v>
      </c>
      <c r="Y51" s="16">
        <v>28.291240000000002</v>
      </c>
      <c r="Z51" s="16">
        <v>43.797341882627904</v>
      </c>
      <c r="AA51" s="16">
        <v>37.812317731203002</v>
      </c>
      <c r="AB51" s="16">
        <v>19.8023040881579</v>
      </c>
      <c r="AC51" s="16">
        <v>19.5395903540301</v>
      </c>
      <c r="AD51" s="16">
        <v>6.5750803459774394</v>
      </c>
      <c r="AE51" s="16">
        <v>66.820329999999998</v>
      </c>
      <c r="AF51" s="16">
        <v>67.131079999999997</v>
      </c>
      <c r="AG51" s="16">
        <v>74.204390000000004</v>
      </c>
      <c r="AH51" s="16">
        <v>60.767949999999999</v>
      </c>
      <c r="AI51" s="46"/>
      <c r="AJ51" s="46"/>
      <c r="AK51" s="46"/>
      <c r="AL51" s="46"/>
      <c r="AM51" s="46"/>
      <c r="AN51" s="4"/>
      <c r="AO51" s="4"/>
      <c r="AP51" s="4"/>
      <c r="AQ51" s="4"/>
      <c r="AR51" s="4"/>
      <c r="AS51" s="4"/>
      <c r="AT51" s="4"/>
      <c r="AU51" s="4"/>
      <c r="AV51" s="4"/>
      <c r="AW51" s="4"/>
      <c r="AX51" s="4"/>
      <c r="AY51" s="4"/>
    </row>
    <row r="52" spans="1:1005" ht="14.4" x14ac:dyDescent="0.3">
      <c r="A52" s="125">
        <f>YampaRiverInflow.TotalOutflow!A52</f>
        <v>45931</v>
      </c>
      <c r="B52" s="34">
        <v>12.432</v>
      </c>
      <c r="C52" s="12">
        <v>12.432</v>
      </c>
      <c r="D52" s="45">
        <v>12.432</v>
      </c>
      <c r="E52" s="16">
        <v>17.437549999999998</v>
      </c>
      <c r="F52" s="16">
        <v>-6.8582700000000001</v>
      </c>
      <c r="G52" s="16">
        <v>-5.2950000000000004E-2</v>
      </c>
      <c r="H52" s="16">
        <v>34.554230000000004</v>
      </c>
      <c r="I52" s="16">
        <v>-2.5649999999999999</v>
      </c>
      <c r="J52" s="16">
        <v>14.550549999999999</v>
      </c>
      <c r="K52" s="16">
        <v>-9.9389500000000002</v>
      </c>
      <c r="L52" s="16">
        <v>23.19021</v>
      </c>
      <c r="M52" s="16">
        <v>-14.36961</v>
      </c>
      <c r="N52" s="16">
        <v>71.068789999999993</v>
      </c>
      <c r="O52" s="16">
        <v>6.2742899999999997</v>
      </c>
      <c r="P52" s="16">
        <v>27.342230000000001</v>
      </c>
      <c r="Q52" s="16">
        <v>-0.23946999999999999</v>
      </c>
      <c r="R52" s="16">
        <v>-2.2455599999999998</v>
      </c>
      <c r="S52" s="16">
        <v>-16.214659999999999</v>
      </c>
      <c r="T52" s="16">
        <v>31.133290000000002</v>
      </c>
      <c r="U52" s="16">
        <v>10.062709999999999</v>
      </c>
      <c r="V52" s="16">
        <v>26.87743</v>
      </c>
      <c r="W52" s="16">
        <v>16.168790000000001</v>
      </c>
      <c r="X52" s="16">
        <v>10.55016</v>
      </c>
      <c r="Y52" s="16">
        <v>53.043779999999998</v>
      </c>
      <c r="Z52" s="16">
        <v>39.960992656520503</v>
      </c>
      <c r="AA52" s="16">
        <v>24.632981871599199</v>
      </c>
      <c r="AB52" s="16">
        <v>11.9550180894154</v>
      </c>
      <c r="AC52" s="16">
        <v>2.41356842460663</v>
      </c>
      <c r="AD52" s="16">
        <v>-16.8015901687995</v>
      </c>
      <c r="AE52" s="16">
        <v>8.4032400000000003</v>
      </c>
      <c r="AF52" s="16">
        <v>58.572089999999996</v>
      </c>
      <c r="AG52" s="16">
        <v>26.536560000000001</v>
      </c>
      <c r="AH52" s="16">
        <v>30.619790000000002</v>
      </c>
      <c r="AI52" s="46"/>
      <c r="AJ52" s="46"/>
      <c r="AK52" s="46"/>
      <c r="AL52" s="46"/>
      <c r="AM52" s="46"/>
      <c r="AN52" s="4"/>
      <c r="AO52" s="4"/>
      <c r="AP52" s="4"/>
      <c r="AQ52" s="4"/>
      <c r="AR52" s="4"/>
      <c r="AS52" s="4"/>
      <c r="AT52" s="4"/>
      <c r="AU52" s="4"/>
      <c r="AV52" s="4"/>
      <c r="AW52" s="4"/>
      <c r="AX52" s="4"/>
      <c r="AY52" s="4"/>
    </row>
    <row r="53" spans="1:1005" ht="14.4" x14ac:dyDescent="0.3">
      <c r="A53" s="125">
        <f>YampaRiverInflow.TotalOutflow!A53</f>
        <v>45962</v>
      </c>
      <c r="B53" s="34">
        <v>43.332999999999998</v>
      </c>
      <c r="C53" s="12">
        <v>43.332999999999998</v>
      </c>
      <c r="D53" s="45">
        <v>43.332999999999998</v>
      </c>
      <c r="E53" s="16">
        <v>35.269769999999994</v>
      </c>
      <c r="F53" s="16">
        <v>42.339680000000001</v>
      </c>
      <c r="G53" s="16">
        <v>55.028739999999999</v>
      </c>
      <c r="H53" s="16">
        <v>49.55097</v>
      </c>
      <c r="I53" s="16">
        <v>12.85075</v>
      </c>
      <c r="J53" s="16">
        <v>-5.0983599999999996</v>
      </c>
      <c r="K53" s="16">
        <v>3.7396100000000003</v>
      </c>
      <c r="L53" s="16">
        <v>5.9197799999999994</v>
      </c>
      <c r="M53" s="16">
        <v>13.224440000000001</v>
      </c>
      <c r="N53" s="16">
        <v>88.19019999999999</v>
      </c>
      <c r="O53" s="16">
        <v>3.3384200000000002</v>
      </c>
      <c r="P53" s="16">
        <v>9.6611499999999992</v>
      </c>
      <c r="Q53" s="16">
        <v>28.934830000000002</v>
      </c>
      <c r="R53" s="16">
        <v>23.146419999999999</v>
      </c>
      <c r="S53" s="16">
        <v>6.9311699999999998</v>
      </c>
      <c r="T53" s="16">
        <v>-18.565669999999997</v>
      </c>
      <c r="U53" s="16">
        <v>6.0730000000000004</v>
      </c>
      <c r="V53" s="16">
        <v>25.847069999999999</v>
      </c>
      <c r="W53" s="16">
        <v>73.871279999999999</v>
      </c>
      <c r="X53" s="16">
        <v>16.733310000000003</v>
      </c>
      <c r="Y53" s="16">
        <v>13.000729999999999</v>
      </c>
      <c r="Z53" s="16">
        <v>45.476885385315903</v>
      </c>
      <c r="AA53" s="16">
        <v>26.207131916800201</v>
      </c>
      <c r="AB53" s="16">
        <v>37.823289527871502</v>
      </c>
      <c r="AC53" s="16">
        <v>86.096589749184602</v>
      </c>
      <c r="AD53" s="16">
        <v>21.060904634018399</v>
      </c>
      <c r="AE53" s="16">
        <v>18.457650000000001</v>
      </c>
      <c r="AF53" s="16">
        <v>34.945860000000003</v>
      </c>
      <c r="AG53" s="16">
        <v>47.466260000000005</v>
      </c>
      <c r="AH53" s="16">
        <v>4.8053999999999997</v>
      </c>
      <c r="AI53" s="46"/>
      <c r="AJ53" s="46"/>
      <c r="AK53" s="46"/>
      <c r="AL53" s="46"/>
      <c r="AM53" s="46"/>
      <c r="AN53" s="4"/>
      <c r="AO53" s="4"/>
      <c r="AP53" s="4"/>
      <c r="AQ53" s="4"/>
      <c r="AR53" s="4"/>
      <c r="AS53" s="4"/>
      <c r="AT53" s="4"/>
      <c r="AU53" s="4"/>
      <c r="AV53" s="4"/>
      <c r="AW53" s="4"/>
      <c r="AX53" s="4"/>
      <c r="AY53" s="4"/>
    </row>
    <row r="54" spans="1:1005" ht="14.4" x14ac:dyDescent="0.3">
      <c r="A54" s="125">
        <f>YampaRiverInflow.TotalOutflow!A54</f>
        <v>45992</v>
      </c>
      <c r="B54" s="34">
        <v>34.058999999999997</v>
      </c>
      <c r="C54" s="12">
        <v>34.058999999999997</v>
      </c>
      <c r="D54" s="45">
        <v>34.058999999999997</v>
      </c>
      <c r="E54" s="16">
        <v>20.86449</v>
      </c>
      <c r="F54" s="16">
        <v>23.802630000000001</v>
      </c>
      <c r="G54" s="16">
        <v>17.31991</v>
      </c>
      <c r="H54" s="16">
        <v>3.7025900000000003</v>
      </c>
      <c r="I54" s="16">
        <v>4.0086300000000001</v>
      </c>
      <c r="J54" s="16">
        <v>16.006059999999998</v>
      </c>
      <c r="K54" s="16">
        <v>32.989669999999997</v>
      </c>
      <c r="L54" s="16">
        <v>24.059549999999998</v>
      </c>
      <c r="M54" s="16">
        <v>18.055310000000002</v>
      </c>
      <c r="N54" s="16">
        <v>72.941210000000012</v>
      </c>
      <c r="O54" s="16">
        <v>9.4193499999999997</v>
      </c>
      <c r="P54" s="16">
        <v>-6.6252899999999997</v>
      </c>
      <c r="Q54" s="16">
        <v>25.260439999999999</v>
      </c>
      <c r="R54" s="16">
        <v>20.1906</v>
      </c>
      <c r="S54" s="16">
        <v>8.2487399999999997</v>
      </c>
      <c r="T54" s="16">
        <v>198.80347</v>
      </c>
      <c r="U54" s="16">
        <v>47.475259999999999</v>
      </c>
      <c r="V54" s="16">
        <v>29.025639999999999</v>
      </c>
      <c r="W54" s="16">
        <v>23.17662</v>
      </c>
      <c r="X54" s="16">
        <v>8.44069</v>
      </c>
      <c r="Y54" s="16">
        <v>14.2028</v>
      </c>
      <c r="Z54" s="16">
        <v>13.033432162678</v>
      </c>
      <c r="AA54" s="16">
        <v>23.0953675273411</v>
      </c>
      <c r="AB54" s="16">
        <v>24.330826893066998</v>
      </c>
      <c r="AC54" s="16">
        <v>72.249431566744903</v>
      </c>
      <c r="AD54" s="16">
        <v>37.587746646398102</v>
      </c>
      <c r="AE54" s="16">
        <v>57.803160000000005</v>
      </c>
      <c r="AF54" s="16">
        <v>92.029710000000009</v>
      </c>
      <c r="AG54" s="16">
        <v>54.482939999999999</v>
      </c>
      <c r="AH54" s="16">
        <v>74.188720000000004</v>
      </c>
      <c r="AI54" s="46"/>
      <c r="AJ54" s="46"/>
      <c r="AK54" s="46"/>
      <c r="AL54" s="46"/>
      <c r="AM54" s="46"/>
      <c r="AN54" s="4"/>
      <c r="AO54" s="4"/>
      <c r="AP54" s="4"/>
      <c r="AQ54" s="4"/>
      <c r="AR54" s="4"/>
      <c r="AS54" s="4"/>
      <c r="AT54" s="4"/>
      <c r="AU54" s="4"/>
      <c r="AV54" s="4"/>
      <c r="AW54" s="4"/>
      <c r="AX54" s="4"/>
      <c r="AY54" s="4"/>
    </row>
    <row r="55" spans="1:1005" ht="14.4" x14ac:dyDescent="0.3">
      <c r="A55" s="125">
        <f>YampaRiverInflow.TotalOutflow!A55</f>
        <v>46023</v>
      </c>
      <c r="B55" s="34">
        <v>68.841039999999992</v>
      </c>
      <c r="C55" s="12">
        <v>68.841039999999992</v>
      </c>
      <c r="D55" s="45">
        <v>68.841039999999992</v>
      </c>
      <c r="E55" s="16">
        <v>19.93974</v>
      </c>
      <c r="F55" s="16">
        <v>50.25112</v>
      </c>
      <c r="G55" s="16">
        <v>51.307099999999998</v>
      </c>
      <c r="H55" s="16">
        <v>48.592469999999999</v>
      </c>
      <c r="I55" s="16">
        <v>21.595279999999999</v>
      </c>
      <c r="J55" s="16">
        <v>50.7896</v>
      </c>
      <c r="K55" s="16">
        <v>15.387979999999999</v>
      </c>
      <c r="L55" s="16">
        <v>33.643239999999999</v>
      </c>
      <c r="M55" s="16">
        <v>8.7414400000000008</v>
      </c>
      <c r="N55" s="16">
        <v>308.55319000000003</v>
      </c>
      <c r="O55" s="16">
        <v>17.535499999999999</v>
      </c>
      <c r="P55" s="16">
        <v>-4.3097500000000002</v>
      </c>
      <c r="Q55" s="16">
        <v>33.658019999999993</v>
      </c>
      <c r="R55" s="16">
        <v>9.6820599999999999</v>
      </c>
      <c r="S55" s="16">
        <v>57.667650000000002</v>
      </c>
      <c r="T55" s="16">
        <v>40.798379999999995</v>
      </c>
      <c r="U55" s="16">
        <v>20.18862</v>
      </c>
      <c r="V55" s="16">
        <v>17.98648</v>
      </c>
      <c r="W55" s="16">
        <v>11.416129999999999</v>
      </c>
      <c r="X55" s="16">
        <v>26.265250000000002</v>
      </c>
      <c r="Y55" s="16">
        <v>45.404477156378</v>
      </c>
      <c r="Z55" s="16">
        <v>63.063900607480498</v>
      </c>
      <c r="AA55" s="16">
        <v>53.7418003109428</v>
      </c>
      <c r="AB55" s="16">
        <v>52.842887293822798</v>
      </c>
      <c r="AC55" s="16">
        <v>40.479980984048701</v>
      </c>
      <c r="AD55" s="16">
        <v>35.41386</v>
      </c>
      <c r="AE55" s="16">
        <v>73.120070000000013</v>
      </c>
      <c r="AF55" s="16">
        <v>216.50864000000001</v>
      </c>
      <c r="AG55" s="16">
        <v>75.599890000000002</v>
      </c>
      <c r="AH55" s="16">
        <v>153.67762999999999</v>
      </c>
      <c r="AI55" s="46"/>
      <c r="AJ55" s="46"/>
      <c r="AK55" s="46"/>
      <c r="AL55" s="46"/>
      <c r="AM55" s="46"/>
      <c r="AN55" s="4"/>
      <c r="AO55" s="4"/>
      <c r="AP55" s="4"/>
      <c r="AQ55" s="4"/>
      <c r="AR55" s="4"/>
      <c r="AS55" s="4"/>
      <c r="AT55" s="4"/>
      <c r="AU55" s="4"/>
      <c r="AV55" s="4"/>
      <c r="AW55" s="4"/>
      <c r="AX55" s="4"/>
      <c r="AY55" s="4"/>
    </row>
    <row r="56" spans="1:1005" ht="14.4" x14ac:dyDescent="0.3">
      <c r="A56" s="125">
        <f>YampaRiverInflow.TotalOutflow!A56</f>
        <v>46054</v>
      </c>
      <c r="B56" s="34">
        <v>63.425650000000005</v>
      </c>
      <c r="C56" s="12">
        <v>63.425650000000005</v>
      </c>
      <c r="D56" s="45">
        <v>63.425650000000005</v>
      </c>
      <c r="E56" s="16">
        <v>30.53435</v>
      </c>
      <c r="F56" s="16">
        <v>0.87429999999999997</v>
      </c>
      <c r="G56" s="16">
        <v>79.516630000000006</v>
      </c>
      <c r="H56" s="16">
        <v>42.740839999999999</v>
      </c>
      <c r="I56" s="16">
        <v>27.866959999999999</v>
      </c>
      <c r="J56" s="16">
        <v>42.402940000000001</v>
      </c>
      <c r="K56" s="16">
        <v>9.2639599999999991</v>
      </c>
      <c r="L56" s="16">
        <v>42.885899999999999</v>
      </c>
      <c r="M56" s="16">
        <v>23.858460000000001</v>
      </c>
      <c r="N56" s="16">
        <v>198.39957999999999</v>
      </c>
      <c r="O56" s="16">
        <v>14.859780000000001</v>
      </c>
      <c r="P56" s="16">
        <v>22.055709999999998</v>
      </c>
      <c r="Q56" s="16">
        <v>46.185139999999997</v>
      </c>
      <c r="R56" s="16">
        <v>33.257949999999994</v>
      </c>
      <c r="S56" s="16">
        <v>61.041400000000003</v>
      </c>
      <c r="T56" s="16">
        <v>40.438339999999997</v>
      </c>
      <c r="U56" s="16">
        <v>24.008119999999998</v>
      </c>
      <c r="V56" s="16">
        <v>33.928449999999998</v>
      </c>
      <c r="W56" s="16">
        <v>39.258580000000002</v>
      </c>
      <c r="X56" s="16">
        <v>44.198879999999996</v>
      </c>
      <c r="Y56" s="16">
        <v>35.349551400680902</v>
      </c>
      <c r="Z56" s="16">
        <v>77.859741410212891</v>
      </c>
      <c r="AA56" s="16">
        <v>18.291819659966801</v>
      </c>
      <c r="AB56" s="16">
        <v>43.039843716909196</v>
      </c>
      <c r="AC56" s="16">
        <v>18.419189169532498</v>
      </c>
      <c r="AD56" s="16">
        <v>58.670389999999998</v>
      </c>
      <c r="AE56" s="16">
        <v>103.05712</v>
      </c>
      <c r="AF56" s="16">
        <v>217.21960000000001</v>
      </c>
      <c r="AG56" s="16">
        <v>68.652330000000006</v>
      </c>
      <c r="AH56" s="16">
        <v>95.266850000000005</v>
      </c>
      <c r="AI56" s="46"/>
      <c r="AJ56" s="46"/>
      <c r="AK56" s="46"/>
      <c r="AL56" s="46"/>
      <c r="AM56" s="46"/>
      <c r="AN56" s="4"/>
      <c r="AO56" s="4"/>
      <c r="AP56" s="4"/>
      <c r="AQ56" s="4"/>
      <c r="AR56" s="4"/>
      <c r="AS56" s="4"/>
      <c r="AT56" s="4"/>
      <c r="AU56" s="4"/>
      <c r="AV56" s="4"/>
      <c r="AW56" s="4"/>
      <c r="AX56" s="4"/>
      <c r="AY56" s="4"/>
    </row>
    <row r="57" spans="1:1005" ht="14.4" x14ac:dyDescent="0.3">
      <c r="A57" s="125">
        <f>YampaRiverInflow.TotalOutflow!A57</f>
        <v>46082</v>
      </c>
      <c r="B57" s="34">
        <v>67.391630000000006</v>
      </c>
      <c r="C57" s="12">
        <v>67.391630000000006</v>
      </c>
      <c r="D57" s="45">
        <v>67.391630000000006</v>
      </c>
      <c r="E57" s="16">
        <v>-49.657410000000006</v>
      </c>
      <c r="F57" s="16">
        <v>44.784990000000001</v>
      </c>
      <c r="G57" s="16">
        <v>91.549779999999998</v>
      </c>
      <c r="H57" s="16">
        <v>-1.9535199999999999</v>
      </c>
      <c r="I57" s="16">
        <v>-1.3108900000000001</v>
      </c>
      <c r="J57" s="16">
        <v>38.696649999999998</v>
      </c>
      <c r="K57" s="16">
        <v>-25.373279999999998</v>
      </c>
      <c r="L57" s="16">
        <v>13.9216</v>
      </c>
      <c r="M57" s="16">
        <v>0.71389999999999998</v>
      </c>
      <c r="N57" s="16">
        <v>113.0411</v>
      </c>
      <c r="O57" s="16">
        <v>23.902099999999997</v>
      </c>
      <c r="P57" s="16">
        <v>-3.2670700000000004</v>
      </c>
      <c r="Q57" s="16">
        <v>14.70945</v>
      </c>
      <c r="R57" s="16">
        <v>-18.02298</v>
      </c>
      <c r="S57" s="16">
        <v>19.158650000000002</v>
      </c>
      <c r="T57" s="16">
        <v>22.104689999999998</v>
      </c>
      <c r="U57" s="16">
        <v>14.295219999999999</v>
      </c>
      <c r="V57" s="16">
        <v>17.065750000000001</v>
      </c>
      <c r="W57" s="16">
        <v>-8.489469999999999</v>
      </c>
      <c r="X57" s="16">
        <v>9.3208599999999997</v>
      </c>
      <c r="Y57" s="16">
        <v>-18.663905040371198</v>
      </c>
      <c r="Z57" s="16">
        <v>25.6416749250713</v>
      </c>
      <c r="AA57" s="16">
        <v>8.2656864228800497</v>
      </c>
      <c r="AB57" s="16">
        <v>68.8481217740337</v>
      </c>
      <c r="AC57" s="16">
        <v>67.541981944188905</v>
      </c>
      <c r="AD57" s="16">
        <v>69.191539999999989</v>
      </c>
      <c r="AE57" s="16">
        <v>135.81139999999999</v>
      </c>
      <c r="AF57" s="16">
        <v>231.93197000000001</v>
      </c>
      <c r="AG57" s="16">
        <v>51.73753</v>
      </c>
      <c r="AH57" s="16">
        <v>184.00505999999999</v>
      </c>
      <c r="AI57" s="46"/>
      <c r="AJ57" s="46"/>
      <c r="AK57" s="46"/>
      <c r="AL57" s="46"/>
      <c r="AM57" s="46"/>
      <c r="AN57" s="4"/>
      <c r="AO57" s="4"/>
      <c r="AP57" s="4"/>
      <c r="AQ57" s="4"/>
      <c r="AR57" s="4"/>
      <c r="AS57" s="4"/>
      <c r="AT57" s="4"/>
      <c r="AU57" s="4"/>
      <c r="AV57" s="4"/>
      <c r="AW57" s="4"/>
      <c r="AX57" s="4"/>
      <c r="AY57" s="4"/>
    </row>
    <row r="58" spans="1:1005" ht="14.4" x14ac:dyDescent="0.3">
      <c r="A58" s="125">
        <f>YampaRiverInflow.TotalOutflow!A58</f>
        <v>46113</v>
      </c>
      <c r="B58" s="34">
        <v>92.907570000000007</v>
      </c>
      <c r="C58" s="12">
        <v>92.907570000000007</v>
      </c>
      <c r="D58" s="45">
        <v>92.907570000000007</v>
      </c>
      <c r="E58" s="16">
        <v>90.867329999999995</v>
      </c>
      <c r="F58" s="16">
        <v>42.873559999999998</v>
      </c>
      <c r="G58" s="16">
        <v>92.717320000000001</v>
      </c>
      <c r="H58" s="16">
        <v>-50.942349999999998</v>
      </c>
      <c r="I58" s="16">
        <v>-20.665459999999999</v>
      </c>
      <c r="J58" s="16">
        <v>-6.8614199999999999</v>
      </c>
      <c r="K58" s="16">
        <v>-36.738260000000004</v>
      </c>
      <c r="L58" s="16">
        <v>-5.1315900000000001</v>
      </c>
      <c r="M58" s="16">
        <v>8.6379099999999998</v>
      </c>
      <c r="N58" s="16">
        <v>92.931869999999989</v>
      </c>
      <c r="O58" s="16">
        <v>8.7707999999999995</v>
      </c>
      <c r="P58" s="16">
        <v>-11.025589999999999</v>
      </c>
      <c r="Q58" s="16">
        <v>-2.8896199999999999</v>
      </c>
      <c r="R58" s="16">
        <v>-12.4717</v>
      </c>
      <c r="S58" s="16">
        <v>37.547419999999995</v>
      </c>
      <c r="T58" s="16">
        <v>73.938360000000003</v>
      </c>
      <c r="U58" s="16">
        <v>23.613019999999999</v>
      </c>
      <c r="V58" s="16">
        <v>12.379110000000001</v>
      </c>
      <c r="W58" s="16">
        <v>-15.7683</v>
      </c>
      <c r="X58" s="16">
        <v>-8.9777900000000006</v>
      </c>
      <c r="Y58" s="16">
        <v>19.947137546719098</v>
      </c>
      <c r="Z58" s="16">
        <v>44.750324173417297</v>
      </c>
      <c r="AA58" s="16">
        <v>-14.0936744107537</v>
      </c>
      <c r="AB58" s="16">
        <v>60.470162649058096</v>
      </c>
      <c r="AC58" s="16">
        <v>21.433885838186601</v>
      </c>
      <c r="AD58" s="16">
        <v>31.657869999999999</v>
      </c>
      <c r="AE58" s="16">
        <v>78.978619999999992</v>
      </c>
      <c r="AF58" s="16">
        <v>163.68356</v>
      </c>
      <c r="AG58" s="16">
        <v>33.634209999999996</v>
      </c>
      <c r="AH58" s="16">
        <v>85.047899999999998</v>
      </c>
      <c r="AI58" s="46"/>
      <c r="AJ58" s="46"/>
      <c r="AK58" s="46"/>
      <c r="AL58" s="46"/>
      <c r="AM58" s="46"/>
      <c r="AN58" s="4"/>
      <c r="AO58" s="4"/>
      <c r="AP58" s="4"/>
      <c r="AQ58" s="4"/>
      <c r="AR58" s="4"/>
      <c r="AS58" s="4"/>
      <c r="AT58" s="4"/>
      <c r="AU58" s="4"/>
      <c r="AV58" s="4"/>
      <c r="AW58" s="4"/>
      <c r="AX58" s="4"/>
      <c r="AY58" s="4"/>
    </row>
    <row r="59" spans="1:1005" ht="14.4" x14ac:dyDescent="0.3">
      <c r="A59" s="125">
        <f>YampaRiverInflow.TotalOutflow!A59</f>
        <v>46143</v>
      </c>
      <c r="B59" s="34">
        <v>76.318989999999999</v>
      </c>
      <c r="C59" s="12">
        <v>76.318989999999999</v>
      </c>
      <c r="D59" s="45">
        <v>76.318989999999999</v>
      </c>
      <c r="E59" s="16">
        <v>14.462389999999999</v>
      </c>
      <c r="F59" s="16">
        <v>25.07938</v>
      </c>
      <c r="G59" s="16">
        <v>110.48378</v>
      </c>
      <c r="H59" s="16">
        <v>4.4198699999999995</v>
      </c>
      <c r="I59" s="16">
        <v>-9.4710400000000003</v>
      </c>
      <c r="J59" s="16">
        <v>-11.55878</v>
      </c>
      <c r="K59" s="16">
        <v>-20.12107</v>
      </c>
      <c r="L59" s="16">
        <v>-6.2686999999999999</v>
      </c>
      <c r="M59" s="16">
        <v>3.8273699999999997</v>
      </c>
      <c r="N59" s="16">
        <v>135.48492000000002</v>
      </c>
      <c r="O59" s="16">
        <v>-18.09918</v>
      </c>
      <c r="P59" s="16">
        <v>-26.76895</v>
      </c>
      <c r="Q59" s="16">
        <v>12.218399999999999</v>
      </c>
      <c r="R59" s="16">
        <v>8.8367199999999997</v>
      </c>
      <c r="S59" s="16">
        <v>40.216769999999997</v>
      </c>
      <c r="T59" s="16">
        <v>62.942929999999997</v>
      </c>
      <c r="U59" s="16">
        <v>-7.97098</v>
      </c>
      <c r="V59" s="16">
        <v>-0.19831000000000001</v>
      </c>
      <c r="W59" s="16">
        <v>-19.161000000000001</v>
      </c>
      <c r="X59" s="16">
        <v>-13.035030000000001</v>
      </c>
      <c r="Y59" s="16">
        <v>8.2653484379942199</v>
      </c>
      <c r="Z59" s="16">
        <v>4.2873656506078595</v>
      </c>
      <c r="AA59" s="16">
        <v>-29.935719716067098</v>
      </c>
      <c r="AB59" s="16">
        <v>47.827346689029696</v>
      </c>
      <c r="AC59" s="16">
        <v>-12.475156381123799</v>
      </c>
      <c r="AD59" s="16">
        <v>12.60849</v>
      </c>
      <c r="AE59" s="16">
        <v>48.945730000000005</v>
      </c>
      <c r="AF59" s="16">
        <v>120.83439999999999</v>
      </c>
      <c r="AG59" s="16">
        <v>43.791910000000001</v>
      </c>
      <c r="AH59" s="16">
        <v>143.51311999999999</v>
      </c>
      <c r="AI59" s="46"/>
      <c r="AJ59" s="46"/>
      <c r="AK59" s="46"/>
      <c r="AL59" s="46"/>
      <c r="AM59" s="46"/>
      <c r="AN59" s="4"/>
      <c r="AO59" s="4"/>
      <c r="AP59" s="4"/>
      <c r="AQ59" s="4"/>
      <c r="AR59" s="4"/>
      <c r="AS59" s="4"/>
      <c r="AT59" s="4"/>
      <c r="AU59" s="4"/>
      <c r="AV59" s="4"/>
      <c r="AW59" s="4"/>
      <c r="AX59" s="4"/>
      <c r="AY59" s="4"/>
    </row>
    <row r="60" spans="1:1005" ht="14.4" x14ac:dyDescent="0.3">
      <c r="A60" s="125">
        <f>YampaRiverInflow.TotalOutflow!A60</f>
        <v>46174</v>
      </c>
      <c r="B60" s="34">
        <v>6.4219999999999997</v>
      </c>
      <c r="C60" s="12">
        <v>7.2060000000000004</v>
      </c>
      <c r="D60" s="45">
        <v>-15.656000000000001</v>
      </c>
      <c r="E60" s="16">
        <v>6.8165200000000006</v>
      </c>
      <c r="F60" s="16">
        <v>-20.784119999999998</v>
      </c>
      <c r="G60" s="16">
        <v>54.98883</v>
      </c>
      <c r="H60" s="16">
        <v>15.635149999999999</v>
      </c>
      <c r="I60" s="16">
        <v>-4.4930099999999999</v>
      </c>
      <c r="J60" s="16">
        <v>-44.942190000000004</v>
      </c>
      <c r="K60" s="16">
        <v>-28.13184</v>
      </c>
      <c r="L60" s="16">
        <v>-44.289410000000004</v>
      </c>
      <c r="M60" s="16">
        <v>-35.671800000000005</v>
      </c>
      <c r="N60" s="16">
        <v>27.88485</v>
      </c>
      <c r="O60" s="16">
        <v>-19.299349999999997</v>
      </c>
      <c r="P60" s="16">
        <v>-31.8673</v>
      </c>
      <c r="Q60" s="16">
        <v>12.303469999999999</v>
      </c>
      <c r="R60" s="16">
        <v>-30.751990000000003</v>
      </c>
      <c r="S60" s="16">
        <v>-8.8943600000000007</v>
      </c>
      <c r="T60" s="16">
        <v>32.357529999999997</v>
      </c>
      <c r="U60" s="16">
        <v>-19.29664</v>
      </c>
      <c r="V60" s="16">
        <v>-30.338090000000001</v>
      </c>
      <c r="W60" s="16">
        <v>-26.509810000000002</v>
      </c>
      <c r="X60" s="16">
        <v>-10.61144</v>
      </c>
      <c r="Y60" s="16">
        <v>-21.178334575244097</v>
      </c>
      <c r="Z60" s="16">
        <v>-21.376234696614798</v>
      </c>
      <c r="AA60" s="16">
        <v>-21.243505287278303</v>
      </c>
      <c r="AB60" s="16">
        <v>2.38614452311056</v>
      </c>
      <c r="AC60" s="16">
        <v>-16.867312551955099</v>
      </c>
      <c r="AD60" s="16">
        <v>74.744810000000001</v>
      </c>
      <c r="AE60" s="16">
        <v>-3.0993200000000001</v>
      </c>
      <c r="AF60" s="16">
        <v>7.29115</v>
      </c>
      <c r="AG60" s="16">
        <v>-5.7815200000000004</v>
      </c>
      <c r="AH60" s="16">
        <v>44.457190000000004</v>
      </c>
      <c r="AI60" s="46"/>
      <c r="AJ60" s="46"/>
      <c r="AK60" s="46"/>
      <c r="AL60" s="46"/>
      <c r="AM60" s="46"/>
      <c r="AN60" s="4"/>
      <c r="AO60" s="4"/>
      <c r="AP60" s="4"/>
      <c r="AQ60" s="4"/>
      <c r="AR60" s="4"/>
      <c r="AS60" s="4"/>
      <c r="AT60" s="4"/>
      <c r="AU60" s="4"/>
      <c r="AV60" s="4"/>
      <c r="AW60" s="4"/>
      <c r="AX60" s="4"/>
      <c r="AY60" s="4"/>
    </row>
    <row r="61" spans="1:1005" ht="14.4" x14ac:dyDescent="0.3">
      <c r="A61" s="125">
        <f>YampaRiverInflow.TotalOutflow!A61</f>
        <v>46204</v>
      </c>
      <c r="B61" s="34">
        <v>13.656000000000001</v>
      </c>
      <c r="C61" s="12">
        <v>24.122</v>
      </c>
      <c r="D61" s="45">
        <v>9.9030000000000005</v>
      </c>
      <c r="E61" s="16">
        <v>63.193040000000003</v>
      </c>
      <c r="F61" s="16">
        <v>38.002940000000002</v>
      </c>
      <c r="G61" s="16">
        <v>100.30158999999999</v>
      </c>
      <c r="H61" s="16">
        <v>89.86345</v>
      </c>
      <c r="I61" s="16">
        <v>-26.052589999999999</v>
      </c>
      <c r="J61" s="16">
        <v>-16.813580000000002</v>
      </c>
      <c r="K61" s="16">
        <v>9.49343</v>
      </c>
      <c r="L61" s="16">
        <v>3.8433299999999999</v>
      </c>
      <c r="M61" s="16">
        <v>-10.612440000000001</v>
      </c>
      <c r="N61" s="16">
        <v>41.559800000000003</v>
      </c>
      <c r="O61" s="16">
        <v>2.9969000000000001</v>
      </c>
      <c r="P61" s="16">
        <v>6.9309099999999999</v>
      </c>
      <c r="Q61" s="16">
        <v>11.99058</v>
      </c>
      <c r="R61" s="16">
        <v>-16.260439999999999</v>
      </c>
      <c r="S61" s="16">
        <v>-22.835750000000001</v>
      </c>
      <c r="T61" s="16">
        <v>21.93834</v>
      </c>
      <c r="U61" s="16">
        <v>36.23865</v>
      </c>
      <c r="V61" s="16">
        <v>36.61777</v>
      </c>
      <c r="W61" s="16">
        <v>9.9708400000000008</v>
      </c>
      <c r="X61" s="16">
        <v>18.92069</v>
      </c>
      <c r="Y61" s="16">
        <v>31.1883431604058</v>
      </c>
      <c r="Z61" s="16">
        <v>31.719793966807</v>
      </c>
      <c r="AA61" s="16">
        <v>39.809958435756805</v>
      </c>
      <c r="AB61" s="16">
        <v>-41.281152951185405</v>
      </c>
      <c r="AC61" s="16">
        <v>-11.922165912292799</v>
      </c>
      <c r="AD61" s="16">
        <v>14.53885</v>
      </c>
      <c r="AE61" s="16">
        <v>48.365290000000002</v>
      </c>
      <c r="AF61" s="16">
        <v>13.52698</v>
      </c>
      <c r="AG61" s="16">
        <v>41.234610000000004</v>
      </c>
      <c r="AH61" s="16">
        <v>51.91695</v>
      </c>
      <c r="AI61" s="46"/>
      <c r="AJ61" s="46"/>
      <c r="AK61" s="46"/>
      <c r="AL61" s="46"/>
      <c r="AM61" s="46"/>
      <c r="AN61" s="4"/>
      <c r="AO61" s="4"/>
      <c r="AP61" s="4"/>
      <c r="AQ61" s="4"/>
      <c r="AR61" s="4"/>
      <c r="AS61" s="4"/>
      <c r="AT61" s="4"/>
      <c r="AU61" s="4"/>
      <c r="AV61" s="4"/>
      <c r="AW61" s="4"/>
      <c r="AX61" s="4"/>
      <c r="AY61" s="4"/>
    </row>
    <row r="62" spans="1:1005" ht="14.4" x14ac:dyDescent="0.3">
      <c r="A62" s="125">
        <f>YampaRiverInflow.TotalOutflow!A62</f>
        <v>46235</v>
      </c>
      <c r="B62" s="34">
        <v>26.542999999999999</v>
      </c>
      <c r="C62" s="12">
        <v>25.664999999999999</v>
      </c>
      <c r="D62" s="45">
        <v>22.715</v>
      </c>
      <c r="E62" s="16">
        <v>30.167000000000002</v>
      </c>
      <c r="F62" s="16">
        <v>95.579899999999995</v>
      </c>
      <c r="G62" s="16">
        <v>79.560249999999996</v>
      </c>
      <c r="H62" s="16">
        <v>70.709090000000003</v>
      </c>
      <c r="I62" s="16">
        <v>34.237900000000003</v>
      </c>
      <c r="J62" s="16">
        <v>44.544559999999997</v>
      </c>
      <c r="K62" s="16">
        <v>14.0466</v>
      </c>
      <c r="L62" s="16">
        <v>56.732959999999999</v>
      </c>
      <c r="M62" s="16">
        <v>22.905419999999999</v>
      </c>
      <c r="N62" s="16">
        <v>62.430010000000003</v>
      </c>
      <c r="O62" s="16">
        <v>21.733169999999998</v>
      </c>
      <c r="P62" s="16">
        <v>32.04927</v>
      </c>
      <c r="Q62" s="16">
        <v>31.077919999999999</v>
      </c>
      <c r="R62" s="16">
        <v>9.1049699999999998</v>
      </c>
      <c r="S62" s="16">
        <v>11.513950000000001</v>
      </c>
      <c r="T62" s="16">
        <v>35.979999999999997</v>
      </c>
      <c r="U62" s="16">
        <v>89.903379999999999</v>
      </c>
      <c r="V62" s="16">
        <v>51.304139999999997</v>
      </c>
      <c r="W62" s="16">
        <v>54.512869999999999</v>
      </c>
      <c r="X62" s="16">
        <v>55.313870000000001</v>
      </c>
      <c r="Y62" s="16">
        <v>50.125755384757298</v>
      </c>
      <c r="Z62" s="16">
        <v>24.686926240794097</v>
      </c>
      <c r="AA62" s="16">
        <v>24.172470755354201</v>
      </c>
      <c r="AB62" s="16">
        <v>1.68366715713129</v>
      </c>
      <c r="AC62" s="16">
        <v>12.9039318228622</v>
      </c>
      <c r="AD62" s="16">
        <v>72.455490000000012</v>
      </c>
      <c r="AE62" s="16">
        <v>75.402380000000008</v>
      </c>
      <c r="AF62" s="16">
        <v>106.43533000000001</v>
      </c>
      <c r="AG62" s="16">
        <v>67.57383999999999</v>
      </c>
      <c r="AH62" s="16">
        <v>52.7256</v>
      </c>
      <c r="AI62" s="46"/>
      <c r="AJ62" s="46"/>
      <c r="AK62" s="46"/>
      <c r="AL62" s="46"/>
      <c r="AM62" s="46"/>
      <c r="AN62" s="4"/>
      <c r="AO62" s="4"/>
      <c r="AP62" s="4"/>
      <c r="AQ62" s="4"/>
      <c r="AR62" s="4"/>
      <c r="AS62" s="4"/>
      <c r="AT62" s="4"/>
      <c r="AU62" s="4"/>
      <c r="AV62" s="4"/>
      <c r="AW62" s="4"/>
      <c r="AX62" s="4"/>
      <c r="AY62" s="4"/>
    </row>
    <row r="63" spans="1:1005" ht="14.4" x14ac:dyDescent="0.3">
      <c r="A63" s="125">
        <f>YampaRiverInflow.TotalOutflow!A63</f>
        <v>46266</v>
      </c>
      <c r="B63" s="34">
        <v>22.349</v>
      </c>
      <c r="C63" s="12">
        <v>22.933</v>
      </c>
      <c r="D63" s="45">
        <v>25.504999999999999</v>
      </c>
      <c r="E63" s="16">
        <v>21.581499999999998</v>
      </c>
      <c r="F63" s="16">
        <v>40.702069999999999</v>
      </c>
      <c r="G63" s="16">
        <v>105.37634</v>
      </c>
      <c r="H63" s="16">
        <v>66.257890000000003</v>
      </c>
      <c r="I63" s="16">
        <v>1.6861700000000002</v>
      </c>
      <c r="J63" s="16">
        <v>30.615169999999999</v>
      </c>
      <c r="K63" s="16">
        <v>57.502429999999997</v>
      </c>
      <c r="L63" s="16">
        <v>34.311339999999994</v>
      </c>
      <c r="M63" s="16">
        <v>33.011309999999995</v>
      </c>
      <c r="N63" s="16">
        <v>31.35323</v>
      </c>
      <c r="O63" s="16">
        <v>-3.86361</v>
      </c>
      <c r="P63" s="16">
        <v>15.656870000000001</v>
      </c>
      <c r="Q63" s="16">
        <v>22.814970000000002</v>
      </c>
      <c r="R63" s="16">
        <v>11.3721</v>
      </c>
      <c r="S63" s="16">
        <v>27.015340000000002</v>
      </c>
      <c r="T63" s="16">
        <v>19.485970000000002</v>
      </c>
      <c r="U63" s="16">
        <v>51.889110000000002</v>
      </c>
      <c r="V63" s="16">
        <v>69.938880000000012</v>
      </c>
      <c r="W63" s="16">
        <v>85.735799999999998</v>
      </c>
      <c r="X63" s="16">
        <v>28.291240000000002</v>
      </c>
      <c r="Y63" s="16">
        <v>43.797341882627904</v>
      </c>
      <c r="Z63" s="16">
        <v>37.812317731203002</v>
      </c>
      <c r="AA63" s="16">
        <v>19.8023040881579</v>
      </c>
      <c r="AB63" s="16">
        <v>19.5395903540301</v>
      </c>
      <c r="AC63" s="16">
        <v>6.5750803459774394</v>
      </c>
      <c r="AD63" s="16">
        <v>66.820329999999998</v>
      </c>
      <c r="AE63" s="16">
        <v>67.131079999999997</v>
      </c>
      <c r="AF63" s="16">
        <v>74.204390000000004</v>
      </c>
      <c r="AG63" s="16">
        <v>60.767949999999999</v>
      </c>
      <c r="AH63" s="16">
        <v>44.842580000000005</v>
      </c>
      <c r="AI63" s="46"/>
      <c r="AJ63" s="46"/>
      <c r="AK63" s="46"/>
      <c r="AL63" s="46"/>
      <c r="AM63" s="46"/>
      <c r="AN63" s="4"/>
      <c r="AO63" s="4"/>
      <c r="AP63" s="4"/>
      <c r="AQ63" s="4"/>
      <c r="AR63" s="4"/>
      <c r="AS63" s="4"/>
      <c r="AT63" s="4"/>
      <c r="AU63" s="4"/>
      <c r="AV63" s="4"/>
      <c r="AW63" s="4"/>
      <c r="AX63" s="4"/>
      <c r="AY63" s="4"/>
    </row>
    <row r="64" spans="1:1005" ht="14.4" x14ac:dyDescent="0.3">
      <c r="A64" s="125"/>
      <c r="B64" s="34"/>
      <c r="C64" s="12"/>
      <c r="D64" s="45"/>
      <c r="E64" s="16"/>
      <c r="F64" s="16"/>
      <c r="G64" s="16"/>
      <c r="H64" s="16"/>
      <c r="I64" s="16"/>
      <c r="J64" s="16"/>
      <c r="K64" s="16"/>
      <c r="L64" s="16"/>
      <c r="M64" s="16"/>
      <c r="N64" s="16"/>
      <c r="O64" s="16"/>
      <c r="P64" s="16"/>
      <c r="Q64" s="16"/>
      <c r="R64" s="16"/>
      <c r="S64" s="16"/>
      <c r="T64" s="16"/>
      <c r="U64" s="16"/>
      <c r="V64" s="16"/>
      <c r="W64" s="16"/>
      <c r="X64" s="16"/>
      <c r="Y64" s="16"/>
      <c r="Z64" s="16"/>
      <c r="AA64" s="16"/>
      <c r="AB64" s="16"/>
      <c r="AC64" s="16"/>
      <c r="AD64" s="16"/>
      <c r="AE64" s="16"/>
      <c r="AF64" s="16"/>
      <c r="AG64" s="16"/>
      <c r="AH64" s="16"/>
      <c r="AI64" s="46"/>
      <c r="AJ64" s="46"/>
      <c r="AK64" s="46"/>
      <c r="AL64" s="46"/>
      <c r="AM64" s="46"/>
      <c r="AN64" s="4"/>
      <c r="AO64" s="4"/>
      <c r="AP64" s="4"/>
      <c r="AQ64" s="4"/>
      <c r="AR64" s="4"/>
      <c r="AS64" s="4"/>
      <c r="AT64" s="4"/>
      <c r="AU64" s="4"/>
      <c r="AV64" s="4"/>
      <c r="AW64" s="4"/>
      <c r="AX64" s="4"/>
      <c r="AY64" s="4"/>
      <c r="ALQ64" t="e">
        <v>#N/A</v>
      </c>
    </row>
    <row r="65" spans="1:1005" ht="14.4" x14ac:dyDescent="0.3">
      <c r="A65" s="125"/>
      <c r="B65" s="34"/>
      <c r="C65" s="12"/>
      <c r="D65" s="45"/>
      <c r="E65" s="16"/>
      <c r="F65" s="16"/>
      <c r="G65" s="16"/>
      <c r="H65" s="16"/>
      <c r="I65" s="16"/>
      <c r="J65" s="16"/>
      <c r="K65" s="16"/>
      <c r="L65" s="16"/>
      <c r="M65" s="16"/>
      <c r="N65" s="16"/>
      <c r="O65" s="16"/>
      <c r="P65" s="16"/>
      <c r="Q65" s="16"/>
      <c r="R65" s="16"/>
      <c r="S65" s="16"/>
      <c r="T65" s="16"/>
      <c r="U65" s="16"/>
      <c r="V65" s="16"/>
      <c r="W65" s="16"/>
      <c r="X65" s="16"/>
      <c r="Y65" s="16"/>
      <c r="Z65" s="16"/>
      <c r="AA65" s="16"/>
      <c r="AB65" s="16"/>
      <c r="AC65" s="16"/>
      <c r="AD65" s="16"/>
      <c r="AE65" s="16"/>
      <c r="AF65" s="16"/>
      <c r="AG65" s="16"/>
      <c r="AH65" s="16"/>
      <c r="AI65" s="46"/>
      <c r="AJ65" s="46"/>
      <c r="AK65" s="46"/>
      <c r="AL65" s="46"/>
      <c r="AM65" s="46"/>
      <c r="AN65" s="4"/>
      <c r="AO65" s="4"/>
      <c r="AP65" s="4"/>
      <c r="AQ65" s="4"/>
      <c r="AR65" s="4"/>
      <c r="AS65" s="4"/>
      <c r="AT65" s="4"/>
      <c r="AU65" s="4"/>
      <c r="AV65" s="4"/>
      <c r="AW65" s="4"/>
      <c r="AX65" s="4"/>
      <c r="AY65" s="4"/>
      <c r="ALQ65" t="e">
        <v>#N/A</v>
      </c>
    </row>
    <row r="66" spans="1:1005" ht="14.4" x14ac:dyDescent="0.3">
      <c r="A66" s="125"/>
      <c r="B66" s="34"/>
      <c r="C66" s="12"/>
      <c r="D66" s="45"/>
      <c r="E66" s="16"/>
      <c r="F66" s="16"/>
      <c r="G66" s="16"/>
      <c r="H66" s="16"/>
      <c r="I66" s="16"/>
      <c r="J66" s="16"/>
      <c r="K66" s="16"/>
      <c r="L66" s="16"/>
      <c r="M66" s="16"/>
      <c r="N66" s="16"/>
      <c r="O66" s="16"/>
      <c r="P66" s="16"/>
      <c r="Q66" s="16"/>
      <c r="R66" s="16"/>
      <c r="S66" s="16"/>
      <c r="T66" s="16"/>
      <c r="U66" s="16"/>
      <c r="V66" s="16"/>
      <c r="W66" s="16"/>
      <c r="X66" s="16"/>
      <c r="Y66" s="16"/>
      <c r="Z66" s="16"/>
      <c r="AA66" s="16"/>
      <c r="AB66" s="16"/>
      <c r="AC66" s="16"/>
      <c r="AD66" s="16"/>
      <c r="AE66" s="16"/>
      <c r="AF66" s="16"/>
      <c r="AG66" s="16"/>
      <c r="AH66" s="16"/>
      <c r="AI66" s="46"/>
      <c r="AJ66" s="46"/>
      <c r="AK66" s="46"/>
      <c r="AL66" s="46"/>
      <c r="AM66" s="46"/>
      <c r="AN66" s="4"/>
      <c r="AO66" s="4"/>
      <c r="AP66" s="4"/>
      <c r="AQ66" s="4"/>
      <c r="AR66" s="4"/>
      <c r="AS66" s="4"/>
      <c r="AT66" s="4"/>
      <c r="AU66" s="4"/>
      <c r="AV66" s="4"/>
      <c r="AW66" s="4"/>
      <c r="AX66" s="4"/>
      <c r="AY66" s="4"/>
      <c r="ALQ66" t="e">
        <v>#N/A</v>
      </c>
    </row>
    <row r="67" spans="1:1005" ht="14.4" x14ac:dyDescent="0.3">
      <c r="A67" s="125"/>
      <c r="B67" s="34"/>
      <c r="C67" s="12"/>
      <c r="D67" s="45"/>
      <c r="E67" s="16"/>
      <c r="F67" s="16"/>
      <c r="G67" s="16"/>
      <c r="H67" s="16"/>
      <c r="I67" s="16"/>
      <c r="J67" s="16"/>
      <c r="K67" s="16"/>
      <c r="L67" s="16"/>
      <c r="M67" s="16"/>
      <c r="N67" s="16"/>
      <c r="O67" s="16"/>
      <c r="P67" s="16"/>
      <c r="Q67" s="16"/>
      <c r="R67" s="16"/>
      <c r="S67" s="16"/>
      <c r="T67" s="16"/>
      <c r="U67" s="16"/>
      <c r="V67" s="16"/>
      <c r="W67" s="16"/>
      <c r="X67" s="16"/>
      <c r="Y67" s="16"/>
      <c r="Z67" s="16"/>
      <c r="AA67" s="16"/>
      <c r="AB67" s="16"/>
      <c r="AC67" s="16"/>
      <c r="AD67" s="16"/>
      <c r="AE67" s="16"/>
      <c r="AF67" s="16"/>
      <c r="AG67" s="16"/>
      <c r="AH67" s="16"/>
      <c r="AI67" s="46"/>
      <c r="AJ67" s="46"/>
      <c r="AK67" s="46"/>
      <c r="AL67" s="46"/>
      <c r="AM67" s="46"/>
      <c r="AN67" s="4"/>
      <c r="AO67" s="4"/>
      <c r="AP67" s="4"/>
      <c r="AQ67" s="4"/>
      <c r="AR67" s="4"/>
      <c r="AS67" s="4"/>
      <c r="AT67" s="4"/>
      <c r="AU67" s="4"/>
      <c r="AV67" s="4"/>
      <c r="AW67" s="4"/>
      <c r="AX67" s="4"/>
      <c r="AY67" s="4"/>
      <c r="ALQ67" t="e">
        <v>#N/A</v>
      </c>
    </row>
    <row r="68" spans="1:1005" ht="14.4" x14ac:dyDescent="0.3">
      <c r="A68" s="125"/>
      <c r="B68" s="34"/>
      <c r="C68" s="12"/>
      <c r="D68" s="45"/>
      <c r="E68" s="16"/>
      <c r="F68" s="16"/>
      <c r="G68" s="16"/>
      <c r="H68" s="16"/>
      <c r="I68" s="16"/>
      <c r="J68" s="16"/>
      <c r="K68" s="16"/>
      <c r="L68" s="16"/>
      <c r="M68" s="16"/>
      <c r="N68" s="16"/>
      <c r="O68" s="16"/>
      <c r="P68" s="16"/>
      <c r="Q68" s="16"/>
      <c r="R68" s="16"/>
      <c r="S68" s="16"/>
      <c r="T68" s="16"/>
      <c r="U68" s="16"/>
      <c r="V68" s="16"/>
      <c r="W68" s="16"/>
      <c r="X68" s="16"/>
      <c r="Y68" s="16"/>
      <c r="Z68" s="16"/>
      <c r="AA68" s="16"/>
      <c r="AB68" s="16"/>
      <c r="AC68" s="16"/>
      <c r="AD68" s="16"/>
      <c r="AE68" s="16"/>
      <c r="AF68" s="16"/>
      <c r="AG68" s="16"/>
      <c r="AH68" s="16"/>
      <c r="AI68" s="46"/>
      <c r="AJ68" s="46"/>
      <c r="AK68" s="46"/>
      <c r="AL68" s="46"/>
      <c r="AM68" s="46"/>
      <c r="AN68" s="4"/>
      <c r="AO68" s="4"/>
      <c r="AP68" s="4"/>
      <c r="AQ68" s="4"/>
      <c r="AR68" s="4"/>
      <c r="AS68" s="4"/>
      <c r="AT68" s="4"/>
      <c r="AU68" s="4"/>
      <c r="AV68" s="4"/>
      <c r="AW68" s="4"/>
      <c r="AX68" s="4"/>
      <c r="AY68" s="4"/>
      <c r="ALQ68" t="e">
        <v>#N/A</v>
      </c>
    </row>
    <row r="69" spans="1:1005" ht="14.4" x14ac:dyDescent="0.3">
      <c r="A69" s="125"/>
      <c r="B69" s="34"/>
      <c r="C69" s="12"/>
      <c r="D69" s="45"/>
      <c r="E69" s="16"/>
      <c r="F69" s="16"/>
      <c r="G69" s="16"/>
      <c r="H69" s="16"/>
      <c r="I69" s="16"/>
      <c r="J69" s="16"/>
      <c r="K69" s="16"/>
      <c r="L69" s="16"/>
      <c r="M69" s="16"/>
      <c r="N69" s="16"/>
      <c r="O69" s="16"/>
      <c r="P69" s="16"/>
      <c r="Q69" s="16"/>
      <c r="R69" s="16"/>
      <c r="S69" s="16"/>
      <c r="T69" s="16"/>
      <c r="U69" s="16"/>
      <c r="V69" s="16"/>
      <c r="W69" s="16"/>
      <c r="X69" s="16"/>
      <c r="Y69" s="16"/>
      <c r="Z69" s="16"/>
      <c r="AA69" s="16"/>
      <c r="AB69" s="16"/>
      <c r="AC69" s="16"/>
      <c r="AD69" s="16"/>
      <c r="AE69" s="16"/>
      <c r="AF69" s="16"/>
      <c r="AG69" s="16"/>
      <c r="AH69" s="16"/>
      <c r="AI69" s="46"/>
      <c r="AJ69" s="46"/>
      <c r="AK69" s="46"/>
      <c r="AL69" s="46"/>
      <c r="AM69" s="46"/>
      <c r="AN69" s="4"/>
      <c r="AO69" s="4"/>
      <c r="AP69" s="4"/>
      <c r="AQ69" s="4"/>
      <c r="AR69" s="4"/>
      <c r="AS69" s="4"/>
      <c r="AT69" s="4"/>
      <c r="AU69" s="4"/>
      <c r="AV69" s="4"/>
      <c r="AW69" s="4"/>
      <c r="AX69" s="4"/>
      <c r="AY69" s="4"/>
      <c r="ALQ69" t="e">
        <v>#N/A</v>
      </c>
    </row>
    <row r="70" spans="1:1005" ht="14.4" x14ac:dyDescent="0.3">
      <c r="A70" s="125"/>
      <c r="B70" s="34"/>
      <c r="C70" s="12"/>
      <c r="D70" s="45"/>
      <c r="E70" s="16"/>
      <c r="F70" s="16"/>
      <c r="G70" s="16"/>
      <c r="H70" s="16"/>
      <c r="I70" s="16"/>
      <c r="J70" s="16"/>
      <c r="K70" s="16"/>
      <c r="L70" s="16"/>
      <c r="M70" s="16"/>
      <c r="N70" s="16"/>
      <c r="O70" s="16"/>
      <c r="P70" s="16"/>
      <c r="Q70" s="16"/>
      <c r="R70" s="16"/>
      <c r="S70" s="16"/>
      <c r="T70" s="16"/>
      <c r="U70" s="16"/>
      <c r="V70" s="16"/>
      <c r="W70" s="16"/>
      <c r="X70" s="16"/>
      <c r="Y70" s="16"/>
      <c r="Z70" s="16"/>
      <c r="AA70" s="16"/>
      <c r="AB70" s="16"/>
      <c r="AC70" s="16"/>
      <c r="AD70" s="16"/>
      <c r="AE70" s="16"/>
      <c r="AF70" s="16"/>
      <c r="AG70" s="16"/>
      <c r="AH70" s="16"/>
      <c r="AI70" s="46"/>
      <c r="AJ70" s="46"/>
      <c r="AK70" s="46"/>
      <c r="AL70" s="46"/>
      <c r="AM70" s="46"/>
      <c r="AN70" s="4"/>
      <c r="AO70" s="4"/>
      <c r="AP70" s="4"/>
      <c r="AQ70" s="4"/>
      <c r="AR70" s="4"/>
      <c r="AS70" s="4"/>
      <c r="AT70" s="4"/>
      <c r="AU70" s="4"/>
      <c r="AV70" s="4"/>
      <c r="AW70" s="4"/>
      <c r="AX70" s="4"/>
      <c r="AY70" s="4"/>
      <c r="ALQ70" t="e">
        <v>#N/A</v>
      </c>
    </row>
    <row r="71" spans="1:1005" ht="14.4" x14ac:dyDescent="0.3">
      <c r="A71" s="125"/>
      <c r="B71" s="34"/>
      <c r="C71" s="12"/>
      <c r="D71" s="45"/>
      <c r="E71" s="16"/>
      <c r="F71" s="16"/>
      <c r="G71" s="16"/>
      <c r="H71" s="16"/>
      <c r="I71" s="16"/>
      <c r="J71" s="16"/>
      <c r="K71" s="16"/>
      <c r="L71" s="16"/>
      <c r="M71" s="16"/>
      <c r="N71" s="16"/>
      <c r="O71" s="16"/>
      <c r="P71" s="16"/>
      <c r="Q71" s="16"/>
      <c r="R71" s="16"/>
      <c r="S71" s="16"/>
      <c r="T71" s="16"/>
      <c r="U71" s="16"/>
      <c r="V71" s="16"/>
      <c r="W71" s="16"/>
      <c r="X71" s="16"/>
      <c r="Y71" s="16"/>
      <c r="Z71" s="16"/>
      <c r="AA71" s="16"/>
      <c r="AB71" s="16"/>
      <c r="AC71" s="16"/>
      <c r="AD71" s="16"/>
      <c r="AE71" s="16"/>
      <c r="AF71" s="16"/>
      <c r="AG71" s="16"/>
      <c r="AH71" s="16"/>
      <c r="AI71" s="46"/>
      <c r="AJ71" s="46"/>
      <c r="AK71" s="46"/>
      <c r="AL71" s="46"/>
      <c r="AM71" s="46"/>
      <c r="AN71" s="4"/>
      <c r="AO71" s="4"/>
      <c r="AP71" s="4"/>
      <c r="AQ71" s="4"/>
      <c r="AR71" s="4"/>
      <c r="AS71" s="4"/>
      <c r="AT71" s="4"/>
      <c r="AU71" s="4"/>
      <c r="AV71" s="4"/>
      <c r="AW71" s="4"/>
      <c r="AX71" s="4"/>
      <c r="AY71" s="4"/>
      <c r="ALQ71" t="e">
        <v>#N/A</v>
      </c>
    </row>
    <row r="72" spans="1:1005" ht="12.75" customHeight="1" x14ac:dyDescent="0.3">
      <c r="A72" s="125"/>
      <c r="B72" s="33"/>
      <c r="C72" s="8"/>
      <c r="D72" s="11"/>
      <c r="ALQ72" t="e">
        <v>#N/A</v>
      </c>
    </row>
    <row r="73" spans="1:1005" ht="12.75" customHeight="1" x14ac:dyDescent="0.3">
      <c r="A73" s="125"/>
      <c r="B73" s="33"/>
      <c r="C73" s="8"/>
      <c r="D73" s="11"/>
    </row>
    <row r="74" spans="1:1005" ht="12.75" customHeight="1" x14ac:dyDescent="0.3">
      <c r="A74" s="125"/>
      <c r="B74" s="33"/>
      <c r="C74" s="8"/>
      <c r="D74" s="11"/>
    </row>
    <row r="75" spans="1:1005" ht="12.75" customHeight="1" x14ac:dyDescent="0.3">
      <c r="A75" s="125"/>
      <c r="B75" s="33"/>
      <c r="C75" s="8"/>
      <c r="D75" s="11"/>
    </row>
    <row r="76" spans="1:1005" ht="12.75" customHeight="1" x14ac:dyDescent="0.3">
      <c r="A76" s="125"/>
      <c r="B76" s="33"/>
      <c r="C76" s="8"/>
      <c r="D76" s="11"/>
    </row>
    <row r="77" spans="1:1005" ht="12.75" customHeight="1" x14ac:dyDescent="0.3">
      <c r="A77" s="125"/>
      <c r="B77" s="33"/>
      <c r="C77" s="8"/>
      <c r="D77" s="11"/>
    </row>
    <row r="78" spans="1:1005" ht="12.75" customHeight="1" x14ac:dyDescent="0.3">
      <c r="A78" s="125"/>
      <c r="B78" s="33"/>
      <c r="C78" s="8"/>
      <c r="D78" s="11"/>
    </row>
    <row r="79" spans="1:1005" ht="12.75" customHeight="1" x14ac:dyDescent="0.3">
      <c r="A79" s="125"/>
      <c r="B79" s="33"/>
      <c r="C79" s="8"/>
      <c r="D79" s="11"/>
    </row>
    <row r="80" spans="1:1005" ht="12.75" customHeight="1" x14ac:dyDescent="0.3">
      <c r="A80" s="125"/>
      <c r="B80" s="33"/>
      <c r="C80" s="8"/>
      <c r="D80" s="11"/>
    </row>
    <row r="81" spans="1:4" ht="12.75" customHeight="1" x14ac:dyDescent="0.3">
      <c r="A81" s="125"/>
      <c r="B81" s="33"/>
      <c r="C81" s="8"/>
      <c r="D81" s="11"/>
    </row>
    <row r="82" spans="1:4" ht="12.75" customHeight="1" x14ac:dyDescent="0.3">
      <c r="A82" s="125"/>
      <c r="B82" s="33"/>
      <c r="C82" s="8"/>
      <c r="D82" s="11"/>
    </row>
    <row r="83" spans="1:4" ht="12.75" customHeight="1" x14ac:dyDescent="0.3">
      <c r="A83" s="125"/>
      <c r="B83" s="33"/>
      <c r="C83" s="8"/>
      <c r="D83" s="11"/>
    </row>
    <row r="84" spans="1:4" ht="12.75" customHeight="1" x14ac:dyDescent="0.3">
      <c r="A84" s="125"/>
      <c r="B84" s="33"/>
      <c r="C84" s="8"/>
      <c r="D84" s="11"/>
    </row>
  </sheetData>
  <mergeCells count="1">
    <mergeCell ref="B1:AH1"/>
  </mergeCells>
  <pageMargins left="0.7" right="0.7" top="0.75" bottom="0.75" header="0.3" footer="0.3"/>
  <legacy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D12D27-A66D-4CDE-81F1-763F421A9895}">
  <sheetPr codeName="Sheet21">
    <tabColor theme="8" tint="0.39997558519241921"/>
  </sheetPr>
  <dimension ref="A1:ALQ84"/>
  <sheetViews>
    <sheetView workbookViewId="0">
      <selection activeCell="B4" sqref="B4:AZ100"/>
    </sheetView>
  </sheetViews>
  <sheetFormatPr defaultColWidth="18.6640625" defaultRowHeight="12.75" customHeight="1" x14ac:dyDescent="0.3"/>
  <cols>
    <col min="1" max="2" width="9.109375" customWidth="1"/>
    <col min="3" max="3" width="9.6640625" bestFit="1" customWidth="1"/>
    <col min="4" max="54" width="9.109375" customWidth="1"/>
  </cols>
  <sheetData>
    <row r="1" spans="1:51" ht="14.4" x14ac:dyDescent="0.3">
      <c r="A1" s="126"/>
      <c r="B1" s="119"/>
      <c r="C1" s="119"/>
      <c r="D1" s="119"/>
      <c r="E1" s="119"/>
      <c r="F1" s="119"/>
      <c r="G1" s="119"/>
      <c r="H1" s="119"/>
      <c r="I1" s="119"/>
      <c r="J1" s="119"/>
      <c r="K1" s="119"/>
      <c r="L1" s="119"/>
      <c r="M1" s="119"/>
      <c r="N1" s="119"/>
      <c r="O1" s="119"/>
      <c r="P1" s="119"/>
      <c r="Q1" s="119"/>
      <c r="R1" s="119"/>
      <c r="S1" s="119"/>
      <c r="T1" s="119"/>
      <c r="U1" s="119"/>
      <c r="V1" s="119"/>
      <c r="W1" s="119"/>
      <c r="X1" s="119"/>
      <c r="Y1" s="119"/>
      <c r="Z1" s="119"/>
      <c r="AA1" s="119"/>
      <c r="AB1" s="119"/>
      <c r="AC1" s="119"/>
      <c r="AD1" s="119"/>
      <c r="AE1" s="119"/>
      <c r="AF1" s="119"/>
      <c r="AG1" s="119"/>
      <c r="AH1" s="119"/>
      <c r="AI1" s="3"/>
      <c r="AJ1" s="3"/>
      <c r="AK1" s="3"/>
      <c r="AL1" s="3"/>
      <c r="AM1" s="3"/>
    </row>
    <row r="2" spans="1:51" ht="14.4" x14ac:dyDescent="0.3">
      <c r="A2" s="126"/>
      <c r="B2" s="118" t="s">
        <v>0</v>
      </c>
      <c r="C2" s="118" t="s">
        <v>1</v>
      </c>
      <c r="D2" s="118" t="s">
        <v>2</v>
      </c>
      <c r="E2" s="118">
        <v>1991</v>
      </c>
      <c r="F2" s="118">
        <v>1992</v>
      </c>
      <c r="G2" s="118">
        <v>1993</v>
      </c>
      <c r="H2" s="118">
        <v>1994</v>
      </c>
      <c r="I2" s="118">
        <v>1995</v>
      </c>
      <c r="J2" s="118">
        <v>1996</v>
      </c>
      <c r="K2" s="118">
        <v>1997</v>
      </c>
      <c r="L2" s="118">
        <v>1998</v>
      </c>
      <c r="M2" s="118">
        <v>1999</v>
      </c>
      <c r="N2" s="118">
        <v>2000</v>
      </c>
      <c r="O2" s="118">
        <v>2001</v>
      </c>
      <c r="P2" s="118">
        <v>2002</v>
      </c>
      <c r="Q2" s="118">
        <v>2003</v>
      </c>
      <c r="R2" s="118">
        <v>2004</v>
      </c>
      <c r="S2" s="118">
        <v>2005</v>
      </c>
      <c r="T2" s="118">
        <v>2006</v>
      </c>
      <c r="U2" s="118">
        <v>2007</v>
      </c>
      <c r="V2" s="118">
        <v>2008</v>
      </c>
      <c r="W2" s="118">
        <v>2009</v>
      </c>
      <c r="X2" s="118">
        <v>2010</v>
      </c>
      <c r="Y2" s="118">
        <v>2011</v>
      </c>
      <c r="Z2" s="118">
        <v>2012</v>
      </c>
      <c r="AA2" s="118">
        <v>2013</v>
      </c>
      <c r="AB2" s="118">
        <v>2014</v>
      </c>
      <c r="AC2" s="118">
        <v>2015</v>
      </c>
      <c r="AD2" s="118">
        <v>2016</v>
      </c>
      <c r="AE2" s="120">
        <v>2017</v>
      </c>
      <c r="AF2" s="118">
        <v>2018</v>
      </c>
      <c r="AG2" s="118">
        <v>2019</v>
      </c>
      <c r="AH2" s="118">
        <v>2020</v>
      </c>
      <c r="AI2" s="3"/>
      <c r="AJ2" s="3"/>
      <c r="AK2" s="3"/>
      <c r="AL2" s="3"/>
      <c r="AM2" s="3"/>
      <c r="AN2" s="3"/>
      <c r="AO2" s="3"/>
      <c r="AP2" s="3"/>
      <c r="AQ2" s="3"/>
      <c r="AR2" s="3"/>
    </row>
    <row r="3" spans="1:51" ht="14.4" x14ac:dyDescent="0.3">
      <c r="A3" s="127" t="str">
        <f>$A$1&amp;A2</f>
        <v/>
      </c>
      <c r="B3" s="128" t="s">
        <v>3</v>
      </c>
      <c r="C3" s="128" t="s">
        <v>4</v>
      </c>
      <c r="D3" s="128" t="s">
        <v>5</v>
      </c>
      <c r="E3" s="128" t="s">
        <v>6</v>
      </c>
      <c r="F3" s="128" t="s">
        <v>7</v>
      </c>
      <c r="G3" s="128" t="s">
        <v>8</v>
      </c>
      <c r="H3" s="128" t="s">
        <v>9</v>
      </c>
      <c r="I3" s="128" t="s">
        <v>10</v>
      </c>
      <c r="J3" s="128" t="s">
        <v>11</v>
      </c>
      <c r="K3" s="128" t="s">
        <v>12</v>
      </c>
      <c r="L3" s="128" t="s">
        <v>13</v>
      </c>
      <c r="M3" s="128" t="s">
        <v>14</v>
      </c>
      <c r="N3" s="128" t="s">
        <v>15</v>
      </c>
      <c r="O3" s="128" t="s">
        <v>16</v>
      </c>
      <c r="P3" s="128" t="s">
        <v>17</v>
      </c>
      <c r="Q3" s="128" t="s">
        <v>18</v>
      </c>
      <c r="R3" s="128" t="s">
        <v>19</v>
      </c>
      <c r="S3" s="128" t="s">
        <v>20</v>
      </c>
      <c r="T3" s="128" t="s">
        <v>21</v>
      </c>
      <c r="U3" s="128" t="s">
        <v>22</v>
      </c>
      <c r="V3" s="128" t="s">
        <v>23</v>
      </c>
      <c r="W3" s="128" t="s">
        <v>24</v>
      </c>
      <c r="X3" s="128" t="s">
        <v>25</v>
      </c>
      <c r="Y3" s="128" t="s">
        <v>26</v>
      </c>
      <c r="Z3" s="128" t="s">
        <v>27</v>
      </c>
      <c r="AA3" s="128" t="s">
        <v>28</v>
      </c>
      <c r="AB3" s="128" t="s">
        <v>29</v>
      </c>
      <c r="AC3" s="128" t="s">
        <v>30</v>
      </c>
      <c r="AD3" s="128" t="s">
        <v>31</v>
      </c>
      <c r="AE3" s="128" t="s">
        <v>32</v>
      </c>
      <c r="AF3" s="128" t="s">
        <v>33</v>
      </c>
      <c r="AG3" s="128" t="s">
        <v>34</v>
      </c>
      <c r="AH3" s="128" t="s">
        <v>35</v>
      </c>
      <c r="AI3" s="3"/>
      <c r="AJ3" s="3"/>
      <c r="AK3" s="3"/>
      <c r="AL3" s="3"/>
      <c r="AM3" s="3"/>
      <c r="AN3" s="3"/>
      <c r="AO3" s="3"/>
      <c r="AP3" s="3"/>
      <c r="AQ3" s="3"/>
      <c r="AR3" s="3"/>
    </row>
    <row r="4" spans="1:51" ht="14.4" x14ac:dyDescent="0.3">
      <c r="A4" s="121">
        <f>YampaRiverInflow.TotalOutflow!A4</f>
        <v>44470</v>
      </c>
      <c r="B4" s="81">
        <v>9.577</v>
      </c>
      <c r="C4" s="82">
        <v>15.422000000000001</v>
      </c>
      <c r="D4" s="129">
        <v>12.484999999999999</v>
      </c>
      <c r="E4" s="16">
        <v>8.6108960000000003</v>
      </c>
      <c r="F4" s="16">
        <v>17.934583999999997</v>
      </c>
      <c r="G4" s="16">
        <v>11.836898000000001</v>
      </c>
      <c r="H4" s="16">
        <v>11.503132000000001</v>
      </c>
      <c r="I4" s="16">
        <v>12.135444000000001</v>
      </c>
      <c r="J4" s="16">
        <v>6.3876860000000004</v>
      </c>
      <c r="K4" s="16">
        <v>-7.82599</v>
      </c>
      <c r="L4" s="16">
        <v>24.362849999999998</v>
      </c>
      <c r="M4" s="16">
        <v>10.95425</v>
      </c>
      <c r="N4" s="16">
        <v>11.723360000000001</v>
      </c>
      <c r="O4" s="16">
        <v>4.6145899999999997</v>
      </c>
      <c r="P4" s="16">
        <v>6.6953500000000004</v>
      </c>
      <c r="Q4" s="16">
        <v>9.5123700000000007</v>
      </c>
      <c r="R4" s="16">
        <v>-0.49925999999999998</v>
      </c>
      <c r="S4" s="16">
        <v>18.132660000000001</v>
      </c>
      <c r="T4" s="16">
        <v>19.22006</v>
      </c>
      <c r="U4" s="16">
        <v>10.97871</v>
      </c>
      <c r="V4" s="16">
        <v>13.21185</v>
      </c>
      <c r="W4" s="16">
        <v>14.04824</v>
      </c>
      <c r="X4" s="16">
        <v>6.9533999999999994</v>
      </c>
      <c r="Y4" s="16">
        <v>23.35398</v>
      </c>
      <c r="Z4" s="16">
        <v>-2.8656299999999999</v>
      </c>
      <c r="AA4" s="16">
        <v>2.3012199999999998</v>
      </c>
      <c r="AB4" s="16">
        <v>14.73507</v>
      </c>
      <c r="AC4" s="16">
        <v>8.505370000000001</v>
      </c>
      <c r="AD4" s="16">
        <v>9.0830627261494108</v>
      </c>
      <c r="AE4" s="16">
        <v>-6.2740460311398598</v>
      </c>
      <c r="AF4" s="16">
        <v>25.002335616926402</v>
      </c>
      <c r="AG4" s="16">
        <v>7.7553593381164196</v>
      </c>
      <c r="AH4" s="16">
        <v>26.857120247405899</v>
      </c>
      <c r="AI4" s="16"/>
      <c r="AJ4" s="16"/>
      <c r="AK4" s="16"/>
      <c r="AL4" s="16"/>
      <c r="AM4" s="16"/>
      <c r="AN4" s="4"/>
      <c r="AO4" s="4"/>
      <c r="AP4" s="4"/>
      <c r="AQ4" s="4"/>
      <c r="AR4" s="4"/>
      <c r="AS4" s="4"/>
      <c r="AT4" s="4"/>
      <c r="AU4" s="4"/>
      <c r="AV4" s="4"/>
      <c r="AW4" s="4"/>
      <c r="AX4" s="4"/>
      <c r="AY4" s="4"/>
    </row>
    <row r="5" spans="1:51" ht="14.4" x14ac:dyDescent="0.3">
      <c r="A5" s="121">
        <f>YampaRiverInflow.TotalOutflow!A5</f>
        <v>44501</v>
      </c>
      <c r="B5" s="34">
        <v>12.891999999999999</v>
      </c>
      <c r="C5" s="12">
        <v>16.920000000000002</v>
      </c>
      <c r="D5" s="45">
        <v>2.5750000000000002</v>
      </c>
      <c r="E5" s="16">
        <v>8.991363999999999</v>
      </c>
      <c r="F5" s="16">
        <v>10.960080000000001</v>
      </c>
      <c r="G5" s="16">
        <v>12.147136</v>
      </c>
      <c r="H5" s="16">
        <v>3.6625680000000003</v>
      </c>
      <c r="I5" s="16">
        <v>15.820898000000001</v>
      </c>
      <c r="J5" s="16">
        <v>14.533392000000001</v>
      </c>
      <c r="K5" s="16">
        <v>-12.37326</v>
      </c>
      <c r="L5" s="16">
        <v>14.93168</v>
      </c>
      <c r="M5" s="16">
        <v>-5.1652700000000005</v>
      </c>
      <c r="N5" s="16">
        <v>10.395850000000001</v>
      </c>
      <c r="O5" s="16">
        <v>4.0648400000000002</v>
      </c>
      <c r="P5" s="16">
        <v>3.5380700000000003</v>
      </c>
      <c r="Q5" s="16">
        <v>7.5272700000000006</v>
      </c>
      <c r="R5" s="16">
        <v>13.11669</v>
      </c>
      <c r="S5" s="16">
        <v>15.47784</v>
      </c>
      <c r="T5" s="16">
        <v>21.893450000000001</v>
      </c>
      <c r="U5" s="16">
        <v>12.1463</v>
      </c>
      <c r="V5" s="16">
        <v>8.651209999999999</v>
      </c>
      <c r="W5" s="16">
        <v>9.7618099999999988</v>
      </c>
      <c r="X5" s="16">
        <v>16.488720000000001</v>
      </c>
      <c r="Y5" s="16">
        <v>4.6226700000000003</v>
      </c>
      <c r="Z5" s="16">
        <v>5.9689499999999995</v>
      </c>
      <c r="AA5" s="16">
        <v>-1.0023</v>
      </c>
      <c r="AB5" s="16">
        <v>2.8529</v>
      </c>
      <c r="AC5" s="16">
        <v>5.8924399999999997</v>
      </c>
      <c r="AD5" s="16">
        <v>3.9897065276040999</v>
      </c>
      <c r="AE5" s="16">
        <v>-11.4351155371894</v>
      </c>
      <c r="AF5" s="16">
        <v>6.3263246300834401</v>
      </c>
      <c r="AG5" s="16">
        <v>3.8446132224799099</v>
      </c>
      <c r="AH5" s="16">
        <v>10.148976943471901</v>
      </c>
      <c r="AI5" s="46"/>
      <c r="AJ5" s="46"/>
      <c r="AK5" s="46"/>
      <c r="AL5" s="46"/>
      <c r="AM5" s="46"/>
      <c r="AN5" s="4"/>
      <c r="AO5" s="4"/>
      <c r="AP5" s="4"/>
      <c r="AQ5" s="4"/>
      <c r="AR5" s="4"/>
      <c r="AS5" s="4"/>
      <c r="AT5" s="4"/>
      <c r="AU5" s="4"/>
      <c r="AV5" s="4"/>
      <c r="AW5" s="4"/>
      <c r="AX5" s="4"/>
      <c r="AY5" s="4"/>
    </row>
    <row r="6" spans="1:51" ht="14.4" x14ac:dyDescent="0.3">
      <c r="A6" s="121">
        <f>YampaRiverInflow.TotalOutflow!A6</f>
        <v>44531</v>
      </c>
      <c r="B6" s="34">
        <v>12.992000000000001</v>
      </c>
      <c r="C6" s="12">
        <v>16.236000000000001</v>
      </c>
      <c r="D6" s="45">
        <v>3.044</v>
      </c>
      <c r="E6" s="16">
        <v>16.566911999999999</v>
      </c>
      <c r="F6" s="16">
        <v>23.606604000000004</v>
      </c>
      <c r="G6" s="16">
        <v>11.927992</v>
      </c>
      <c r="H6" s="16">
        <v>18.697578</v>
      </c>
      <c r="I6" s="16">
        <v>16.272072000000001</v>
      </c>
      <c r="J6" s="16">
        <v>6.2282960000000003</v>
      </c>
      <c r="K6" s="16">
        <v>-16.238409999999998</v>
      </c>
      <c r="L6" s="16">
        <v>12.00187</v>
      </c>
      <c r="M6" s="16">
        <v>6.5915499999999998</v>
      </c>
      <c r="N6" s="16">
        <v>12.228569999999999</v>
      </c>
      <c r="O6" s="16">
        <v>1.01868</v>
      </c>
      <c r="P6" s="16">
        <v>6.6875100000000005</v>
      </c>
      <c r="Q6" s="16">
        <v>11.483219999999999</v>
      </c>
      <c r="R6" s="16">
        <v>-2.7016499999999999</v>
      </c>
      <c r="S6" s="16">
        <v>25.948370000000001</v>
      </c>
      <c r="T6" s="16">
        <v>22.778939999999999</v>
      </c>
      <c r="U6" s="16">
        <v>11.792920000000001</v>
      </c>
      <c r="V6" s="16">
        <v>17.610810000000001</v>
      </c>
      <c r="W6" s="16">
        <v>24.307770000000001</v>
      </c>
      <c r="X6" s="16">
        <v>18.407709999999998</v>
      </c>
      <c r="Y6" s="16">
        <v>2.61571</v>
      </c>
      <c r="Z6" s="16">
        <v>-1.4079200000000001</v>
      </c>
      <c r="AA6" s="16">
        <v>-6.0315000000000003</v>
      </c>
      <c r="AB6" s="16">
        <v>15.691600000000001</v>
      </c>
      <c r="AC6" s="16">
        <v>6.0872700000000002</v>
      </c>
      <c r="AD6" s="16">
        <v>14.668721902282002</v>
      </c>
      <c r="AE6" s="16">
        <v>-6.0504652876024405</v>
      </c>
      <c r="AF6" s="16">
        <v>3.9440781003643801</v>
      </c>
      <c r="AG6" s="16">
        <v>5.96184380284366</v>
      </c>
      <c r="AH6" s="16">
        <v>-3.3022761146438002</v>
      </c>
      <c r="AI6" s="46"/>
      <c r="AJ6" s="46"/>
      <c r="AK6" s="46"/>
      <c r="AL6" s="46"/>
      <c r="AM6" s="46"/>
      <c r="AN6" s="4"/>
      <c r="AO6" s="4"/>
      <c r="AP6" s="4"/>
      <c r="AQ6" s="4"/>
      <c r="AR6" s="4"/>
      <c r="AS6" s="4"/>
      <c r="AT6" s="4"/>
      <c r="AU6" s="4"/>
      <c r="AV6" s="4"/>
      <c r="AW6" s="4"/>
      <c r="AX6" s="4"/>
      <c r="AY6" s="4"/>
    </row>
    <row r="7" spans="1:51" ht="14.4" x14ac:dyDescent="0.3">
      <c r="A7" s="121">
        <f>YampaRiverInflow.TotalOutflow!A7</f>
        <v>44562</v>
      </c>
      <c r="B7" s="34">
        <v>21.254000000000001</v>
      </c>
      <c r="C7" s="12">
        <v>20.103999999999999</v>
      </c>
      <c r="D7" s="45">
        <v>9.2970000000000006</v>
      </c>
      <c r="E7" s="16">
        <v>18.317238</v>
      </c>
      <c r="F7" s="16">
        <v>101.21908400000001</v>
      </c>
      <c r="G7" s="16">
        <v>14.084605999999999</v>
      </c>
      <c r="H7" s="16">
        <v>35.531559999999999</v>
      </c>
      <c r="I7" s="16">
        <v>11.366462</v>
      </c>
      <c r="J7" s="16">
        <v>12.906422000000001</v>
      </c>
      <c r="K7" s="16">
        <v>-12.26146</v>
      </c>
      <c r="L7" s="16">
        <v>9.9685600000000001</v>
      </c>
      <c r="M7" s="16">
        <v>3.9182399999999999</v>
      </c>
      <c r="N7" s="16">
        <v>5.2524799999999994</v>
      </c>
      <c r="O7" s="16">
        <v>0.65434000000000003</v>
      </c>
      <c r="P7" s="16">
        <v>10.38495</v>
      </c>
      <c r="Q7" s="16">
        <v>14.23559</v>
      </c>
      <c r="R7" s="16">
        <v>9.8203300000000002</v>
      </c>
      <c r="S7" s="16">
        <v>24.700430000000001</v>
      </c>
      <c r="T7" s="16">
        <v>22.069479999999999</v>
      </c>
      <c r="U7" s="16">
        <v>12.57952</v>
      </c>
      <c r="V7" s="16">
        <v>19.210369999999998</v>
      </c>
      <c r="W7" s="16">
        <v>24.414390000000001</v>
      </c>
      <c r="X7" s="16">
        <v>14.356399999999999</v>
      </c>
      <c r="Y7" s="16">
        <v>-5.5168900000000001</v>
      </c>
      <c r="Z7" s="16">
        <v>8.7599999999999997E-2</v>
      </c>
      <c r="AA7" s="16">
        <v>10.52117</v>
      </c>
      <c r="AB7" s="16">
        <v>15.80128</v>
      </c>
      <c r="AC7" s="16">
        <v>7.4489752076703502</v>
      </c>
      <c r="AD7" s="16">
        <v>19.8163140489265</v>
      </c>
      <c r="AE7" s="16">
        <v>0.31217231431502396</v>
      </c>
      <c r="AF7" s="16">
        <v>11.158060331372901</v>
      </c>
      <c r="AG7" s="16">
        <v>7.7495685923312703</v>
      </c>
      <c r="AH7" s="16">
        <v>16.305914000000001</v>
      </c>
      <c r="AI7" s="46"/>
      <c r="AJ7" s="46"/>
      <c r="AK7" s="46"/>
      <c r="AL7" s="46"/>
      <c r="AM7" s="46"/>
      <c r="AN7" s="4"/>
      <c r="AO7" s="4"/>
      <c r="AP7" s="4"/>
      <c r="AQ7" s="4"/>
      <c r="AR7" s="4"/>
      <c r="AS7" s="4"/>
      <c r="AT7" s="4"/>
      <c r="AU7" s="4"/>
      <c r="AV7" s="4"/>
      <c r="AW7" s="4"/>
      <c r="AX7" s="4"/>
      <c r="AY7" s="4"/>
    </row>
    <row r="8" spans="1:51" ht="14.4" x14ac:dyDescent="0.3">
      <c r="A8" s="121">
        <f>YampaRiverInflow.TotalOutflow!A8</f>
        <v>44593</v>
      </c>
      <c r="B8" s="34">
        <v>17.681999999999999</v>
      </c>
      <c r="C8" s="12">
        <v>23.678999999999998</v>
      </c>
      <c r="D8" s="45">
        <v>11.170999999999999</v>
      </c>
      <c r="E8" s="16">
        <v>27.521836</v>
      </c>
      <c r="F8" s="16">
        <v>75.754664000000005</v>
      </c>
      <c r="G8" s="16">
        <v>14.718234000000001</v>
      </c>
      <c r="H8" s="16">
        <v>33.481140000000003</v>
      </c>
      <c r="I8" s="16">
        <v>10.668854</v>
      </c>
      <c r="J8" s="16">
        <v>-2.5262600000000002</v>
      </c>
      <c r="K8" s="16">
        <v>-10.192350000000001</v>
      </c>
      <c r="L8" s="16">
        <v>6.2821099999999994</v>
      </c>
      <c r="M8" s="16">
        <v>3.13246</v>
      </c>
      <c r="N8" s="16">
        <v>4.1601400000000002</v>
      </c>
      <c r="O8" s="16">
        <v>2.8380700000000001</v>
      </c>
      <c r="P8" s="16">
        <v>9.7490100000000002</v>
      </c>
      <c r="Q8" s="16">
        <v>16.001570000000001</v>
      </c>
      <c r="R8" s="16">
        <v>9.5720700000000001</v>
      </c>
      <c r="S8" s="16">
        <v>21.740169999999999</v>
      </c>
      <c r="T8" s="16">
        <v>14.98456</v>
      </c>
      <c r="U8" s="16">
        <v>10.01197</v>
      </c>
      <c r="V8" s="16">
        <v>10.48507</v>
      </c>
      <c r="W8" s="16">
        <v>13.671299999999999</v>
      </c>
      <c r="X8" s="16">
        <v>11.7835</v>
      </c>
      <c r="Y8" s="16">
        <v>1.5763499999999999</v>
      </c>
      <c r="Z8" s="16">
        <v>-4.5615100000000002</v>
      </c>
      <c r="AA8" s="16">
        <v>4.3772399999999996</v>
      </c>
      <c r="AB8" s="16">
        <v>6.30464</v>
      </c>
      <c r="AC8" s="16">
        <v>4.0539722308107295</v>
      </c>
      <c r="AD8" s="16">
        <v>9.3226595036040596</v>
      </c>
      <c r="AE8" s="16">
        <v>19.796036777389201</v>
      </c>
      <c r="AF8" s="16">
        <v>11.065682646744701</v>
      </c>
      <c r="AG8" s="16">
        <v>11.6148235514056</v>
      </c>
      <c r="AH8" s="16">
        <v>19.425978000000001</v>
      </c>
      <c r="AI8" s="46"/>
      <c r="AJ8" s="46"/>
      <c r="AK8" s="46"/>
      <c r="AL8" s="46"/>
      <c r="AM8" s="46"/>
      <c r="AN8" s="4"/>
      <c r="AO8" s="4"/>
      <c r="AP8" s="4"/>
      <c r="AQ8" s="4"/>
      <c r="AR8" s="4"/>
      <c r="AS8" s="4"/>
      <c r="AT8" s="4"/>
      <c r="AU8" s="4"/>
      <c r="AV8" s="4"/>
      <c r="AW8" s="4"/>
      <c r="AX8" s="4"/>
      <c r="AY8" s="4"/>
    </row>
    <row r="9" spans="1:51" ht="14.4" x14ac:dyDescent="0.3">
      <c r="A9" s="121">
        <f>YampaRiverInflow.TotalOutflow!A9</f>
        <v>44621</v>
      </c>
      <c r="B9" s="34">
        <v>12.973000000000001</v>
      </c>
      <c r="C9" s="12">
        <v>30.802</v>
      </c>
      <c r="D9" s="45">
        <v>16.059000000000001</v>
      </c>
      <c r="E9" s="16">
        <v>39.915998000000002</v>
      </c>
      <c r="F9" s="16">
        <v>66.375816</v>
      </c>
      <c r="G9" s="16">
        <v>17.63081</v>
      </c>
      <c r="H9" s="16">
        <v>62.605969999999999</v>
      </c>
      <c r="I9" s="16">
        <v>-10.494788</v>
      </c>
      <c r="J9" s="16">
        <v>-5.3588699999999996</v>
      </c>
      <c r="K9" s="16">
        <v>-15.49112</v>
      </c>
      <c r="L9" s="16">
        <v>36.322969999999998</v>
      </c>
      <c r="M9" s="16">
        <v>9.210090000000001</v>
      </c>
      <c r="N9" s="16">
        <v>5.7764899999999999</v>
      </c>
      <c r="O9" s="16">
        <v>9.2872199999999996</v>
      </c>
      <c r="P9" s="16">
        <v>8.1139899999999994</v>
      </c>
      <c r="Q9" s="16">
        <v>9.8301200000000009</v>
      </c>
      <c r="R9" s="16">
        <v>14.49926</v>
      </c>
      <c r="S9" s="16">
        <v>12.03308</v>
      </c>
      <c r="T9" s="16">
        <v>4.5342399999999996</v>
      </c>
      <c r="U9" s="16">
        <v>19.332849999999997</v>
      </c>
      <c r="V9" s="16">
        <v>6.37479</v>
      </c>
      <c r="W9" s="16">
        <v>9.2942099999999996</v>
      </c>
      <c r="X9" s="16">
        <v>12.6425</v>
      </c>
      <c r="Y9" s="16">
        <v>6.9273500000000006</v>
      </c>
      <c r="Z9" s="16">
        <v>-7.20953</v>
      </c>
      <c r="AA9" s="16">
        <v>6.0791599999999999</v>
      </c>
      <c r="AB9" s="16">
        <v>6.5443199999999999</v>
      </c>
      <c r="AC9" s="16">
        <v>12.9016643799678</v>
      </c>
      <c r="AD9" s="16">
        <v>7.2940712366949301</v>
      </c>
      <c r="AE9" s="16">
        <v>35.068694212232302</v>
      </c>
      <c r="AF9" s="16">
        <v>6.2901128095215002</v>
      </c>
      <c r="AG9" s="16">
        <v>18.741606197686799</v>
      </c>
      <c r="AH9" s="16">
        <v>26.794340000000005</v>
      </c>
      <c r="AI9" s="46"/>
      <c r="AJ9" s="46"/>
      <c r="AK9" s="46"/>
      <c r="AL9" s="46"/>
      <c r="AM9" s="46"/>
      <c r="AN9" s="4"/>
      <c r="AO9" s="4"/>
      <c r="AP9" s="4"/>
      <c r="AQ9" s="4"/>
      <c r="AR9" s="4"/>
      <c r="AS9" s="4"/>
      <c r="AT9" s="4"/>
      <c r="AU9" s="4"/>
      <c r="AV9" s="4"/>
      <c r="AW9" s="4"/>
      <c r="AX9" s="4"/>
      <c r="AY9" s="4"/>
    </row>
    <row r="10" spans="1:51" ht="14.4" x14ac:dyDescent="0.3">
      <c r="A10" s="121">
        <f>YampaRiverInflow.TotalOutflow!A10</f>
        <v>44652</v>
      </c>
      <c r="B10" s="34">
        <v>14.737</v>
      </c>
      <c r="C10" s="12">
        <v>18.106000000000002</v>
      </c>
      <c r="D10" s="45">
        <v>18.23</v>
      </c>
      <c r="E10" s="16">
        <v>29.763325999999999</v>
      </c>
      <c r="F10" s="16">
        <v>41.261670000000002</v>
      </c>
      <c r="G10" s="16">
        <v>7.7661820000000006</v>
      </c>
      <c r="H10" s="16">
        <v>14.708754000000001</v>
      </c>
      <c r="I10" s="16">
        <v>23.635946000000001</v>
      </c>
      <c r="J10" s="16">
        <v>6.8406400000000005</v>
      </c>
      <c r="K10" s="16">
        <v>-2.2138499999999999</v>
      </c>
      <c r="L10" s="16">
        <v>19.547470000000001</v>
      </c>
      <c r="M10" s="16">
        <v>11.52768</v>
      </c>
      <c r="N10" s="16">
        <v>17.343669999999999</v>
      </c>
      <c r="O10" s="16">
        <v>13.49269</v>
      </c>
      <c r="P10" s="16">
        <v>4.6643299999999996</v>
      </c>
      <c r="Q10" s="16">
        <v>2.3306399999999998</v>
      </c>
      <c r="R10" s="16">
        <v>9.179590000000001</v>
      </c>
      <c r="S10" s="16">
        <v>14.534559999999999</v>
      </c>
      <c r="T10" s="16">
        <v>4.0880400000000003</v>
      </c>
      <c r="U10" s="16">
        <v>12.77216</v>
      </c>
      <c r="V10" s="16">
        <v>7.4774700000000003</v>
      </c>
      <c r="W10" s="16">
        <v>12.525</v>
      </c>
      <c r="X10" s="16">
        <v>22.5366</v>
      </c>
      <c r="Y10" s="16">
        <v>5.4246600000000003</v>
      </c>
      <c r="Z10" s="16">
        <v>-1.42597</v>
      </c>
      <c r="AA10" s="16">
        <v>9.8915199999999999</v>
      </c>
      <c r="AB10" s="16">
        <v>9.72743</v>
      </c>
      <c r="AC10" s="16">
        <v>15.713943386447099</v>
      </c>
      <c r="AD10" s="16">
        <v>6.6015394221493597</v>
      </c>
      <c r="AE10" s="16">
        <v>32.830230167934701</v>
      </c>
      <c r="AF10" s="16">
        <v>14.096756611570999</v>
      </c>
      <c r="AG10" s="16">
        <v>21.908179504132999</v>
      </c>
      <c r="AH10" s="16">
        <v>18.399011999999999</v>
      </c>
      <c r="AI10" s="46"/>
      <c r="AJ10" s="46"/>
      <c r="AK10" s="46"/>
      <c r="AL10" s="46"/>
      <c r="AM10" s="46"/>
      <c r="AN10" s="4"/>
      <c r="AO10" s="4"/>
      <c r="AP10" s="4"/>
      <c r="AQ10" s="4"/>
      <c r="AR10" s="4"/>
      <c r="AS10" s="4"/>
      <c r="AT10" s="4"/>
      <c r="AU10" s="4"/>
      <c r="AV10" s="4"/>
      <c r="AW10" s="4"/>
      <c r="AX10" s="4"/>
      <c r="AY10" s="4"/>
    </row>
    <row r="11" spans="1:51" ht="14.4" x14ac:dyDescent="0.3">
      <c r="A11" s="121">
        <f>YampaRiverInflow.TotalOutflow!A11</f>
        <v>44682</v>
      </c>
      <c r="B11" s="34">
        <v>7.3049999999999997</v>
      </c>
      <c r="C11" s="12">
        <v>14.239000000000001</v>
      </c>
      <c r="D11" s="45">
        <v>18.850999999999999</v>
      </c>
      <c r="E11" s="16">
        <v>17.687328000000001</v>
      </c>
      <c r="F11" s="16">
        <v>30.256135999999998</v>
      </c>
      <c r="G11" s="16">
        <v>9.5716059999999992</v>
      </c>
      <c r="H11" s="16">
        <v>29.325434000000005</v>
      </c>
      <c r="I11" s="16">
        <v>5.5503300000000007</v>
      </c>
      <c r="J11" s="16">
        <v>8.0619300000000003</v>
      </c>
      <c r="K11" s="16">
        <v>-4.66012</v>
      </c>
      <c r="L11" s="16">
        <v>9.683209999999999</v>
      </c>
      <c r="M11" s="16">
        <v>23.337949999999999</v>
      </c>
      <c r="N11" s="16">
        <v>11.09249</v>
      </c>
      <c r="O11" s="16">
        <v>14.89179</v>
      </c>
      <c r="P11" s="16">
        <v>9.6852700000000009</v>
      </c>
      <c r="Q11" s="16">
        <v>5.5847100000000003</v>
      </c>
      <c r="R11" s="16">
        <v>4.1686000000000005</v>
      </c>
      <c r="S11" s="16">
        <v>14.016170000000001</v>
      </c>
      <c r="T11" s="16">
        <v>5.02379</v>
      </c>
      <c r="U11" s="16">
        <v>16.882990000000003</v>
      </c>
      <c r="V11" s="16">
        <v>3.9549799999999999</v>
      </c>
      <c r="W11" s="16">
        <v>10.53945</v>
      </c>
      <c r="X11" s="16">
        <v>19.5229</v>
      </c>
      <c r="Y11" s="16">
        <v>4.9721899999999994</v>
      </c>
      <c r="Z11" s="16">
        <v>1.2309300000000001</v>
      </c>
      <c r="AA11" s="16">
        <v>4.9847600000000005</v>
      </c>
      <c r="AB11" s="16">
        <v>9.3964200000000009</v>
      </c>
      <c r="AC11" s="16">
        <v>9.2539210713396098</v>
      </c>
      <c r="AD11" s="16">
        <v>5.5819525592733701</v>
      </c>
      <c r="AE11" s="16">
        <v>25.107575702810699</v>
      </c>
      <c r="AF11" s="16">
        <v>32.171070661818902</v>
      </c>
      <c r="AG11" s="16">
        <v>22.140587519075002</v>
      </c>
      <c r="AH11" s="16">
        <v>9.3170699999999993</v>
      </c>
      <c r="AI11" s="46"/>
      <c r="AJ11" s="46"/>
      <c r="AK11" s="46"/>
      <c r="AL11" s="46"/>
      <c r="AM11" s="46"/>
      <c r="AN11" s="4"/>
      <c r="AO11" s="4"/>
      <c r="AP11" s="4"/>
      <c r="AQ11" s="4"/>
      <c r="AR11" s="4"/>
      <c r="AS11" s="4"/>
      <c r="AT11" s="4"/>
      <c r="AU11" s="4"/>
      <c r="AV11" s="4"/>
      <c r="AW11" s="4"/>
      <c r="AX11" s="4"/>
      <c r="AY11" s="4"/>
    </row>
    <row r="12" spans="1:51" ht="14.4" x14ac:dyDescent="0.3">
      <c r="A12" s="121">
        <f>YampaRiverInflow.TotalOutflow!A12</f>
        <v>44713</v>
      </c>
      <c r="B12" s="34">
        <v>4.2610000000000001</v>
      </c>
      <c r="C12" s="12">
        <v>8.7240000000000002</v>
      </c>
      <c r="D12" s="45">
        <v>19.471</v>
      </c>
      <c r="E12" s="16">
        <v>1.2684000000000002</v>
      </c>
      <c r="F12" s="16">
        <v>4.9412060000000002</v>
      </c>
      <c r="G12" s="16">
        <v>-1.180104</v>
      </c>
      <c r="H12" s="16">
        <v>16.706314000000003</v>
      </c>
      <c r="I12" s="16">
        <v>1.3633040000000001</v>
      </c>
      <c r="J12" s="16">
        <v>-0.79383999999999999</v>
      </c>
      <c r="K12" s="16">
        <v>-23.251810000000003</v>
      </c>
      <c r="L12" s="16">
        <v>12.69872</v>
      </c>
      <c r="M12" s="16">
        <v>19.039000000000001</v>
      </c>
      <c r="N12" s="16">
        <v>6.8687700000000005</v>
      </c>
      <c r="O12" s="16">
        <v>14.246139999999999</v>
      </c>
      <c r="P12" s="16">
        <v>18.845080000000003</v>
      </c>
      <c r="Q12" s="16">
        <v>7.4909099999999995</v>
      </c>
      <c r="R12" s="16">
        <v>13.8124</v>
      </c>
      <c r="S12" s="16">
        <v>24.775919999999999</v>
      </c>
      <c r="T12" s="16">
        <v>9.7531100000000013</v>
      </c>
      <c r="U12" s="16">
        <v>18.740459999999999</v>
      </c>
      <c r="V12" s="16">
        <v>5.9942099999999998</v>
      </c>
      <c r="W12" s="16">
        <v>10.93661</v>
      </c>
      <c r="X12" s="16">
        <v>14.07673</v>
      </c>
      <c r="Y12" s="16">
        <v>3.54962</v>
      </c>
      <c r="Z12" s="16">
        <v>6.4226899999999993</v>
      </c>
      <c r="AA12" s="16">
        <v>10.59356</v>
      </c>
      <c r="AB12" s="16">
        <v>1.32226</v>
      </c>
      <c r="AC12" s="16">
        <v>6.9610190102487604</v>
      </c>
      <c r="AD12" s="16">
        <v>13.6235045447941</v>
      </c>
      <c r="AE12" s="16">
        <v>21.1430438016537</v>
      </c>
      <c r="AF12" s="16">
        <v>42.150180575868696</v>
      </c>
      <c r="AG12" s="16">
        <v>13.4754590082651</v>
      </c>
      <c r="AH12" s="16">
        <v>19.542680000000001</v>
      </c>
      <c r="AI12" s="46"/>
      <c r="AJ12" s="46"/>
      <c r="AK12" s="46"/>
      <c r="AL12" s="46"/>
      <c r="AM12" s="46"/>
      <c r="AN12" s="4"/>
      <c r="AO12" s="4"/>
      <c r="AP12" s="4"/>
      <c r="AQ12" s="4"/>
      <c r="AR12" s="4"/>
      <c r="AS12" s="4"/>
      <c r="AT12" s="4"/>
      <c r="AU12" s="4"/>
      <c r="AV12" s="4"/>
      <c r="AW12" s="4"/>
      <c r="AX12" s="4"/>
      <c r="AY12" s="4"/>
    </row>
    <row r="13" spans="1:51" ht="14.4" x14ac:dyDescent="0.3">
      <c r="A13" s="121">
        <f>YampaRiverInflow.TotalOutflow!A13</f>
        <v>44743</v>
      </c>
      <c r="B13" s="34">
        <v>7.2839999999999998</v>
      </c>
      <c r="C13" s="12">
        <v>16.745000000000001</v>
      </c>
      <c r="D13" s="45">
        <v>23.431000000000001</v>
      </c>
      <c r="E13" s="16">
        <v>15.702810000000001</v>
      </c>
      <c r="F13" s="16">
        <v>2.0310160000000002</v>
      </c>
      <c r="G13" s="16">
        <v>8.0089059999999996</v>
      </c>
      <c r="H13" s="16">
        <v>20.697440000000004</v>
      </c>
      <c r="I13" s="16">
        <v>17.755964000000002</v>
      </c>
      <c r="J13" s="16">
        <v>11.63293</v>
      </c>
      <c r="K13" s="16">
        <v>-12.476629999999998</v>
      </c>
      <c r="L13" s="16">
        <v>23.625509999999998</v>
      </c>
      <c r="M13" s="16">
        <v>20.54889</v>
      </c>
      <c r="N13" s="16">
        <v>8.319090000000001</v>
      </c>
      <c r="O13" s="16">
        <v>20.105460000000001</v>
      </c>
      <c r="P13" s="16">
        <v>19.50067</v>
      </c>
      <c r="Q13" s="16">
        <v>8.3446700000000007</v>
      </c>
      <c r="R13" s="16">
        <v>18.455950000000001</v>
      </c>
      <c r="S13" s="16">
        <v>31.79073</v>
      </c>
      <c r="T13" s="16">
        <v>14.55987</v>
      </c>
      <c r="U13" s="16">
        <v>21.886839999999999</v>
      </c>
      <c r="V13" s="16">
        <v>25.583909999999999</v>
      </c>
      <c r="W13" s="16">
        <v>21.074020000000001</v>
      </c>
      <c r="X13" s="16">
        <v>18.544400000000003</v>
      </c>
      <c r="Y13" s="16">
        <v>6.5901300000000003</v>
      </c>
      <c r="Z13" s="16">
        <v>14.91146</v>
      </c>
      <c r="AA13" s="16">
        <v>14.38373</v>
      </c>
      <c r="AB13" s="16">
        <v>27.614090000000001</v>
      </c>
      <c r="AC13" s="16">
        <v>12.5574148766291</v>
      </c>
      <c r="AD13" s="16">
        <v>24.781192150480202</v>
      </c>
      <c r="AE13" s="16">
        <v>16.943357023537999</v>
      </c>
      <c r="AF13" s="16">
        <v>39.1588780983151</v>
      </c>
      <c r="AG13" s="16">
        <v>23.713968098447001</v>
      </c>
      <c r="AH13" s="16">
        <v>3.5028120000000005</v>
      </c>
      <c r="AI13" s="46"/>
      <c r="AJ13" s="46"/>
      <c r="AK13" s="46"/>
      <c r="AL13" s="46"/>
      <c r="AM13" s="46"/>
      <c r="AN13" s="4"/>
      <c r="AO13" s="4"/>
      <c r="AP13" s="4"/>
      <c r="AQ13" s="4"/>
      <c r="AR13" s="4"/>
      <c r="AS13" s="4"/>
      <c r="AT13" s="4"/>
      <c r="AU13" s="4"/>
      <c r="AV13" s="4"/>
      <c r="AW13" s="4"/>
      <c r="AX13" s="4"/>
      <c r="AY13" s="4"/>
    </row>
    <row r="14" spans="1:51" ht="14.4" x14ac:dyDescent="0.3">
      <c r="A14" s="121">
        <f>YampaRiverInflow.TotalOutflow!A14</f>
        <v>44774</v>
      </c>
      <c r="B14" s="34">
        <v>18.350999999999999</v>
      </c>
      <c r="C14" s="12">
        <v>17.154</v>
      </c>
      <c r="D14" s="45">
        <v>23.875</v>
      </c>
      <c r="E14" s="16">
        <v>28.766426000000003</v>
      </c>
      <c r="F14" s="16">
        <v>19.739957999999998</v>
      </c>
      <c r="G14" s="16">
        <v>11.451958000000001</v>
      </c>
      <c r="H14" s="16">
        <v>20.660824000000002</v>
      </c>
      <c r="I14" s="16">
        <v>13.796706</v>
      </c>
      <c r="J14" s="16">
        <v>9.7706299999999988</v>
      </c>
      <c r="K14" s="16">
        <v>7.4435000000000002</v>
      </c>
      <c r="L14" s="16">
        <v>20.504860000000001</v>
      </c>
      <c r="M14" s="16">
        <v>22.135639999999999</v>
      </c>
      <c r="N14" s="16">
        <v>5.2130799999999997</v>
      </c>
      <c r="O14" s="16">
        <v>14.802440000000001</v>
      </c>
      <c r="P14" s="16">
        <v>21.94164</v>
      </c>
      <c r="Q14" s="16">
        <v>8.4181799999999996</v>
      </c>
      <c r="R14" s="16">
        <v>21.659500000000001</v>
      </c>
      <c r="S14" s="16">
        <v>35.8294</v>
      </c>
      <c r="T14" s="16">
        <v>14.210139999999999</v>
      </c>
      <c r="U14" s="16">
        <v>24.195160000000001</v>
      </c>
      <c r="V14" s="16">
        <v>26.496269999999999</v>
      </c>
      <c r="W14" s="16">
        <v>24.024999999999999</v>
      </c>
      <c r="X14" s="16">
        <v>22.344560000000001</v>
      </c>
      <c r="Y14" s="16">
        <v>9.8739599999999985</v>
      </c>
      <c r="Z14" s="16">
        <v>13.84548</v>
      </c>
      <c r="AA14" s="16">
        <v>16.93469</v>
      </c>
      <c r="AB14" s="16">
        <v>14.48996</v>
      </c>
      <c r="AC14" s="16">
        <v>14.623601239406</v>
      </c>
      <c r="AD14" s="16">
        <v>29.351938843042298</v>
      </c>
      <c r="AE14" s="16">
        <v>10.6373367791084</v>
      </c>
      <c r="AF14" s="16">
        <v>32.4739838860175</v>
      </c>
      <c r="AG14" s="16">
        <v>32.289258266844001</v>
      </c>
      <c r="AH14" s="16">
        <v>21.988620000000001</v>
      </c>
      <c r="AI14" s="46"/>
      <c r="AJ14" s="46"/>
      <c r="AK14" s="46"/>
      <c r="AL14" s="46"/>
      <c r="AM14" s="46"/>
      <c r="AN14" s="4"/>
      <c r="AO14" s="4"/>
      <c r="AP14" s="4"/>
      <c r="AQ14" s="4"/>
      <c r="AR14" s="4"/>
      <c r="AS14" s="4"/>
      <c r="AT14" s="4"/>
      <c r="AU14" s="4"/>
      <c r="AV14" s="4"/>
      <c r="AW14" s="4"/>
      <c r="AX14" s="4"/>
      <c r="AY14" s="4"/>
    </row>
    <row r="15" spans="1:51" ht="14.4" x14ac:dyDescent="0.3">
      <c r="A15" s="121">
        <f>YampaRiverInflow.TotalOutflow!A15</f>
        <v>44805</v>
      </c>
      <c r="B15" s="34">
        <v>15.913</v>
      </c>
      <c r="C15" s="12">
        <v>14.566000000000001</v>
      </c>
      <c r="D15" s="45">
        <v>16.707999999999998</v>
      </c>
      <c r="E15" s="16">
        <v>26.366382000000002</v>
      </c>
      <c r="F15" s="16">
        <v>15.737406</v>
      </c>
      <c r="G15" s="16">
        <v>14.914582000000003</v>
      </c>
      <c r="H15" s="16">
        <v>14.839589999999999</v>
      </c>
      <c r="I15" s="16">
        <v>10.647540000000001</v>
      </c>
      <c r="J15" s="16">
        <v>-6.0112700000000006</v>
      </c>
      <c r="K15" s="16">
        <v>19.914009999999998</v>
      </c>
      <c r="L15" s="16">
        <v>13.555149999999999</v>
      </c>
      <c r="M15" s="16">
        <v>15.397549999999999</v>
      </c>
      <c r="N15" s="16">
        <v>7.1036899999999994</v>
      </c>
      <c r="O15" s="16">
        <v>8.6973899999999986</v>
      </c>
      <c r="P15" s="16">
        <v>11.841569999999999</v>
      </c>
      <c r="Q15" s="16">
        <v>3.6388400000000001</v>
      </c>
      <c r="R15" s="16">
        <v>18.084299999999999</v>
      </c>
      <c r="S15" s="16">
        <v>24.926950000000001</v>
      </c>
      <c r="T15" s="16">
        <v>13.032249999999999</v>
      </c>
      <c r="U15" s="16">
        <v>14.707469999999999</v>
      </c>
      <c r="V15" s="16">
        <v>15.101129999999999</v>
      </c>
      <c r="W15" s="16">
        <v>9.3519199999999998</v>
      </c>
      <c r="X15" s="16">
        <v>35.037589999999994</v>
      </c>
      <c r="Y15" s="16">
        <v>-2.8639899999999998</v>
      </c>
      <c r="Z15" s="16">
        <v>6.7481800000000005</v>
      </c>
      <c r="AA15" s="16">
        <v>15.02529</v>
      </c>
      <c r="AB15" s="16">
        <v>11.451879999999999</v>
      </c>
      <c r="AC15" s="16">
        <v>13.1848636376867</v>
      </c>
      <c r="AD15" s="16">
        <v>8.3238249586783297</v>
      </c>
      <c r="AE15" s="16">
        <v>19.8346958697528</v>
      </c>
      <c r="AF15" s="16">
        <v>16.409711323636998</v>
      </c>
      <c r="AG15" s="16">
        <v>25.7866844641329</v>
      </c>
      <c r="AH15" s="16">
        <v>21.500264000000001</v>
      </c>
      <c r="AI15" s="46"/>
      <c r="AJ15" s="46"/>
      <c r="AK15" s="46"/>
      <c r="AL15" s="46"/>
      <c r="AM15" s="46"/>
      <c r="AN15" s="4"/>
      <c r="AO15" s="4"/>
      <c r="AP15" s="4"/>
      <c r="AQ15" s="4"/>
      <c r="AR15" s="4"/>
      <c r="AS15" s="4"/>
      <c r="AT15" s="4"/>
      <c r="AU15" s="4"/>
      <c r="AV15" s="4"/>
      <c r="AW15" s="4"/>
      <c r="AX15" s="4"/>
      <c r="AY15" s="4"/>
    </row>
    <row r="16" spans="1:51" ht="14.4" x14ac:dyDescent="0.3">
      <c r="A16" s="121">
        <f>YampaRiverInflow.TotalOutflow!A16</f>
        <v>44835</v>
      </c>
      <c r="B16" s="34">
        <v>8.77</v>
      </c>
      <c r="C16" s="12">
        <v>13.826000000000001</v>
      </c>
      <c r="D16" s="45">
        <v>12.484999999999999</v>
      </c>
      <c r="E16" s="16">
        <v>17.934583999999997</v>
      </c>
      <c r="F16" s="16">
        <v>11.836898000000001</v>
      </c>
      <c r="G16" s="16">
        <v>11.503132000000001</v>
      </c>
      <c r="H16" s="16">
        <v>12.135444000000001</v>
      </c>
      <c r="I16" s="16">
        <v>6.3876860000000004</v>
      </c>
      <c r="J16" s="16">
        <v>-7.82599</v>
      </c>
      <c r="K16" s="16">
        <v>24.362849999999998</v>
      </c>
      <c r="L16" s="16">
        <v>10.95425</v>
      </c>
      <c r="M16" s="16">
        <v>11.723360000000001</v>
      </c>
      <c r="N16" s="16">
        <v>4.6145899999999997</v>
      </c>
      <c r="O16" s="16">
        <v>6.6953500000000004</v>
      </c>
      <c r="P16" s="16">
        <v>9.5123700000000007</v>
      </c>
      <c r="Q16" s="16">
        <v>-0.49925999999999998</v>
      </c>
      <c r="R16" s="16">
        <v>18.132660000000001</v>
      </c>
      <c r="S16" s="16">
        <v>19.22006</v>
      </c>
      <c r="T16" s="16">
        <v>10.97871</v>
      </c>
      <c r="U16" s="16">
        <v>13.21185</v>
      </c>
      <c r="V16" s="16">
        <v>14.04824</v>
      </c>
      <c r="W16" s="16">
        <v>6.9533999999999994</v>
      </c>
      <c r="X16" s="16">
        <v>23.35398</v>
      </c>
      <c r="Y16" s="16">
        <v>-2.8656299999999999</v>
      </c>
      <c r="Z16" s="16">
        <v>2.3012199999999998</v>
      </c>
      <c r="AA16" s="16">
        <v>14.73507</v>
      </c>
      <c r="AB16" s="16">
        <v>8.505370000000001</v>
      </c>
      <c r="AC16" s="16">
        <v>9.0830627261494108</v>
      </c>
      <c r="AD16" s="16">
        <v>-6.2740460311398598</v>
      </c>
      <c r="AE16" s="16">
        <v>25.002335616926402</v>
      </c>
      <c r="AF16" s="16">
        <v>7.7553593381164196</v>
      </c>
      <c r="AG16" s="16">
        <v>26.857120247405899</v>
      </c>
      <c r="AH16" s="16">
        <v>8.6108960000000003</v>
      </c>
      <c r="AI16" s="46"/>
      <c r="AJ16" s="46"/>
      <c r="AK16" s="46"/>
      <c r="AL16" s="46"/>
      <c r="AM16" s="46"/>
      <c r="AN16" s="4"/>
      <c r="AO16" s="4"/>
      <c r="AP16" s="4"/>
      <c r="AQ16" s="4"/>
      <c r="AR16" s="4"/>
      <c r="AS16" s="4"/>
      <c r="AT16" s="4"/>
      <c r="AU16" s="4"/>
      <c r="AV16" s="4"/>
      <c r="AW16" s="4"/>
      <c r="AX16" s="4"/>
      <c r="AY16" s="4"/>
    </row>
    <row r="17" spans="1:51" ht="14.4" x14ac:dyDescent="0.3">
      <c r="A17" s="121">
        <f>YampaRiverInflow.TotalOutflow!A17</f>
        <v>44866</v>
      </c>
      <c r="B17" s="34">
        <v>14.022</v>
      </c>
      <c r="C17" s="12">
        <v>13.662000000000001</v>
      </c>
      <c r="D17" s="45">
        <v>2.5750000000000002</v>
      </c>
      <c r="E17" s="16">
        <v>10.960080000000001</v>
      </c>
      <c r="F17" s="16">
        <v>12.147136</v>
      </c>
      <c r="G17" s="16">
        <v>3.6625680000000003</v>
      </c>
      <c r="H17" s="16">
        <v>15.820898000000001</v>
      </c>
      <c r="I17" s="16">
        <v>14.533392000000001</v>
      </c>
      <c r="J17" s="16">
        <v>-12.37326</v>
      </c>
      <c r="K17" s="16">
        <v>14.93168</v>
      </c>
      <c r="L17" s="16">
        <v>-5.1652700000000005</v>
      </c>
      <c r="M17" s="16">
        <v>10.395850000000001</v>
      </c>
      <c r="N17" s="16">
        <v>4.0648400000000002</v>
      </c>
      <c r="O17" s="16">
        <v>3.5380700000000003</v>
      </c>
      <c r="P17" s="16">
        <v>7.5272700000000006</v>
      </c>
      <c r="Q17" s="16">
        <v>13.11669</v>
      </c>
      <c r="R17" s="16">
        <v>15.47784</v>
      </c>
      <c r="S17" s="16">
        <v>21.893450000000001</v>
      </c>
      <c r="T17" s="16">
        <v>12.1463</v>
      </c>
      <c r="U17" s="16">
        <v>8.651209999999999</v>
      </c>
      <c r="V17" s="16">
        <v>9.7618099999999988</v>
      </c>
      <c r="W17" s="16">
        <v>16.488720000000001</v>
      </c>
      <c r="X17" s="16">
        <v>4.6226700000000003</v>
      </c>
      <c r="Y17" s="16">
        <v>5.9689499999999995</v>
      </c>
      <c r="Z17" s="16">
        <v>-1.0023</v>
      </c>
      <c r="AA17" s="16">
        <v>2.8529</v>
      </c>
      <c r="AB17" s="16">
        <v>5.8924399999999997</v>
      </c>
      <c r="AC17" s="16">
        <v>3.9897065276040999</v>
      </c>
      <c r="AD17" s="16">
        <v>-11.4351155371894</v>
      </c>
      <c r="AE17" s="16">
        <v>6.3263246300834401</v>
      </c>
      <c r="AF17" s="16">
        <v>3.8446132224799099</v>
      </c>
      <c r="AG17" s="16">
        <v>10.148976943471901</v>
      </c>
      <c r="AH17" s="16">
        <v>8.991363999999999</v>
      </c>
      <c r="AI17" s="46"/>
      <c r="AJ17" s="46"/>
      <c r="AK17" s="46"/>
      <c r="AL17" s="46"/>
      <c r="AM17" s="46"/>
      <c r="AN17" s="4"/>
      <c r="AO17" s="4"/>
      <c r="AP17" s="4"/>
      <c r="AQ17" s="4"/>
      <c r="AR17" s="4"/>
      <c r="AS17" s="4"/>
      <c r="AT17" s="4"/>
      <c r="AU17" s="4"/>
      <c r="AV17" s="4"/>
      <c r="AW17" s="4"/>
      <c r="AX17" s="4"/>
      <c r="AY17" s="4"/>
    </row>
    <row r="18" spans="1:51" ht="14.4" x14ac:dyDescent="0.3">
      <c r="A18" s="121">
        <f>YampaRiverInflow.TotalOutflow!A18</f>
        <v>44896</v>
      </c>
      <c r="B18" s="34">
        <v>12.974</v>
      </c>
      <c r="C18" s="12">
        <v>11.318</v>
      </c>
      <c r="D18" s="45">
        <v>3.044</v>
      </c>
      <c r="E18" s="16">
        <v>23.606604000000004</v>
      </c>
      <c r="F18" s="16">
        <v>11.927992</v>
      </c>
      <c r="G18" s="16">
        <v>18.697578</v>
      </c>
      <c r="H18" s="16">
        <v>16.272072000000001</v>
      </c>
      <c r="I18" s="16">
        <v>6.2282960000000003</v>
      </c>
      <c r="J18" s="16">
        <v>-16.238409999999998</v>
      </c>
      <c r="K18" s="16">
        <v>12.00187</v>
      </c>
      <c r="L18" s="16">
        <v>6.5915499999999998</v>
      </c>
      <c r="M18" s="16">
        <v>12.228569999999999</v>
      </c>
      <c r="N18" s="16">
        <v>1.01868</v>
      </c>
      <c r="O18" s="16">
        <v>6.6875100000000005</v>
      </c>
      <c r="P18" s="16">
        <v>11.483219999999999</v>
      </c>
      <c r="Q18" s="16">
        <v>-2.7016499999999999</v>
      </c>
      <c r="R18" s="16">
        <v>25.948370000000001</v>
      </c>
      <c r="S18" s="16">
        <v>22.778939999999999</v>
      </c>
      <c r="T18" s="16">
        <v>11.792920000000001</v>
      </c>
      <c r="U18" s="16">
        <v>17.610810000000001</v>
      </c>
      <c r="V18" s="16">
        <v>24.307770000000001</v>
      </c>
      <c r="W18" s="16">
        <v>18.407709999999998</v>
      </c>
      <c r="X18" s="16">
        <v>2.61571</v>
      </c>
      <c r="Y18" s="16">
        <v>-1.4079200000000001</v>
      </c>
      <c r="Z18" s="16">
        <v>-6.0315000000000003</v>
      </c>
      <c r="AA18" s="16">
        <v>15.691600000000001</v>
      </c>
      <c r="AB18" s="16">
        <v>6.0872700000000002</v>
      </c>
      <c r="AC18" s="16">
        <v>14.668721902282002</v>
      </c>
      <c r="AD18" s="16">
        <v>-6.0504652876024405</v>
      </c>
      <c r="AE18" s="16">
        <v>3.9440781003643801</v>
      </c>
      <c r="AF18" s="16">
        <v>5.96184380284366</v>
      </c>
      <c r="AG18" s="16">
        <v>-3.3022761146438002</v>
      </c>
      <c r="AH18" s="16">
        <v>16.566911999999999</v>
      </c>
      <c r="AI18" s="46"/>
      <c r="AJ18" s="46"/>
      <c r="AK18" s="46"/>
      <c r="AL18" s="46"/>
      <c r="AM18" s="46"/>
      <c r="AN18" s="4"/>
      <c r="AO18" s="4"/>
      <c r="AP18" s="4"/>
      <c r="AQ18" s="4"/>
      <c r="AR18" s="4"/>
      <c r="AS18" s="4"/>
      <c r="AT18" s="4"/>
      <c r="AU18" s="4"/>
      <c r="AV18" s="4"/>
      <c r="AW18" s="4"/>
      <c r="AX18" s="4"/>
      <c r="AY18" s="4"/>
    </row>
    <row r="19" spans="1:51" ht="14.4" x14ac:dyDescent="0.3">
      <c r="A19" s="121">
        <f>YampaRiverInflow.TotalOutflow!A19</f>
        <v>44927</v>
      </c>
      <c r="B19" s="34">
        <v>19.492999999999999</v>
      </c>
      <c r="C19" s="12">
        <v>18.73</v>
      </c>
      <c r="D19" s="45">
        <v>9.2970000000000006</v>
      </c>
      <c r="E19" s="16">
        <v>101.21908400000001</v>
      </c>
      <c r="F19" s="16">
        <v>14.084605999999999</v>
      </c>
      <c r="G19" s="16">
        <v>35.531559999999999</v>
      </c>
      <c r="H19" s="16">
        <v>11.366462</v>
      </c>
      <c r="I19" s="16">
        <v>12.906422000000001</v>
      </c>
      <c r="J19" s="16">
        <v>-12.26146</v>
      </c>
      <c r="K19" s="16">
        <v>9.9685600000000001</v>
      </c>
      <c r="L19" s="16">
        <v>3.9182399999999999</v>
      </c>
      <c r="M19" s="16">
        <v>5.2524799999999994</v>
      </c>
      <c r="N19" s="16">
        <v>0.65434000000000003</v>
      </c>
      <c r="O19" s="16">
        <v>10.38495</v>
      </c>
      <c r="P19" s="16">
        <v>14.23559</v>
      </c>
      <c r="Q19" s="16">
        <v>9.8203300000000002</v>
      </c>
      <c r="R19" s="16">
        <v>24.700430000000001</v>
      </c>
      <c r="S19" s="16">
        <v>22.069479999999999</v>
      </c>
      <c r="T19" s="16">
        <v>12.57952</v>
      </c>
      <c r="U19" s="16">
        <v>19.210369999999998</v>
      </c>
      <c r="V19" s="16">
        <v>24.414390000000001</v>
      </c>
      <c r="W19" s="16">
        <v>14.356399999999999</v>
      </c>
      <c r="X19" s="16">
        <v>-5.5168900000000001</v>
      </c>
      <c r="Y19" s="16">
        <v>8.7599999999999997E-2</v>
      </c>
      <c r="Z19" s="16">
        <v>10.52117</v>
      </c>
      <c r="AA19" s="16">
        <v>15.80128</v>
      </c>
      <c r="AB19" s="16">
        <v>7.4489752076703502</v>
      </c>
      <c r="AC19" s="16">
        <v>19.8163140489265</v>
      </c>
      <c r="AD19" s="16">
        <v>0.31217231431502396</v>
      </c>
      <c r="AE19" s="16">
        <v>11.158060331372901</v>
      </c>
      <c r="AF19" s="16">
        <v>7.7495685923312703</v>
      </c>
      <c r="AG19" s="16">
        <v>16.305914000000001</v>
      </c>
      <c r="AH19" s="16">
        <v>18.317238</v>
      </c>
      <c r="AI19" s="46"/>
      <c r="AJ19" s="46"/>
      <c r="AK19" s="46"/>
      <c r="AL19" s="46"/>
      <c r="AM19" s="46"/>
      <c r="AN19" s="4"/>
      <c r="AO19" s="4"/>
      <c r="AP19" s="4"/>
      <c r="AQ19" s="4"/>
      <c r="AR19" s="4"/>
      <c r="AS19" s="4"/>
      <c r="AT19" s="4"/>
      <c r="AU19" s="4"/>
      <c r="AV19" s="4"/>
      <c r="AW19" s="4"/>
      <c r="AX19" s="4"/>
      <c r="AY19" s="4"/>
    </row>
    <row r="20" spans="1:51" ht="14.4" x14ac:dyDescent="0.3">
      <c r="A20" s="121">
        <f>YampaRiverInflow.TotalOutflow!A20</f>
        <v>44958</v>
      </c>
      <c r="B20" s="34">
        <v>17.004999999999999</v>
      </c>
      <c r="C20" s="12">
        <v>22.273</v>
      </c>
      <c r="D20" s="45">
        <v>11.170999999999999</v>
      </c>
      <c r="E20" s="16">
        <v>75.754664000000005</v>
      </c>
      <c r="F20" s="16">
        <v>14.718234000000001</v>
      </c>
      <c r="G20" s="16">
        <v>33.481140000000003</v>
      </c>
      <c r="H20" s="16">
        <v>10.668854</v>
      </c>
      <c r="I20" s="16">
        <v>-2.5262600000000002</v>
      </c>
      <c r="J20" s="16">
        <v>-10.192350000000001</v>
      </c>
      <c r="K20" s="16">
        <v>6.2821099999999994</v>
      </c>
      <c r="L20" s="16">
        <v>3.13246</v>
      </c>
      <c r="M20" s="16">
        <v>4.1601400000000002</v>
      </c>
      <c r="N20" s="16">
        <v>2.8380700000000001</v>
      </c>
      <c r="O20" s="16">
        <v>9.7490100000000002</v>
      </c>
      <c r="P20" s="16">
        <v>16.001570000000001</v>
      </c>
      <c r="Q20" s="16">
        <v>9.5720700000000001</v>
      </c>
      <c r="R20" s="16">
        <v>21.740169999999999</v>
      </c>
      <c r="S20" s="16">
        <v>14.98456</v>
      </c>
      <c r="T20" s="16">
        <v>10.01197</v>
      </c>
      <c r="U20" s="16">
        <v>10.48507</v>
      </c>
      <c r="V20" s="16">
        <v>13.671299999999999</v>
      </c>
      <c r="W20" s="16">
        <v>11.7835</v>
      </c>
      <c r="X20" s="16">
        <v>1.5763499999999999</v>
      </c>
      <c r="Y20" s="16">
        <v>-4.5615100000000002</v>
      </c>
      <c r="Z20" s="16">
        <v>4.3772399999999996</v>
      </c>
      <c r="AA20" s="16">
        <v>6.30464</v>
      </c>
      <c r="AB20" s="16">
        <v>4.0539722308107295</v>
      </c>
      <c r="AC20" s="16">
        <v>9.3226595036040596</v>
      </c>
      <c r="AD20" s="16">
        <v>19.796036777389201</v>
      </c>
      <c r="AE20" s="16">
        <v>11.065682646744701</v>
      </c>
      <c r="AF20" s="16">
        <v>11.6148235514056</v>
      </c>
      <c r="AG20" s="16">
        <v>19.425978000000001</v>
      </c>
      <c r="AH20" s="16">
        <v>27.521836</v>
      </c>
      <c r="AI20" s="46"/>
      <c r="AJ20" s="46"/>
      <c r="AK20" s="46"/>
      <c r="AL20" s="46"/>
      <c r="AM20" s="46"/>
      <c r="AN20" s="4"/>
      <c r="AO20" s="4"/>
      <c r="AP20" s="4"/>
      <c r="AQ20" s="4"/>
      <c r="AR20" s="4"/>
      <c r="AS20" s="4"/>
      <c r="AT20" s="4"/>
      <c r="AU20" s="4"/>
      <c r="AV20" s="4"/>
      <c r="AW20" s="4"/>
      <c r="AX20" s="4"/>
      <c r="AY20" s="4"/>
    </row>
    <row r="21" spans="1:51" ht="14.4" x14ac:dyDescent="0.3">
      <c r="A21" s="121">
        <f>YampaRiverInflow.TotalOutflow!A21</f>
        <v>44986</v>
      </c>
      <c r="B21" s="34">
        <v>17.504999999999999</v>
      </c>
      <c r="C21" s="12">
        <v>27.605</v>
      </c>
      <c r="D21" s="45">
        <v>16.059000000000001</v>
      </c>
      <c r="E21" s="16">
        <v>66.375816</v>
      </c>
      <c r="F21" s="16">
        <v>17.63081</v>
      </c>
      <c r="G21" s="16">
        <v>62.605969999999999</v>
      </c>
      <c r="H21" s="16">
        <v>-10.494788</v>
      </c>
      <c r="I21" s="16">
        <v>-5.3588699999999996</v>
      </c>
      <c r="J21" s="16">
        <v>-15.49112</v>
      </c>
      <c r="K21" s="16">
        <v>36.322969999999998</v>
      </c>
      <c r="L21" s="16">
        <v>9.210090000000001</v>
      </c>
      <c r="M21" s="16">
        <v>5.7764899999999999</v>
      </c>
      <c r="N21" s="16">
        <v>9.2872199999999996</v>
      </c>
      <c r="O21" s="16">
        <v>8.1139899999999994</v>
      </c>
      <c r="P21" s="16">
        <v>9.8301200000000009</v>
      </c>
      <c r="Q21" s="16">
        <v>14.49926</v>
      </c>
      <c r="R21" s="16">
        <v>12.03308</v>
      </c>
      <c r="S21" s="16">
        <v>4.5342399999999996</v>
      </c>
      <c r="T21" s="16">
        <v>19.332849999999997</v>
      </c>
      <c r="U21" s="16">
        <v>6.37479</v>
      </c>
      <c r="V21" s="16">
        <v>9.2942099999999996</v>
      </c>
      <c r="W21" s="16">
        <v>12.6425</v>
      </c>
      <c r="X21" s="16">
        <v>6.9273500000000006</v>
      </c>
      <c r="Y21" s="16">
        <v>-7.20953</v>
      </c>
      <c r="Z21" s="16">
        <v>6.0791599999999999</v>
      </c>
      <c r="AA21" s="16">
        <v>6.5443199999999999</v>
      </c>
      <c r="AB21" s="16">
        <v>12.9016643799678</v>
      </c>
      <c r="AC21" s="16">
        <v>7.2940712366949301</v>
      </c>
      <c r="AD21" s="16">
        <v>35.068694212232302</v>
      </c>
      <c r="AE21" s="16">
        <v>6.2901128095215002</v>
      </c>
      <c r="AF21" s="16">
        <v>18.741606197686799</v>
      </c>
      <c r="AG21" s="16">
        <v>26.794340000000005</v>
      </c>
      <c r="AH21" s="16">
        <v>39.915998000000002</v>
      </c>
      <c r="AI21" s="46"/>
      <c r="AJ21" s="46"/>
      <c r="AK21" s="46"/>
      <c r="AL21" s="46"/>
      <c r="AM21" s="46"/>
      <c r="AN21" s="4"/>
      <c r="AO21" s="4"/>
      <c r="AP21" s="4"/>
      <c r="AQ21" s="4"/>
      <c r="AR21" s="4"/>
      <c r="AS21" s="4"/>
      <c r="AT21" s="4"/>
      <c r="AU21" s="4"/>
      <c r="AV21" s="4"/>
      <c r="AW21" s="4"/>
      <c r="AX21" s="4"/>
      <c r="AY21" s="4"/>
    </row>
    <row r="22" spans="1:51" ht="14.4" x14ac:dyDescent="0.3">
      <c r="A22" s="121">
        <f>YampaRiverInflow.TotalOutflow!A22</f>
        <v>45017</v>
      </c>
      <c r="B22" s="34">
        <v>16.923999999999999</v>
      </c>
      <c r="C22" s="12">
        <v>16.178000000000001</v>
      </c>
      <c r="D22" s="45">
        <v>18.23</v>
      </c>
      <c r="E22" s="16">
        <v>41.261670000000002</v>
      </c>
      <c r="F22" s="16">
        <v>7.7661820000000006</v>
      </c>
      <c r="G22" s="16">
        <v>14.708754000000001</v>
      </c>
      <c r="H22" s="16">
        <v>23.635946000000001</v>
      </c>
      <c r="I22" s="16">
        <v>6.8406400000000005</v>
      </c>
      <c r="J22" s="16">
        <v>-2.2138499999999999</v>
      </c>
      <c r="K22" s="16">
        <v>19.547470000000001</v>
      </c>
      <c r="L22" s="16">
        <v>11.52768</v>
      </c>
      <c r="M22" s="16">
        <v>17.343669999999999</v>
      </c>
      <c r="N22" s="16">
        <v>13.49269</v>
      </c>
      <c r="O22" s="16">
        <v>4.6643299999999996</v>
      </c>
      <c r="P22" s="16">
        <v>2.3306399999999998</v>
      </c>
      <c r="Q22" s="16">
        <v>9.179590000000001</v>
      </c>
      <c r="R22" s="16">
        <v>14.534559999999999</v>
      </c>
      <c r="S22" s="16">
        <v>4.0880400000000003</v>
      </c>
      <c r="T22" s="16">
        <v>12.77216</v>
      </c>
      <c r="U22" s="16">
        <v>7.4774700000000003</v>
      </c>
      <c r="V22" s="16">
        <v>12.525</v>
      </c>
      <c r="W22" s="16">
        <v>22.5366</v>
      </c>
      <c r="X22" s="16">
        <v>5.4246600000000003</v>
      </c>
      <c r="Y22" s="16">
        <v>-1.42597</v>
      </c>
      <c r="Z22" s="16">
        <v>9.8915199999999999</v>
      </c>
      <c r="AA22" s="16">
        <v>9.72743</v>
      </c>
      <c r="AB22" s="16">
        <v>15.713943386447099</v>
      </c>
      <c r="AC22" s="16">
        <v>6.6015394221493597</v>
      </c>
      <c r="AD22" s="16">
        <v>32.830230167934701</v>
      </c>
      <c r="AE22" s="16">
        <v>14.096756611570999</v>
      </c>
      <c r="AF22" s="16">
        <v>21.908179504132999</v>
      </c>
      <c r="AG22" s="16">
        <v>18.399011999999999</v>
      </c>
      <c r="AH22" s="16">
        <v>29.763325999999999</v>
      </c>
      <c r="AI22" s="46"/>
      <c r="AJ22" s="46"/>
      <c r="AK22" s="46"/>
      <c r="AL22" s="46"/>
      <c r="AM22" s="46"/>
      <c r="AN22" s="4"/>
      <c r="AO22" s="4"/>
      <c r="AP22" s="4"/>
      <c r="AQ22" s="4"/>
      <c r="AR22" s="4"/>
      <c r="AS22" s="4"/>
      <c r="AT22" s="4"/>
      <c r="AU22" s="4"/>
      <c r="AV22" s="4"/>
      <c r="AW22" s="4"/>
      <c r="AX22" s="4"/>
      <c r="AY22" s="4"/>
    </row>
    <row r="23" spans="1:51" ht="14.4" x14ac:dyDescent="0.3">
      <c r="A23" s="121">
        <f>YampaRiverInflow.TotalOutflow!A23</f>
        <v>45047</v>
      </c>
      <c r="B23" s="34">
        <v>8.3249999999999993</v>
      </c>
      <c r="C23" s="12">
        <v>8.7690000000000001</v>
      </c>
      <c r="D23" s="45">
        <v>18.850999999999999</v>
      </c>
      <c r="E23" s="16">
        <v>30.256135999999998</v>
      </c>
      <c r="F23" s="16">
        <v>9.5716059999999992</v>
      </c>
      <c r="G23" s="16">
        <v>29.325434000000005</v>
      </c>
      <c r="H23" s="16">
        <v>5.5503300000000007</v>
      </c>
      <c r="I23" s="16">
        <v>8.0619300000000003</v>
      </c>
      <c r="J23" s="16">
        <v>-4.66012</v>
      </c>
      <c r="K23" s="16">
        <v>9.683209999999999</v>
      </c>
      <c r="L23" s="16">
        <v>23.337949999999999</v>
      </c>
      <c r="M23" s="16">
        <v>11.09249</v>
      </c>
      <c r="N23" s="16">
        <v>14.89179</v>
      </c>
      <c r="O23" s="16">
        <v>9.6852700000000009</v>
      </c>
      <c r="P23" s="16">
        <v>5.5847100000000003</v>
      </c>
      <c r="Q23" s="16">
        <v>4.1686000000000005</v>
      </c>
      <c r="R23" s="16">
        <v>14.016170000000001</v>
      </c>
      <c r="S23" s="16">
        <v>5.02379</v>
      </c>
      <c r="T23" s="16">
        <v>16.882990000000003</v>
      </c>
      <c r="U23" s="16">
        <v>3.9549799999999999</v>
      </c>
      <c r="V23" s="16">
        <v>10.53945</v>
      </c>
      <c r="W23" s="16">
        <v>19.5229</v>
      </c>
      <c r="X23" s="16">
        <v>4.9721899999999994</v>
      </c>
      <c r="Y23" s="16">
        <v>1.2309300000000001</v>
      </c>
      <c r="Z23" s="16">
        <v>4.9847600000000005</v>
      </c>
      <c r="AA23" s="16">
        <v>9.3964200000000009</v>
      </c>
      <c r="AB23" s="16">
        <v>9.2539210713396098</v>
      </c>
      <c r="AC23" s="16">
        <v>5.5819525592733701</v>
      </c>
      <c r="AD23" s="16">
        <v>25.107575702810699</v>
      </c>
      <c r="AE23" s="16">
        <v>32.171070661818902</v>
      </c>
      <c r="AF23" s="16">
        <v>22.140587519075002</v>
      </c>
      <c r="AG23" s="16">
        <v>9.3170699999999993</v>
      </c>
      <c r="AH23" s="16">
        <v>17.687328000000001</v>
      </c>
      <c r="AI23" s="46"/>
      <c r="AJ23" s="46"/>
      <c r="AK23" s="46"/>
      <c r="AL23" s="46"/>
      <c r="AM23" s="46"/>
      <c r="AN23" s="4"/>
      <c r="AO23" s="4"/>
      <c r="AP23" s="4"/>
      <c r="AQ23" s="4"/>
      <c r="AR23" s="4"/>
      <c r="AS23" s="4"/>
      <c r="AT23" s="4"/>
      <c r="AU23" s="4"/>
      <c r="AV23" s="4"/>
      <c r="AW23" s="4"/>
      <c r="AX23" s="4"/>
      <c r="AY23" s="4"/>
    </row>
    <row r="24" spans="1:51" ht="14.4" x14ac:dyDescent="0.3">
      <c r="A24" s="121">
        <f>YampaRiverInflow.TotalOutflow!A24</f>
        <v>45078</v>
      </c>
      <c r="B24" s="34">
        <v>4.1669999999999998</v>
      </c>
      <c r="C24" s="12">
        <v>4.6769999999999996</v>
      </c>
      <c r="D24" s="45">
        <v>19.471</v>
      </c>
      <c r="E24" s="16">
        <v>4.9412060000000002</v>
      </c>
      <c r="F24" s="16">
        <v>-1.180104</v>
      </c>
      <c r="G24" s="16">
        <v>16.706314000000003</v>
      </c>
      <c r="H24" s="16">
        <v>1.3633040000000001</v>
      </c>
      <c r="I24" s="16">
        <v>-0.79383999999999999</v>
      </c>
      <c r="J24" s="16">
        <v>-23.251810000000003</v>
      </c>
      <c r="K24" s="16">
        <v>12.69872</v>
      </c>
      <c r="L24" s="16">
        <v>19.039000000000001</v>
      </c>
      <c r="M24" s="16">
        <v>6.8687700000000005</v>
      </c>
      <c r="N24" s="16">
        <v>14.246139999999999</v>
      </c>
      <c r="O24" s="16">
        <v>18.845080000000003</v>
      </c>
      <c r="P24" s="16">
        <v>7.4909099999999995</v>
      </c>
      <c r="Q24" s="16">
        <v>13.8124</v>
      </c>
      <c r="R24" s="16">
        <v>24.775919999999999</v>
      </c>
      <c r="S24" s="16">
        <v>9.7531100000000013</v>
      </c>
      <c r="T24" s="16">
        <v>18.740459999999999</v>
      </c>
      <c r="U24" s="16">
        <v>5.9942099999999998</v>
      </c>
      <c r="V24" s="16">
        <v>10.93661</v>
      </c>
      <c r="W24" s="16">
        <v>14.07673</v>
      </c>
      <c r="X24" s="16">
        <v>3.54962</v>
      </c>
      <c r="Y24" s="16">
        <v>6.4226899999999993</v>
      </c>
      <c r="Z24" s="16">
        <v>10.59356</v>
      </c>
      <c r="AA24" s="16">
        <v>1.32226</v>
      </c>
      <c r="AB24" s="16">
        <v>6.9610190102487604</v>
      </c>
      <c r="AC24" s="16">
        <v>13.6235045447941</v>
      </c>
      <c r="AD24" s="16">
        <v>21.1430438016537</v>
      </c>
      <c r="AE24" s="16">
        <v>42.150180575868696</v>
      </c>
      <c r="AF24" s="16">
        <v>13.4754590082651</v>
      </c>
      <c r="AG24" s="16">
        <v>19.542680000000001</v>
      </c>
      <c r="AH24" s="16">
        <v>1.2684000000000002</v>
      </c>
      <c r="AI24" s="46"/>
      <c r="AJ24" s="46"/>
      <c r="AK24" s="46"/>
      <c r="AL24" s="46"/>
      <c r="AM24" s="46"/>
      <c r="AN24" s="4"/>
      <c r="AO24" s="4"/>
      <c r="AP24" s="4"/>
      <c r="AQ24" s="4"/>
      <c r="AR24" s="4"/>
      <c r="AS24" s="4"/>
      <c r="AT24" s="4"/>
      <c r="AU24" s="4"/>
      <c r="AV24" s="4"/>
      <c r="AW24" s="4"/>
      <c r="AX24" s="4"/>
      <c r="AY24" s="4"/>
    </row>
    <row r="25" spans="1:51" ht="14.4" x14ac:dyDescent="0.3">
      <c r="A25" s="121">
        <f>YampaRiverInflow.TotalOutflow!A25</f>
        <v>45108</v>
      </c>
      <c r="B25" s="34">
        <v>8.8620000000000001</v>
      </c>
      <c r="C25" s="12">
        <v>15.654</v>
      </c>
      <c r="D25" s="45">
        <v>23.431000000000001</v>
      </c>
      <c r="E25" s="16">
        <v>2.0310160000000002</v>
      </c>
      <c r="F25" s="16">
        <v>8.0089059999999996</v>
      </c>
      <c r="G25" s="16">
        <v>20.697440000000004</v>
      </c>
      <c r="H25" s="16">
        <v>17.755964000000002</v>
      </c>
      <c r="I25" s="16">
        <v>11.63293</v>
      </c>
      <c r="J25" s="16">
        <v>-12.476629999999998</v>
      </c>
      <c r="K25" s="16">
        <v>23.625509999999998</v>
      </c>
      <c r="L25" s="16">
        <v>20.54889</v>
      </c>
      <c r="M25" s="16">
        <v>8.319090000000001</v>
      </c>
      <c r="N25" s="16">
        <v>20.105460000000001</v>
      </c>
      <c r="O25" s="16">
        <v>19.50067</v>
      </c>
      <c r="P25" s="16">
        <v>8.3446700000000007</v>
      </c>
      <c r="Q25" s="16">
        <v>18.455950000000001</v>
      </c>
      <c r="R25" s="16">
        <v>31.79073</v>
      </c>
      <c r="S25" s="16">
        <v>14.55987</v>
      </c>
      <c r="T25" s="16">
        <v>21.886839999999999</v>
      </c>
      <c r="U25" s="16">
        <v>25.583909999999999</v>
      </c>
      <c r="V25" s="16">
        <v>21.074020000000001</v>
      </c>
      <c r="W25" s="16">
        <v>18.544400000000003</v>
      </c>
      <c r="X25" s="16">
        <v>6.5901300000000003</v>
      </c>
      <c r="Y25" s="16">
        <v>14.91146</v>
      </c>
      <c r="Z25" s="16">
        <v>14.38373</v>
      </c>
      <c r="AA25" s="16">
        <v>27.614090000000001</v>
      </c>
      <c r="AB25" s="16">
        <v>12.5574148766291</v>
      </c>
      <c r="AC25" s="16">
        <v>24.781192150480202</v>
      </c>
      <c r="AD25" s="16">
        <v>16.943357023537999</v>
      </c>
      <c r="AE25" s="16">
        <v>39.1588780983151</v>
      </c>
      <c r="AF25" s="16">
        <v>23.713968098447001</v>
      </c>
      <c r="AG25" s="16">
        <v>3.5028120000000005</v>
      </c>
      <c r="AH25" s="16">
        <v>15.702810000000001</v>
      </c>
      <c r="AI25" s="46"/>
      <c r="AJ25" s="46"/>
      <c r="AK25" s="46"/>
      <c r="AL25" s="46"/>
      <c r="AM25" s="46"/>
      <c r="AN25" s="4"/>
      <c r="AO25" s="4"/>
      <c r="AP25" s="4"/>
      <c r="AQ25" s="4"/>
      <c r="AR25" s="4"/>
      <c r="AS25" s="4"/>
      <c r="AT25" s="4"/>
      <c r="AU25" s="4"/>
      <c r="AV25" s="4"/>
      <c r="AW25" s="4"/>
      <c r="AX25" s="4"/>
      <c r="AY25" s="4"/>
    </row>
    <row r="26" spans="1:51" ht="14.4" x14ac:dyDescent="0.3">
      <c r="A26" s="121">
        <f>YampaRiverInflow.TotalOutflow!A26</f>
        <v>45139</v>
      </c>
      <c r="B26" s="34">
        <v>17.225000000000001</v>
      </c>
      <c r="C26" s="12">
        <v>16.655999999999999</v>
      </c>
      <c r="D26" s="45">
        <v>23.875</v>
      </c>
      <c r="E26" s="16">
        <v>19.739957999999998</v>
      </c>
      <c r="F26" s="16">
        <v>11.451958000000001</v>
      </c>
      <c r="G26" s="16">
        <v>20.660824000000002</v>
      </c>
      <c r="H26" s="16">
        <v>13.796706</v>
      </c>
      <c r="I26" s="16">
        <v>9.7706299999999988</v>
      </c>
      <c r="J26" s="16">
        <v>7.4435000000000002</v>
      </c>
      <c r="K26" s="16">
        <v>20.504860000000001</v>
      </c>
      <c r="L26" s="16">
        <v>22.135639999999999</v>
      </c>
      <c r="M26" s="16">
        <v>5.2130799999999997</v>
      </c>
      <c r="N26" s="16">
        <v>14.802440000000001</v>
      </c>
      <c r="O26" s="16">
        <v>21.94164</v>
      </c>
      <c r="P26" s="16">
        <v>8.4181799999999996</v>
      </c>
      <c r="Q26" s="16">
        <v>21.659500000000001</v>
      </c>
      <c r="R26" s="16">
        <v>35.8294</v>
      </c>
      <c r="S26" s="16">
        <v>14.210139999999999</v>
      </c>
      <c r="T26" s="16">
        <v>24.195160000000001</v>
      </c>
      <c r="U26" s="16">
        <v>26.496269999999999</v>
      </c>
      <c r="V26" s="16">
        <v>24.024999999999999</v>
      </c>
      <c r="W26" s="16">
        <v>22.344560000000001</v>
      </c>
      <c r="X26" s="16">
        <v>9.8739599999999985</v>
      </c>
      <c r="Y26" s="16">
        <v>13.84548</v>
      </c>
      <c r="Z26" s="16">
        <v>16.93469</v>
      </c>
      <c r="AA26" s="16">
        <v>14.48996</v>
      </c>
      <c r="AB26" s="16">
        <v>14.623601239406</v>
      </c>
      <c r="AC26" s="16">
        <v>29.351938843042298</v>
      </c>
      <c r="AD26" s="16">
        <v>10.6373367791084</v>
      </c>
      <c r="AE26" s="16">
        <v>32.4739838860175</v>
      </c>
      <c r="AF26" s="16">
        <v>32.289258266844001</v>
      </c>
      <c r="AG26" s="16">
        <v>21.988620000000001</v>
      </c>
      <c r="AH26" s="16">
        <v>28.766426000000003</v>
      </c>
      <c r="AI26" s="46"/>
      <c r="AJ26" s="46"/>
      <c r="AK26" s="46"/>
      <c r="AL26" s="46"/>
      <c r="AM26" s="46"/>
      <c r="AN26" s="4"/>
      <c r="AO26" s="4"/>
      <c r="AP26" s="4"/>
      <c r="AQ26" s="4"/>
      <c r="AR26" s="4"/>
      <c r="AS26" s="4"/>
      <c r="AT26" s="4"/>
      <c r="AU26" s="4"/>
      <c r="AV26" s="4"/>
      <c r="AW26" s="4"/>
      <c r="AX26" s="4"/>
      <c r="AY26" s="4"/>
    </row>
    <row r="27" spans="1:51" ht="14.4" x14ac:dyDescent="0.3">
      <c r="A27" s="121">
        <f>YampaRiverInflow.TotalOutflow!A27</f>
        <v>45170</v>
      </c>
      <c r="B27" s="34">
        <v>14.504</v>
      </c>
      <c r="C27" s="12">
        <v>14.882999999999999</v>
      </c>
      <c r="D27" s="45">
        <v>16.707999999999998</v>
      </c>
      <c r="E27" s="16">
        <v>15.737406</v>
      </c>
      <c r="F27" s="16">
        <v>14.914582000000003</v>
      </c>
      <c r="G27" s="16">
        <v>14.839589999999999</v>
      </c>
      <c r="H27" s="16">
        <v>10.647540000000001</v>
      </c>
      <c r="I27" s="16">
        <v>-6.0112700000000006</v>
      </c>
      <c r="J27" s="16">
        <v>19.914009999999998</v>
      </c>
      <c r="K27" s="16">
        <v>13.555149999999999</v>
      </c>
      <c r="L27" s="16">
        <v>15.397549999999999</v>
      </c>
      <c r="M27" s="16">
        <v>7.1036899999999994</v>
      </c>
      <c r="N27" s="16">
        <v>8.6973899999999986</v>
      </c>
      <c r="O27" s="16">
        <v>11.841569999999999</v>
      </c>
      <c r="P27" s="16">
        <v>3.6388400000000001</v>
      </c>
      <c r="Q27" s="16">
        <v>18.084299999999999</v>
      </c>
      <c r="R27" s="16">
        <v>24.926950000000001</v>
      </c>
      <c r="S27" s="16">
        <v>13.032249999999999</v>
      </c>
      <c r="T27" s="16">
        <v>14.707469999999999</v>
      </c>
      <c r="U27" s="16">
        <v>15.101129999999999</v>
      </c>
      <c r="V27" s="16">
        <v>9.3519199999999998</v>
      </c>
      <c r="W27" s="16">
        <v>35.037589999999994</v>
      </c>
      <c r="X27" s="16">
        <v>-2.8639899999999998</v>
      </c>
      <c r="Y27" s="16">
        <v>6.7481800000000005</v>
      </c>
      <c r="Z27" s="16">
        <v>15.02529</v>
      </c>
      <c r="AA27" s="16">
        <v>11.451879999999999</v>
      </c>
      <c r="AB27" s="16">
        <v>13.1848636376867</v>
      </c>
      <c r="AC27" s="16">
        <v>8.3238249586783297</v>
      </c>
      <c r="AD27" s="16">
        <v>19.8346958697528</v>
      </c>
      <c r="AE27" s="16">
        <v>16.409711323636998</v>
      </c>
      <c r="AF27" s="16">
        <v>25.7866844641329</v>
      </c>
      <c r="AG27" s="16">
        <v>21.500264000000001</v>
      </c>
      <c r="AH27" s="16">
        <v>26.366382000000002</v>
      </c>
      <c r="AI27" s="46"/>
      <c r="AJ27" s="46"/>
      <c r="AK27" s="46"/>
      <c r="AL27" s="46"/>
      <c r="AM27" s="46"/>
      <c r="AN27" s="4"/>
      <c r="AO27" s="4"/>
      <c r="AP27" s="4"/>
      <c r="AQ27" s="4"/>
      <c r="AR27" s="4"/>
      <c r="AS27" s="4"/>
      <c r="AT27" s="4"/>
      <c r="AU27" s="4"/>
      <c r="AV27" s="4"/>
      <c r="AW27" s="4"/>
      <c r="AX27" s="4"/>
      <c r="AY27" s="4"/>
    </row>
    <row r="28" spans="1:51" ht="14.4" x14ac:dyDescent="0.3">
      <c r="A28" s="121">
        <f>YampaRiverInflow.TotalOutflow!A28</f>
        <v>45200</v>
      </c>
      <c r="B28" s="34">
        <v>8.77</v>
      </c>
      <c r="C28" s="12">
        <v>13.826000000000001</v>
      </c>
      <c r="D28" s="45">
        <v>12.484999999999999</v>
      </c>
      <c r="E28" s="16">
        <v>11.836898000000001</v>
      </c>
      <c r="F28" s="16">
        <v>11.503132000000001</v>
      </c>
      <c r="G28" s="16">
        <v>12.135444000000001</v>
      </c>
      <c r="H28" s="16">
        <v>6.3876860000000004</v>
      </c>
      <c r="I28" s="16">
        <v>-7.82599</v>
      </c>
      <c r="J28" s="16">
        <v>24.362849999999998</v>
      </c>
      <c r="K28" s="16">
        <v>10.95425</v>
      </c>
      <c r="L28" s="16">
        <v>11.723360000000001</v>
      </c>
      <c r="M28" s="16">
        <v>4.6145899999999997</v>
      </c>
      <c r="N28" s="16">
        <v>6.6953500000000004</v>
      </c>
      <c r="O28" s="16">
        <v>9.5123700000000007</v>
      </c>
      <c r="P28" s="16">
        <v>-0.49925999999999998</v>
      </c>
      <c r="Q28" s="16">
        <v>18.132660000000001</v>
      </c>
      <c r="R28" s="16">
        <v>19.22006</v>
      </c>
      <c r="S28" s="16">
        <v>10.97871</v>
      </c>
      <c r="T28" s="16">
        <v>13.21185</v>
      </c>
      <c r="U28" s="16">
        <v>14.04824</v>
      </c>
      <c r="V28" s="16">
        <v>6.9533999999999994</v>
      </c>
      <c r="W28" s="16">
        <v>23.35398</v>
      </c>
      <c r="X28" s="16">
        <v>-2.8656299999999999</v>
      </c>
      <c r="Y28" s="16">
        <v>2.3012199999999998</v>
      </c>
      <c r="Z28" s="16">
        <v>14.73507</v>
      </c>
      <c r="AA28" s="16">
        <v>8.505370000000001</v>
      </c>
      <c r="AB28" s="16">
        <v>9.0830627261494108</v>
      </c>
      <c r="AC28" s="16">
        <v>-6.2740460311398598</v>
      </c>
      <c r="AD28" s="16">
        <v>25.002335616926402</v>
      </c>
      <c r="AE28" s="16">
        <v>7.7553593381164196</v>
      </c>
      <c r="AF28" s="16">
        <v>26.857120247405899</v>
      </c>
      <c r="AG28" s="16">
        <v>8.6108960000000003</v>
      </c>
      <c r="AH28" s="16">
        <v>17.934583999999997</v>
      </c>
      <c r="AI28" s="46"/>
      <c r="AJ28" s="46"/>
      <c r="AK28" s="46"/>
      <c r="AL28" s="46"/>
      <c r="AM28" s="46"/>
      <c r="AN28" s="4"/>
      <c r="AO28" s="4"/>
      <c r="AP28" s="4"/>
      <c r="AQ28" s="4"/>
      <c r="AR28" s="4"/>
      <c r="AS28" s="4"/>
      <c r="AT28" s="4"/>
      <c r="AU28" s="4"/>
      <c r="AV28" s="4"/>
      <c r="AW28" s="4"/>
      <c r="AX28" s="4"/>
      <c r="AY28" s="4"/>
    </row>
    <row r="29" spans="1:51" ht="14.4" x14ac:dyDescent="0.3">
      <c r="A29" s="121">
        <f>YampaRiverInflow.TotalOutflow!A29</f>
        <v>45231</v>
      </c>
      <c r="B29" s="34">
        <v>14.022</v>
      </c>
      <c r="C29" s="12">
        <v>13.662000000000001</v>
      </c>
      <c r="D29" s="45">
        <v>2.5750000000000002</v>
      </c>
      <c r="E29" s="16">
        <v>12.147136</v>
      </c>
      <c r="F29" s="16">
        <v>3.6625680000000003</v>
      </c>
      <c r="G29" s="16">
        <v>15.820898000000001</v>
      </c>
      <c r="H29" s="16">
        <v>14.533392000000001</v>
      </c>
      <c r="I29" s="16">
        <v>-12.37326</v>
      </c>
      <c r="J29" s="16">
        <v>14.93168</v>
      </c>
      <c r="K29" s="16">
        <v>-5.1652700000000005</v>
      </c>
      <c r="L29" s="16">
        <v>10.395850000000001</v>
      </c>
      <c r="M29" s="16">
        <v>4.0648400000000002</v>
      </c>
      <c r="N29" s="16">
        <v>3.5380700000000003</v>
      </c>
      <c r="O29" s="16">
        <v>7.5272700000000006</v>
      </c>
      <c r="P29" s="16">
        <v>13.11669</v>
      </c>
      <c r="Q29" s="16">
        <v>15.47784</v>
      </c>
      <c r="R29" s="16">
        <v>21.893450000000001</v>
      </c>
      <c r="S29" s="16">
        <v>12.1463</v>
      </c>
      <c r="T29" s="16">
        <v>8.651209999999999</v>
      </c>
      <c r="U29" s="16">
        <v>9.7618099999999988</v>
      </c>
      <c r="V29" s="16">
        <v>16.488720000000001</v>
      </c>
      <c r="W29" s="16">
        <v>4.6226700000000003</v>
      </c>
      <c r="X29" s="16">
        <v>5.9689499999999995</v>
      </c>
      <c r="Y29" s="16">
        <v>-1.0023</v>
      </c>
      <c r="Z29" s="16">
        <v>2.8529</v>
      </c>
      <c r="AA29" s="16">
        <v>5.8924399999999997</v>
      </c>
      <c r="AB29" s="16">
        <v>3.9897065276040999</v>
      </c>
      <c r="AC29" s="16">
        <v>-11.4351155371894</v>
      </c>
      <c r="AD29" s="16">
        <v>6.3263246300834401</v>
      </c>
      <c r="AE29" s="16">
        <v>3.8446132224799099</v>
      </c>
      <c r="AF29" s="16">
        <v>10.148976943471901</v>
      </c>
      <c r="AG29" s="16">
        <v>8.991363999999999</v>
      </c>
      <c r="AH29" s="16">
        <v>10.960080000000001</v>
      </c>
      <c r="AI29" s="46"/>
      <c r="AJ29" s="46"/>
      <c r="AK29" s="46"/>
      <c r="AL29" s="46"/>
      <c r="AM29" s="46"/>
      <c r="AN29" s="4"/>
      <c r="AO29" s="4"/>
      <c r="AP29" s="4"/>
      <c r="AQ29" s="4"/>
      <c r="AR29" s="4"/>
      <c r="AS29" s="4"/>
      <c r="AT29" s="4"/>
      <c r="AU29" s="4"/>
      <c r="AV29" s="4"/>
      <c r="AW29" s="4"/>
      <c r="AX29" s="4"/>
      <c r="AY29" s="4"/>
    </row>
    <row r="30" spans="1:51" ht="14.4" x14ac:dyDescent="0.3">
      <c r="A30" s="121">
        <f>YampaRiverInflow.TotalOutflow!A30</f>
        <v>45261</v>
      </c>
      <c r="B30" s="34">
        <v>12.974</v>
      </c>
      <c r="C30" s="12">
        <v>11.318</v>
      </c>
      <c r="D30" s="45">
        <v>3.044</v>
      </c>
      <c r="E30" s="16">
        <v>11.927992</v>
      </c>
      <c r="F30" s="16">
        <v>18.697578</v>
      </c>
      <c r="G30" s="16">
        <v>16.272072000000001</v>
      </c>
      <c r="H30" s="16">
        <v>6.2282960000000003</v>
      </c>
      <c r="I30" s="16">
        <v>-16.238409999999998</v>
      </c>
      <c r="J30" s="16">
        <v>12.00187</v>
      </c>
      <c r="K30" s="16">
        <v>6.5915499999999998</v>
      </c>
      <c r="L30" s="16">
        <v>12.228569999999999</v>
      </c>
      <c r="M30" s="16">
        <v>1.01868</v>
      </c>
      <c r="N30" s="16">
        <v>6.6875100000000005</v>
      </c>
      <c r="O30" s="16">
        <v>11.483219999999999</v>
      </c>
      <c r="P30" s="16">
        <v>-2.7016499999999999</v>
      </c>
      <c r="Q30" s="16">
        <v>25.948370000000001</v>
      </c>
      <c r="R30" s="16">
        <v>22.778939999999999</v>
      </c>
      <c r="S30" s="16">
        <v>11.792920000000001</v>
      </c>
      <c r="T30" s="16">
        <v>17.610810000000001</v>
      </c>
      <c r="U30" s="16">
        <v>24.307770000000001</v>
      </c>
      <c r="V30" s="16">
        <v>18.407709999999998</v>
      </c>
      <c r="W30" s="16">
        <v>2.61571</v>
      </c>
      <c r="X30" s="16">
        <v>-1.4079200000000001</v>
      </c>
      <c r="Y30" s="16">
        <v>-6.0315000000000003</v>
      </c>
      <c r="Z30" s="16">
        <v>15.691600000000001</v>
      </c>
      <c r="AA30" s="16">
        <v>6.0872700000000002</v>
      </c>
      <c r="AB30" s="16">
        <v>14.668721902282002</v>
      </c>
      <c r="AC30" s="16">
        <v>-6.0504652876024405</v>
      </c>
      <c r="AD30" s="16">
        <v>3.9440781003643801</v>
      </c>
      <c r="AE30" s="16">
        <v>5.96184380284366</v>
      </c>
      <c r="AF30" s="16">
        <v>-3.3022761146438002</v>
      </c>
      <c r="AG30" s="16">
        <v>16.566911999999999</v>
      </c>
      <c r="AH30" s="16">
        <v>23.606604000000004</v>
      </c>
      <c r="AI30" s="46"/>
      <c r="AJ30" s="46"/>
      <c r="AK30" s="46"/>
      <c r="AL30" s="46"/>
      <c r="AM30" s="46"/>
      <c r="AN30" s="4"/>
      <c r="AO30" s="4"/>
      <c r="AP30" s="4"/>
      <c r="AQ30" s="4"/>
      <c r="AR30" s="4"/>
      <c r="AS30" s="4"/>
      <c r="AT30" s="4"/>
      <c r="AU30" s="4"/>
      <c r="AV30" s="4"/>
      <c r="AW30" s="4"/>
      <c r="AX30" s="4"/>
      <c r="AY30" s="4"/>
    </row>
    <row r="31" spans="1:51" ht="14.4" x14ac:dyDescent="0.3">
      <c r="A31" s="121">
        <f>YampaRiverInflow.TotalOutflow!A31</f>
        <v>45292</v>
      </c>
      <c r="B31" s="34">
        <v>19.492999999999999</v>
      </c>
      <c r="C31" s="12">
        <v>18.73</v>
      </c>
      <c r="D31" s="45">
        <v>9.2970000000000006</v>
      </c>
      <c r="E31" s="16">
        <v>14.084605999999999</v>
      </c>
      <c r="F31" s="16">
        <v>35.531559999999999</v>
      </c>
      <c r="G31" s="16">
        <v>11.366462</v>
      </c>
      <c r="H31" s="16">
        <v>12.906422000000001</v>
      </c>
      <c r="I31" s="16">
        <v>-12.26146</v>
      </c>
      <c r="J31" s="16">
        <v>9.9685600000000001</v>
      </c>
      <c r="K31" s="16">
        <v>3.9182399999999999</v>
      </c>
      <c r="L31" s="16">
        <v>5.2524799999999994</v>
      </c>
      <c r="M31" s="16">
        <v>0.65434000000000003</v>
      </c>
      <c r="N31" s="16">
        <v>10.38495</v>
      </c>
      <c r="O31" s="16">
        <v>14.23559</v>
      </c>
      <c r="P31" s="16">
        <v>9.8203300000000002</v>
      </c>
      <c r="Q31" s="16">
        <v>24.700430000000001</v>
      </c>
      <c r="R31" s="16">
        <v>22.069479999999999</v>
      </c>
      <c r="S31" s="16">
        <v>12.57952</v>
      </c>
      <c r="T31" s="16">
        <v>19.210369999999998</v>
      </c>
      <c r="U31" s="16">
        <v>24.414390000000001</v>
      </c>
      <c r="V31" s="16">
        <v>14.356399999999999</v>
      </c>
      <c r="W31" s="16">
        <v>-5.5168900000000001</v>
      </c>
      <c r="X31" s="16">
        <v>8.7599999999999997E-2</v>
      </c>
      <c r="Y31" s="16">
        <v>10.52117</v>
      </c>
      <c r="Z31" s="16">
        <v>15.80128</v>
      </c>
      <c r="AA31" s="16">
        <v>7.4489752076703502</v>
      </c>
      <c r="AB31" s="16">
        <v>19.8163140489265</v>
      </c>
      <c r="AC31" s="16">
        <v>0.31217231431502396</v>
      </c>
      <c r="AD31" s="16">
        <v>11.158060331372901</v>
      </c>
      <c r="AE31" s="16">
        <v>7.7495685923312703</v>
      </c>
      <c r="AF31" s="16">
        <v>16.305914000000001</v>
      </c>
      <c r="AG31" s="16">
        <v>18.317238</v>
      </c>
      <c r="AH31" s="16">
        <v>101.21908400000001</v>
      </c>
      <c r="AI31" s="46"/>
      <c r="AJ31" s="46"/>
      <c r="AK31" s="46"/>
      <c r="AL31" s="46"/>
      <c r="AM31" s="46"/>
      <c r="AN31" s="4"/>
      <c r="AO31" s="4"/>
      <c r="AP31" s="4"/>
      <c r="AQ31" s="4"/>
      <c r="AR31" s="4"/>
      <c r="AS31" s="4"/>
      <c r="AT31" s="4"/>
      <c r="AU31" s="4"/>
      <c r="AV31" s="4"/>
      <c r="AW31" s="4"/>
      <c r="AX31" s="4"/>
      <c r="AY31" s="4"/>
    </row>
    <row r="32" spans="1:51" ht="14.4" x14ac:dyDescent="0.3">
      <c r="A32" s="121">
        <f>YampaRiverInflow.TotalOutflow!A32</f>
        <v>45323</v>
      </c>
      <c r="B32" s="34">
        <v>17.004999999999999</v>
      </c>
      <c r="C32" s="12">
        <v>22.273</v>
      </c>
      <c r="D32" s="45">
        <v>11.170999999999999</v>
      </c>
      <c r="E32" s="16">
        <v>14.718234000000001</v>
      </c>
      <c r="F32" s="16">
        <v>33.481140000000003</v>
      </c>
      <c r="G32" s="16">
        <v>10.668854</v>
      </c>
      <c r="H32" s="16">
        <v>-2.5262600000000002</v>
      </c>
      <c r="I32" s="16">
        <v>-10.192350000000001</v>
      </c>
      <c r="J32" s="16">
        <v>6.2821099999999994</v>
      </c>
      <c r="K32" s="16">
        <v>3.13246</v>
      </c>
      <c r="L32" s="16">
        <v>4.1601400000000002</v>
      </c>
      <c r="M32" s="16">
        <v>2.8380700000000001</v>
      </c>
      <c r="N32" s="16">
        <v>9.7490100000000002</v>
      </c>
      <c r="O32" s="16">
        <v>16.001570000000001</v>
      </c>
      <c r="P32" s="16">
        <v>9.5720700000000001</v>
      </c>
      <c r="Q32" s="16">
        <v>21.740169999999999</v>
      </c>
      <c r="R32" s="16">
        <v>14.98456</v>
      </c>
      <c r="S32" s="16">
        <v>10.01197</v>
      </c>
      <c r="T32" s="16">
        <v>10.48507</v>
      </c>
      <c r="U32" s="16">
        <v>13.671299999999999</v>
      </c>
      <c r="V32" s="16">
        <v>11.7835</v>
      </c>
      <c r="W32" s="16">
        <v>1.5763499999999999</v>
      </c>
      <c r="X32" s="16">
        <v>-4.5615100000000002</v>
      </c>
      <c r="Y32" s="16">
        <v>4.3772399999999996</v>
      </c>
      <c r="Z32" s="16">
        <v>6.30464</v>
      </c>
      <c r="AA32" s="16">
        <v>4.0539722308107295</v>
      </c>
      <c r="AB32" s="16">
        <v>9.3226595036040596</v>
      </c>
      <c r="AC32" s="16">
        <v>19.796036777389201</v>
      </c>
      <c r="AD32" s="16">
        <v>11.065682646744701</v>
      </c>
      <c r="AE32" s="16">
        <v>11.6148235514056</v>
      </c>
      <c r="AF32" s="16">
        <v>19.425978000000001</v>
      </c>
      <c r="AG32" s="16">
        <v>27.521836</v>
      </c>
      <c r="AH32" s="16">
        <v>75.754664000000005</v>
      </c>
      <c r="AI32" s="46"/>
      <c r="AJ32" s="46"/>
      <c r="AK32" s="46"/>
      <c r="AL32" s="46"/>
      <c r="AM32" s="46"/>
      <c r="AN32" s="4"/>
      <c r="AO32" s="4"/>
      <c r="AP32" s="4"/>
      <c r="AQ32" s="4"/>
      <c r="AR32" s="4"/>
      <c r="AS32" s="4"/>
      <c r="AT32" s="4"/>
      <c r="AU32" s="4"/>
      <c r="AV32" s="4"/>
      <c r="AW32" s="4"/>
      <c r="AX32" s="4"/>
      <c r="AY32" s="4"/>
    </row>
    <row r="33" spans="1:51" ht="14.4" x14ac:dyDescent="0.3">
      <c r="A33" s="121">
        <f>YampaRiverInflow.TotalOutflow!A33</f>
        <v>45352</v>
      </c>
      <c r="B33" s="34">
        <v>17.504999999999999</v>
      </c>
      <c r="C33" s="12">
        <v>27.605</v>
      </c>
      <c r="D33" s="45">
        <v>16.059000000000001</v>
      </c>
      <c r="E33" s="16">
        <v>17.63081</v>
      </c>
      <c r="F33" s="16">
        <v>62.605969999999999</v>
      </c>
      <c r="G33" s="16">
        <v>-10.494788</v>
      </c>
      <c r="H33" s="16">
        <v>-5.3588699999999996</v>
      </c>
      <c r="I33" s="16">
        <v>-15.49112</v>
      </c>
      <c r="J33" s="16">
        <v>36.322969999999998</v>
      </c>
      <c r="K33" s="16">
        <v>9.210090000000001</v>
      </c>
      <c r="L33" s="16">
        <v>5.7764899999999999</v>
      </c>
      <c r="M33" s="16">
        <v>9.2872199999999996</v>
      </c>
      <c r="N33" s="16">
        <v>8.1139899999999994</v>
      </c>
      <c r="O33" s="16">
        <v>9.8301200000000009</v>
      </c>
      <c r="P33" s="16">
        <v>14.49926</v>
      </c>
      <c r="Q33" s="16">
        <v>12.03308</v>
      </c>
      <c r="R33" s="16">
        <v>4.5342399999999996</v>
      </c>
      <c r="S33" s="16">
        <v>19.332849999999997</v>
      </c>
      <c r="T33" s="16">
        <v>6.37479</v>
      </c>
      <c r="U33" s="16">
        <v>9.2942099999999996</v>
      </c>
      <c r="V33" s="16">
        <v>12.6425</v>
      </c>
      <c r="W33" s="16">
        <v>6.9273500000000006</v>
      </c>
      <c r="X33" s="16">
        <v>-7.20953</v>
      </c>
      <c r="Y33" s="16">
        <v>6.0791599999999999</v>
      </c>
      <c r="Z33" s="16">
        <v>6.5443199999999999</v>
      </c>
      <c r="AA33" s="16">
        <v>12.9016643799678</v>
      </c>
      <c r="AB33" s="16">
        <v>7.2940712366949301</v>
      </c>
      <c r="AC33" s="16">
        <v>35.068694212232302</v>
      </c>
      <c r="AD33" s="16">
        <v>6.2901128095215002</v>
      </c>
      <c r="AE33" s="16">
        <v>18.741606197686799</v>
      </c>
      <c r="AF33" s="16">
        <v>26.794340000000005</v>
      </c>
      <c r="AG33" s="16">
        <v>39.915998000000002</v>
      </c>
      <c r="AH33" s="16">
        <v>66.375816</v>
      </c>
      <c r="AI33" s="46"/>
      <c r="AJ33" s="46"/>
      <c r="AK33" s="46"/>
      <c r="AL33" s="46"/>
      <c r="AM33" s="46"/>
      <c r="AN33" s="4"/>
      <c r="AO33" s="4"/>
      <c r="AP33" s="4"/>
      <c r="AQ33" s="4"/>
      <c r="AR33" s="4"/>
      <c r="AS33" s="4"/>
      <c r="AT33" s="4"/>
      <c r="AU33" s="4"/>
      <c r="AV33" s="4"/>
      <c r="AW33" s="4"/>
      <c r="AX33" s="4"/>
      <c r="AY33" s="4"/>
    </row>
    <row r="34" spans="1:51" ht="14.4" x14ac:dyDescent="0.3">
      <c r="A34" s="121">
        <f>YampaRiverInflow.TotalOutflow!A34</f>
        <v>45383</v>
      </c>
      <c r="B34" s="34">
        <v>16.923999999999999</v>
      </c>
      <c r="C34" s="12">
        <v>16.178000000000001</v>
      </c>
      <c r="D34" s="45">
        <v>18.23</v>
      </c>
      <c r="E34" s="16">
        <v>7.7661820000000006</v>
      </c>
      <c r="F34" s="16">
        <v>14.708754000000001</v>
      </c>
      <c r="G34" s="16">
        <v>23.635946000000001</v>
      </c>
      <c r="H34" s="16">
        <v>6.8406400000000005</v>
      </c>
      <c r="I34" s="16">
        <v>-2.2138499999999999</v>
      </c>
      <c r="J34" s="16">
        <v>19.547470000000001</v>
      </c>
      <c r="K34" s="16">
        <v>11.52768</v>
      </c>
      <c r="L34" s="16">
        <v>17.343669999999999</v>
      </c>
      <c r="M34" s="16">
        <v>13.49269</v>
      </c>
      <c r="N34" s="16">
        <v>4.6643299999999996</v>
      </c>
      <c r="O34" s="16">
        <v>2.3306399999999998</v>
      </c>
      <c r="P34" s="16">
        <v>9.179590000000001</v>
      </c>
      <c r="Q34" s="16">
        <v>14.534559999999999</v>
      </c>
      <c r="R34" s="16">
        <v>4.0880400000000003</v>
      </c>
      <c r="S34" s="16">
        <v>12.77216</v>
      </c>
      <c r="T34" s="16">
        <v>7.4774700000000003</v>
      </c>
      <c r="U34" s="16">
        <v>12.525</v>
      </c>
      <c r="V34" s="16">
        <v>22.5366</v>
      </c>
      <c r="W34" s="16">
        <v>5.4246600000000003</v>
      </c>
      <c r="X34" s="16">
        <v>-1.42597</v>
      </c>
      <c r="Y34" s="16">
        <v>9.8915199999999999</v>
      </c>
      <c r="Z34" s="16">
        <v>9.72743</v>
      </c>
      <c r="AA34" s="16">
        <v>15.713943386447099</v>
      </c>
      <c r="AB34" s="16">
        <v>6.6015394221493597</v>
      </c>
      <c r="AC34" s="16">
        <v>32.830230167934701</v>
      </c>
      <c r="AD34" s="16">
        <v>14.096756611570999</v>
      </c>
      <c r="AE34" s="16">
        <v>21.908179504132999</v>
      </c>
      <c r="AF34" s="16">
        <v>18.399011999999999</v>
      </c>
      <c r="AG34" s="16">
        <v>29.763325999999999</v>
      </c>
      <c r="AH34" s="16">
        <v>41.261670000000002</v>
      </c>
      <c r="AI34" s="46"/>
      <c r="AJ34" s="46"/>
      <c r="AK34" s="46"/>
      <c r="AL34" s="46"/>
      <c r="AM34" s="46"/>
      <c r="AN34" s="4"/>
      <c r="AO34" s="4"/>
      <c r="AP34" s="4"/>
      <c r="AQ34" s="4"/>
      <c r="AR34" s="4"/>
      <c r="AS34" s="4"/>
      <c r="AT34" s="4"/>
      <c r="AU34" s="4"/>
      <c r="AV34" s="4"/>
      <c r="AW34" s="4"/>
      <c r="AX34" s="4"/>
      <c r="AY34" s="4"/>
    </row>
    <row r="35" spans="1:51" ht="14.4" x14ac:dyDescent="0.3">
      <c r="A35" s="121">
        <f>YampaRiverInflow.TotalOutflow!A35</f>
        <v>45413</v>
      </c>
      <c r="B35" s="34">
        <v>8.3249999999999993</v>
      </c>
      <c r="C35" s="12">
        <v>8.7690000000000001</v>
      </c>
      <c r="D35" s="45">
        <v>18.850999999999999</v>
      </c>
      <c r="E35" s="16">
        <v>9.5716059999999992</v>
      </c>
      <c r="F35" s="16">
        <v>29.325434000000005</v>
      </c>
      <c r="G35" s="16">
        <v>5.5503300000000007</v>
      </c>
      <c r="H35" s="16">
        <v>8.0619300000000003</v>
      </c>
      <c r="I35" s="16">
        <v>-4.66012</v>
      </c>
      <c r="J35" s="16">
        <v>9.683209999999999</v>
      </c>
      <c r="K35" s="16">
        <v>23.337949999999999</v>
      </c>
      <c r="L35" s="16">
        <v>11.09249</v>
      </c>
      <c r="M35" s="16">
        <v>14.89179</v>
      </c>
      <c r="N35" s="16">
        <v>9.6852700000000009</v>
      </c>
      <c r="O35" s="16">
        <v>5.5847100000000003</v>
      </c>
      <c r="P35" s="16">
        <v>4.1686000000000005</v>
      </c>
      <c r="Q35" s="16">
        <v>14.016170000000001</v>
      </c>
      <c r="R35" s="16">
        <v>5.02379</v>
      </c>
      <c r="S35" s="16">
        <v>16.882990000000003</v>
      </c>
      <c r="T35" s="16">
        <v>3.9549799999999999</v>
      </c>
      <c r="U35" s="16">
        <v>10.53945</v>
      </c>
      <c r="V35" s="16">
        <v>19.5229</v>
      </c>
      <c r="W35" s="16">
        <v>4.9721899999999994</v>
      </c>
      <c r="X35" s="16">
        <v>1.2309300000000001</v>
      </c>
      <c r="Y35" s="16">
        <v>4.9847600000000005</v>
      </c>
      <c r="Z35" s="16">
        <v>9.3964200000000009</v>
      </c>
      <c r="AA35" s="16">
        <v>9.2539210713396098</v>
      </c>
      <c r="AB35" s="16">
        <v>5.5819525592733701</v>
      </c>
      <c r="AC35" s="16">
        <v>25.107575702810699</v>
      </c>
      <c r="AD35" s="16">
        <v>32.171070661818902</v>
      </c>
      <c r="AE35" s="16">
        <v>22.140587519075002</v>
      </c>
      <c r="AF35" s="16">
        <v>9.3170699999999993</v>
      </c>
      <c r="AG35" s="16">
        <v>17.687328000000001</v>
      </c>
      <c r="AH35" s="16">
        <v>30.256135999999998</v>
      </c>
      <c r="AI35" s="46"/>
      <c r="AJ35" s="46"/>
      <c r="AK35" s="46"/>
      <c r="AL35" s="46"/>
      <c r="AM35" s="46"/>
      <c r="AN35" s="4"/>
      <c r="AO35" s="4"/>
      <c r="AP35" s="4"/>
      <c r="AQ35" s="4"/>
      <c r="AR35" s="4"/>
      <c r="AS35" s="4"/>
      <c r="AT35" s="4"/>
      <c r="AU35" s="4"/>
      <c r="AV35" s="4"/>
      <c r="AW35" s="4"/>
      <c r="AX35" s="4"/>
      <c r="AY35" s="4"/>
    </row>
    <row r="36" spans="1:51" ht="14.4" x14ac:dyDescent="0.3">
      <c r="A36" s="121">
        <f>YampaRiverInflow.TotalOutflow!A36</f>
        <v>45444</v>
      </c>
      <c r="B36" s="34">
        <v>4.1669999999999998</v>
      </c>
      <c r="C36" s="12">
        <v>4.6769999999999996</v>
      </c>
      <c r="D36" s="45">
        <v>19.471</v>
      </c>
      <c r="E36" s="16">
        <v>-1.180104</v>
      </c>
      <c r="F36" s="16">
        <v>16.706314000000003</v>
      </c>
      <c r="G36" s="16">
        <v>1.3633040000000001</v>
      </c>
      <c r="H36" s="16">
        <v>-0.79383999999999999</v>
      </c>
      <c r="I36" s="16">
        <v>-23.251810000000003</v>
      </c>
      <c r="J36" s="16">
        <v>12.69872</v>
      </c>
      <c r="K36" s="16">
        <v>19.039000000000001</v>
      </c>
      <c r="L36" s="16">
        <v>6.8687700000000005</v>
      </c>
      <c r="M36" s="16">
        <v>14.246139999999999</v>
      </c>
      <c r="N36" s="16">
        <v>18.845080000000003</v>
      </c>
      <c r="O36" s="16">
        <v>7.4909099999999995</v>
      </c>
      <c r="P36" s="16">
        <v>13.8124</v>
      </c>
      <c r="Q36" s="16">
        <v>24.775919999999999</v>
      </c>
      <c r="R36" s="16">
        <v>9.7531100000000013</v>
      </c>
      <c r="S36" s="16">
        <v>18.740459999999999</v>
      </c>
      <c r="T36" s="16">
        <v>5.9942099999999998</v>
      </c>
      <c r="U36" s="16">
        <v>10.93661</v>
      </c>
      <c r="V36" s="16">
        <v>14.07673</v>
      </c>
      <c r="W36" s="16">
        <v>3.54962</v>
      </c>
      <c r="X36" s="16">
        <v>6.4226899999999993</v>
      </c>
      <c r="Y36" s="16">
        <v>10.59356</v>
      </c>
      <c r="Z36" s="16">
        <v>1.32226</v>
      </c>
      <c r="AA36" s="16">
        <v>6.9610190102487604</v>
      </c>
      <c r="AB36" s="16">
        <v>13.6235045447941</v>
      </c>
      <c r="AC36" s="16">
        <v>21.1430438016537</v>
      </c>
      <c r="AD36" s="16">
        <v>42.150180575868696</v>
      </c>
      <c r="AE36" s="16">
        <v>13.4754590082651</v>
      </c>
      <c r="AF36" s="16">
        <v>19.542680000000001</v>
      </c>
      <c r="AG36" s="16">
        <v>1.2684000000000002</v>
      </c>
      <c r="AH36" s="16">
        <v>4.9412060000000002</v>
      </c>
      <c r="AI36" s="46"/>
      <c r="AJ36" s="46"/>
      <c r="AK36" s="46"/>
      <c r="AL36" s="46"/>
      <c r="AM36" s="46"/>
      <c r="AN36" s="4"/>
      <c r="AO36" s="4"/>
      <c r="AP36" s="4"/>
      <c r="AQ36" s="4"/>
      <c r="AR36" s="4"/>
      <c r="AS36" s="4"/>
      <c r="AT36" s="4"/>
      <c r="AU36" s="4"/>
      <c r="AV36" s="4"/>
      <c r="AW36" s="4"/>
      <c r="AX36" s="4"/>
      <c r="AY36" s="4"/>
    </row>
    <row r="37" spans="1:51" ht="14.4" x14ac:dyDescent="0.3">
      <c r="A37" s="121">
        <f>YampaRiverInflow.TotalOutflow!A37</f>
        <v>45474</v>
      </c>
      <c r="B37" s="34">
        <v>8.8620000000000001</v>
      </c>
      <c r="C37" s="12">
        <v>15.654</v>
      </c>
      <c r="D37" s="45">
        <v>23.431000000000001</v>
      </c>
      <c r="E37" s="16">
        <v>8.0089059999999996</v>
      </c>
      <c r="F37" s="16">
        <v>20.697440000000004</v>
      </c>
      <c r="G37" s="16">
        <v>17.755964000000002</v>
      </c>
      <c r="H37" s="16">
        <v>11.63293</v>
      </c>
      <c r="I37" s="16">
        <v>-12.476629999999998</v>
      </c>
      <c r="J37" s="16">
        <v>23.625509999999998</v>
      </c>
      <c r="K37" s="16">
        <v>20.54889</v>
      </c>
      <c r="L37" s="16">
        <v>8.319090000000001</v>
      </c>
      <c r="M37" s="16">
        <v>20.105460000000001</v>
      </c>
      <c r="N37" s="16">
        <v>19.50067</v>
      </c>
      <c r="O37" s="16">
        <v>8.3446700000000007</v>
      </c>
      <c r="P37" s="16">
        <v>18.455950000000001</v>
      </c>
      <c r="Q37" s="16">
        <v>31.79073</v>
      </c>
      <c r="R37" s="16">
        <v>14.55987</v>
      </c>
      <c r="S37" s="16">
        <v>21.886839999999999</v>
      </c>
      <c r="T37" s="16">
        <v>25.583909999999999</v>
      </c>
      <c r="U37" s="16">
        <v>21.074020000000001</v>
      </c>
      <c r="V37" s="16">
        <v>18.544400000000003</v>
      </c>
      <c r="W37" s="16">
        <v>6.5901300000000003</v>
      </c>
      <c r="X37" s="16">
        <v>14.91146</v>
      </c>
      <c r="Y37" s="16">
        <v>14.38373</v>
      </c>
      <c r="Z37" s="16">
        <v>27.614090000000001</v>
      </c>
      <c r="AA37" s="16">
        <v>12.5574148766291</v>
      </c>
      <c r="AB37" s="16">
        <v>24.781192150480202</v>
      </c>
      <c r="AC37" s="16">
        <v>16.943357023537999</v>
      </c>
      <c r="AD37" s="16">
        <v>39.1588780983151</v>
      </c>
      <c r="AE37" s="16">
        <v>23.713968098447001</v>
      </c>
      <c r="AF37" s="16">
        <v>3.5028120000000005</v>
      </c>
      <c r="AG37" s="16">
        <v>15.702810000000001</v>
      </c>
      <c r="AH37" s="16">
        <v>2.0310160000000002</v>
      </c>
      <c r="AI37" s="46"/>
      <c r="AJ37" s="46"/>
      <c r="AK37" s="46"/>
      <c r="AL37" s="46"/>
      <c r="AM37" s="46"/>
      <c r="AN37" s="4"/>
      <c r="AO37" s="4"/>
      <c r="AP37" s="4"/>
      <c r="AQ37" s="4"/>
      <c r="AR37" s="4"/>
      <c r="AS37" s="4"/>
      <c r="AT37" s="4"/>
      <c r="AU37" s="4"/>
      <c r="AV37" s="4"/>
      <c r="AW37" s="4"/>
      <c r="AX37" s="4"/>
      <c r="AY37" s="4"/>
    </row>
    <row r="38" spans="1:51" ht="14.4" x14ac:dyDescent="0.3">
      <c r="A38" s="121">
        <f>YampaRiverInflow.TotalOutflow!A38</f>
        <v>45505</v>
      </c>
      <c r="B38" s="34">
        <v>17.225000000000001</v>
      </c>
      <c r="C38" s="12">
        <v>16.655999999999999</v>
      </c>
      <c r="D38" s="45">
        <v>23.875</v>
      </c>
      <c r="E38" s="16">
        <v>11.451958000000001</v>
      </c>
      <c r="F38" s="16">
        <v>20.660824000000002</v>
      </c>
      <c r="G38" s="16">
        <v>13.796706</v>
      </c>
      <c r="H38" s="16">
        <v>9.7706299999999988</v>
      </c>
      <c r="I38" s="16">
        <v>7.4435000000000002</v>
      </c>
      <c r="J38" s="16">
        <v>20.504860000000001</v>
      </c>
      <c r="K38" s="16">
        <v>22.135639999999999</v>
      </c>
      <c r="L38" s="16">
        <v>5.2130799999999997</v>
      </c>
      <c r="M38" s="16">
        <v>14.802440000000001</v>
      </c>
      <c r="N38" s="16">
        <v>21.94164</v>
      </c>
      <c r="O38" s="16">
        <v>8.4181799999999996</v>
      </c>
      <c r="P38" s="16">
        <v>21.659500000000001</v>
      </c>
      <c r="Q38" s="16">
        <v>35.8294</v>
      </c>
      <c r="R38" s="16">
        <v>14.210139999999999</v>
      </c>
      <c r="S38" s="16">
        <v>24.195160000000001</v>
      </c>
      <c r="T38" s="16">
        <v>26.496269999999999</v>
      </c>
      <c r="U38" s="16">
        <v>24.024999999999999</v>
      </c>
      <c r="V38" s="16">
        <v>22.344560000000001</v>
      </c>
      <c r="W38" s="16">
        <v>9.8739599999999985</v>
      </c>
      <c r="X38" s="16">
        <v>13.84548</v>
      </c>
      <c r="Y38" s="16">
        <v>16.93469</v>
      </c>
      <c r="Z38" s="16">
        <v>14.48996</v>
      </c>
      <c r="AA38" s="16">
        <v>14.623601239406</v>
      </c>
      <c r="AB38" s="16">
        <v>29.351938843042298</v>
      </c>
      <c r="AC38" s="16">
        <v>10.6373367791084</v>
      </c>
      <c r="AD38" s="16">
        <v>32.4739838860175</v>
      </c>
      <c r="AE38" s="16">
        <v>32.289258266844001</v>
      </c>
      <c r="AF38" s="16">
        <v>21.988620000000001</v>
      </c>
      <c r="AG38" s="16">
        <v>28.766426000000003</v>
      </c>
      <c r="AH38" s="16">
        <v>19.739957999999998</v>
      </c>
      <c r="AI38" s="46"/>
      <c r="AJ38" s="46"/>
      <c r="AK38" s="46"/>
      <c r="AL38" s="46"/>
      <c r="AM38" s="46"/>
      <c r="AN38" s="4"/>
      <c r="AO38" s="4"/>
      <c r="AP38" s="4"/>
      <c r="AQ38" s="4"/>
      <c r="AR38" s="4"/>
      <c r="AS38" s="4"/>
      <c r="AT38" s="4"/>
      <c r="AU38" s="4"/>
      <c r="AV38" s="4"/>
      <c r="AW38" s="4"/>
      <c r="AX38" s="4"/>
      <c r="AY38" s="4"/>
    </row>
    <row r="39" spans="1:51" ht="14.4" x14ac:dyDescent="0.3">
      <c r="A39" s="121">
        <f>YampaRiverInflow.TotalOutflow!A39</f>
        <v>45536</v>
      </c>
      <c r="B39" s="34">
        <v>14.504</v>
      </c>
      <c r="C39" s="12">
        <v>14.882999999999999</v>
      </c>
      <c r="D39" s="45">
        <v>16.707999999999998</v>
      </c>
      <c r="E39" s="16">
        <v>14.914582000000003</v>
      </c>
      <c r="F39" s="16">
        <v>14.839589999999999</v>
      </c>
      <c r="G39" s="16">
        <v>10.647540000000001</v>
      </c>
      <c r="H39" s="16">
        <v>-6.0112700000000006</v>
      </c>
      <c r="I39" s="16">
        <v>19.914009999999998</v>
      </c>
      <c r="J39" s="16">
        <v>13.555149999999999</v>
      </c>
      <c r="K39" s="16">
        <v>15.397549999999999</v>
      </c>
      <c r="L39" s="16">
        <v>7.1036899999999994</v>
      </c>
      <c r="M39" s="16">
        <v>8.6973899999999986</v>
      </c>
      <c r="N39" s="16">
        <v>11.841569999999999</v>
      </c>
      <c r="O39" s="16">
        <v>3.6388400000000001</v>
      </c>
      <c r="P39" s="16">
        <v>18.084299999999999</v>
      </c>
      <c r="Q39" s="16">
        <v>24.926950000000001</v>
      </c>
      <c r="R39" s="16">
        <v>13.032249999999999</v>
      </c>
      <c r="S39" s="16">
        <v>14.707469999999999</v>
      </c>
      <c r="T39" s="16">
        <v>15.101129999999999</v>
      </c>
      <c r="U39" s="16">
        <v>9.3519199999999998</v>
      </c>
      <c r="V39" s="16">
        <v>35.037589999999994</v>
      </c>
      <c r="W39" s="16">
        <v>-2.8639899999999998</v>
      </c>
      <c r="X39" s="16">
        <v>6.7481800000000005</v>
      </c>
      <c r="Y39" s="16">
        <v>15.02529</v>
      </c>
      <c r="Z39" s="16">
        <v>11.451879999999999</v>
      </c>
      <c r="AA39" s="16">
        <v>13.1848636376867</v>
      </c>
      <c r="AB39" s="16">
        <v>8.3238249586783297</v>
      </c>
      <c r="AC39" s="16">
        <v>19.8346958697528</v>
      </c>
      <c r="AD39" s="16">
        <v>16.409711323636998</v>
      </c>
      <c r="AE39" s="16">
        <v>25.7866844641329</v>
      </c>
      <c r="AF39" s="16">
        <v>21.500264000000001</v>
      </c>
      <c r="AG39" s="16">
        <v>26.366382000000002</v>
      </c>
      <c r="AH39" s="16">
        <v>15.737406</v>
      </c>
      <c r="AI39" s="46"/>
      <c r="AJ39" s="46"/>
      <c r="AK39" s="46"/>
      <c r="AL39" s="46"/>
      <c r="AM39" s="46"/>
      <c r="AN39" s="4"/>
      <c r="AO39" s="4"/>
      <c r="AP39" s="4"/>
      <c r="AQ39" s="4"/>
      <c r="AR39" s="4"/>
      <c r="AS39" s="4"/>
      <c r="AT39" s="4"/>
      <c r="AU39" s="4"/>
      <c r="AV39" s="4"/>
      <c r="AW39" s="4"/>
      <c r="AX39" s="4"/>
      <c r="AY39" s="4"/>
    </row>
    <row r="40" spans="1:51" ht="14.4" x14ac:dyDescent="0.3">
      <c r="A40" s="121">
        <f>YampaRiverInflow.TotalOutflow!A40</f>
        <v>45566</v>
      </c>
      <c r="B40" s="34">
        <v>8.77</v>
      </c>
      <c r="C40" s="12">
        <v>13.826000000000001</v>
      </c>
      <c r="D40" s="45">
        <v>12.484999999999999</v>
      </c>
      <c r="E40" s="16">
        <v>11.503132000000001</v>
      </c>
      <c r="F40" s="16">
        <v>12.135444000000001</v>
      </c>
      <c r="G40" s="16">
        <v>6.3876860000000004</v>
      </c>
      <c r="H40" s="16">
        <v>-7.82599</v>
      </c>
      <c r="I40" s="16">
        <v>24.362849999999998</v>
      </c>
      <c r="J40" s="16">
        <v>10.95425</v>
      </c>
      <c r="K40" s="16">
        <v>11.723360000000001</v>
      </c>
      <c r="L40" s="16">
        <v>4.6145899999999997</v>
      </c>
      <c r="M40" s="16">
        <v>6.6953500000000004</v>
      </c>
      <c r="N40" s="16">
        <v>9.5123700000000007</v>
      </c>
      <c r="O40" s="16">
        <v>-0.49925999999999998</v>
      </c>
      <c r="P40" s="16">
        <v>18.132660000000001</v>
      </c>
      <c r="Q40" s="16">
        <v>19.22006</v>
      </c>
      <c r="R40" s="16">
        <v>10.97871</v>
      </c>
      <c r="S40" s="16">
        <v>13.21185</v>
      </c>
      <c r="T40" s="16">
        <v>14.04824</v>
      </c>
      <c r="U40" s="16">
        <v>6.9533999999999994</v>
      </c>
      <c r="V40" s="16">
        <v>23.35398</v>
      </c>
      <c r="W40" s="16">
        <v>-2.8656299999999999</v>
      </c>
      <c r="X40" s="16">
        <v>2.3012199999999998</v>
      </c>
      <c r="Y40" s="16">
        <v>14.73507</v>
      </c>
      <c r="Z40" s="16">
        <v>8.505370000000001</v>
      </c>
      <c r="AA40" s="16">
        <v>9.0830627261494108</v>
      </c>
      <c r="AB40" s="16">
        <v>-6.2740460311398598</v>
      </c>
      <c r="AC40" s="16">
        <v>25.002335616926402</v>
      </c>
      <c r="AD40" s="16">
        <v>7.7553593381164196</v>
      </c>
      <c r="AE40" s="16">
        <v>26.857120247405899</v>
      </c>
      <c r="AF40" s="16">
        <v>8.6108960000000003</v>
      </c>
      <c r="AG40" s="16">
        <v>17.934583999999997</v>
      </c>
      <c r="AH40" s="16">
        <v>11.836898000000001</v>
      </c>
      <c r="AI40" s="46"/>
      <c r="AJ40" s="46"/>
      <c r="AK40" s="46"/>
      <c r="AL40" s="46"/>
      <c r="AM40" s="46"/>
      <c r="AN40" s="4"/>
      <c r="AO40" s="4"/>
      <c r="AP40" s="4"/>
      <c r="AQ40" s="4"/>
      <c r="AR40" s="4"/>
      <c r="AS40" s="4"/>
      <c r="AT40" s="4"/>
      <c r="AU40" s="4"/>
      <c r="AV40" s="4"/>
      <c r="AW40" s="4"/>
      <c r="AX40" s="4"/>
      <c r="AY40" s="4"/>
    </row>
    <row r="41" spans="1:51" ht="14.4" x14ac:dyDescent="0.3">
      <c r="A41" s="121">
        <f>YampaRiverInflow.TotalOutflow!A41</f>
        <v>45597</v>
      </c>
      <c r="B41" s="34">
        <v>14.022</v>
      </c>
      <c r="C41" s="12">
        <v>13.662000000000001</v>
      </c>
      <c r="D41" s="45">
        <v>2.5750000000000002</v>
      </c>
      <c r="E41" s="16">
        <v>3.6625680000000003</v>
      </c>
      <c r="F41" s="16">
        <v>15.820898000000001</v>
      </c>
      <c r="G41" s="16">
        <v>14.533392000000001</v>
      </c>
      <c r="H41" s="16">
        <v>-12.37326</v>
      </c>
      <c r="I41" s="16">
        <v>14.93168</v>
      </c>
      <c r="J41" s="16">
        <v>-5.1652700000000005</v>
      </c>
      <c r="K41" s="16">
        <v>10.395850000000001</v>
      </c>
      <c r="L41" s="16">
        <v>4.0648400000000002</v>
      </c>
      <c r="M41" s="16">
        <v>3.5380700000000003</v>
      </c>
      <c r="N41" s="16">
        <v>7.5272700000000006</v>
      </c>
      <c r="O41" s="16">
        <v>13.11669</v>
      </c>
      <c r="P41" s="16">
        <v>15.47784</v>
      </c>
      <c r="Q41" s="16">
        <v>21.893450000000001</v>
      </c>
      <c r="R41" s="16">
        <v>12.1463</v>
      </c>
      <c r="S41" s="16">
        <v>8.651209999999999</v>
      </c>
      <c r="T41" s="16">
        <v>9.7618099999999988</v>
      </c>
      <c r="U41" s="16">
        <v>16.488720000000001</v>
      </c>
      <c r="V41" s="16">
        <v>4.6226700000000003</v>
      </c>
      <c r="W41" s="16">
        <v>5.9689499999999995</v>
      </c>
      <c r="X41" s="16">
        <v>-1.0023</v>
      </c>
      <c r="Y41" s="16">
        <v>2.8529</v>
      </c>
      <c r="Z41" s="16">
        <v>5.8924399999999997</v>
      </c>
      <c r="AA41" s="16">
        <v>3.9897065276040999</v>
      </c>
      <c r="AB41" s="16">
        <v>-11.4351155371894</v>
      </c>
      <c r="AC41" s="16">
        <v>6.3263246300834401</v>
      </c>
      <c r="AD41" s="16">
        <v>3.8446132224799099</v>
      </c>
      <c r="AE41" s="16">
        <v>10.148976943471901</v>
      </c>
      <c r="AF41" s="16">
        <v>8.991363999999999</v>
      </c>
      <c r="AG41" s="16">
        <v>10.960080000000001</v>
      </c>
      <c r="AH41" s="16">
        <v>12.147136</v>
      </c>
      <c r="AI41" s="46"/>
      <c r="AJ41" s="46"/>
      <c r="AK41" s="46"/>
      <c r="AL41" s="46"/>
      <c r="AM41" s="46"/>
      <c r="AN41" s="4"/>
      <c r="AO41" s="4"/>
      <c r="AP41" s="4"/>
      <c r="AQ41" s="4"/>
      <c r="AR41" s="4"/>
      <c r="AS41" s="4"/>
      <c r="AT41" s="4"/>
      <c r="AU41" s="4"/>
      <c r="AV41" s="4"/>
      <c r="AW41" s="4"/>
      <c r="AX41" s="4"/>
      <c r="AY41" s="4"/>
    </row>
    <row r="42" spans="1:51" ht="14.4" x14ac:dyDescent="0.3">
      <c r="A42" s="121">
        <f>YampaRiverInflow.TotalOutflow!A42</f>
        <v>45627</v>
      </c>
      <c r="B42" s="34">
        <v>12.974</v>
      </c>
      <c r="C42" s="12">
        <v>11.318</v>
      </c>
      <c r="D42" s="45">
        <v>3.044</v>
      </c>
      <c r="E42" s="16">
        <v>18.697578</v>
      </c>
      <c r="F42" s="16">
        <v>16.272072000000001</v>
      </c>
      <c r="G42" s="16">
        <v>6.2282960000000003</v>
      </c>
      <c r="H42" s="16">
        <v>-16.238409999999998</v>
      </c>
      <c r="I42" s="16">
        <v>12.00187</v>
      </c>
      <c r="J42" s="16">
        <v>6.5915499999999998</v>
      </c>
      <c r="K42" s="16">
        <v>12.228569999999999</v>
      </c>
      <c r="L42" s="16">
        <v>1.01868</v>
      </c>
      <c r="M42" s="16">
        <v>6.6875100000000005</v>
      </c>
      <c r="N42" s="16">
        <v>11.483219999999999</v>
      </c>
      <c r="O42" s="16">
        <v>-2.7016499999999999</v>
      </c>
      <c r="P42" s="16">
        <v>25.948370000000001</v>
      </c>
      <c r="Q42" s="16">
        <v>22.778939999999999</v>
      </c>
      <c r="R42" s="16">
        <v>11.792920000000001</v>
      </c>
      <c r="S42" s="16">
        <v>17.610810000000001</v>
      </c>
      <c r="T42" s="16">
        <v>24.307770000000001</v>
      </c>
      <c r="U42" s="16">
        <v>18.407709999999998</v>
      </c>
      <c r="V42" s="16">
        <v>2.61571</v>
      </c>
      <c r="W42" s="16">
        <v>-1.4079200000000001</v>
      </c>
      <c r="X42" s="16">
        <v>-6.0315000000000003</v>
      </c>
      <c r="Y42" s="16">
        <v>15.691600000000001</v>
      </c>
      <c r="Z42" s="16">
        <v>6.0872700000000002</v>
      </c>
      <c r="AA42" s="16">
        <v>14.668721902282002</v>
      </c>
      <c r="AB42" s="16">
        <v>-6.0504652876024405</v>
      </c>
      <c r="AC42" s="16">
        <v>3.9440781003643801</v>
      </c>
      <c r="AD42" s="16">
        <v>5.96184380284366</v>
      </c>
      <c r="AE42" s="16">
        <v>-3.3022761146438002</v>
      </c>
      <c r="AF42" s="16">
        <v>16.566911999999999</v>
      </c>
      <c r="AG42" s="16">
        <v>23.606604000000004</v>
      </c>
      <c r="AH42" s="16">
        <v>11.927992</v>
      </c>
      <c r="AI42" s="46"/>
      <c r="AJ42" s="46"/>
      <c r="AK42" s="46"/>
      <c r="AL42" s="46"/>
      <c r="AM42" s="46"/>
      <c r="AN42" s="4"/>
      <c r="AO42" s="4"/>
      <c r="AP42" s="4"/>
      <c r="AQ42" s="4"/>
      <c r="AR42" s="4"/>
      <c r="AS42" s="4"/>
      <c r="AT42" s="4"/>
      <c r="AU42" s="4"/>
      <c r="AV42" s="4"/>
      <c r="AW42" s="4"/>
      <c r="AX42" s="4"/>
      <c r="AY42" s="4"/>
    </row>
    <row r="43" spans="1:51" ht="14.4" x14ac:dyDescent="0.3">
      <c r="A43" s="121">
        <f>YampaRiverInflow.TotalOutflow!A43</f>
        <v>45658</v>
      </c>
      <c r="B43" s="34">
        <v>19.492999999999999</v>
      </c>
      <c r="C43" s="12">
        <v>18.73</v>
      </c>
      <c r="D43" s="45">
        <v>9.2970000000000006</v>
      </c>
      <c r="E43" s="16">
        <v>35.531559999999999</v>
      </c>
      <c r="F43" s="16">
        <v>11.366462</v>
      </c>
      <c r="G43" s="16">
        <v>12.906422000000001</v>
      </c>
      <c r="H43" s="16">
        <v>-12.26146</v>
      </c>
      <c r="I43" s="16">
        <v>9.9685600000000001</v>
      </c>
      <c r="J43" s="16">
        <v>3.9182399999999999</v>
      </c>
      <c r="K43" s="16">
        <v>5.2524799999999994</v>
      </c>
      <c r="L43" s="16">
        <v>0.65434000000000003</v>
      </c>
      <c r="M43" s="16">
        <v>10.38495</v>
      </c>
      <c r="N43" s="16">
        <v>14.23559</v>
      </c>
      <c r="O43" s="16">
        <v>9.8203300000000002</v>
      </c>
      <c r="P43" s="16">
        <v>24.700430000000001</v>
      </c>
      <c r="Q43" s="16">
        <v>22.069479999999999</v>
      </c>
      <c r="R43" s="16">
        <v>12.57952</v>
      </c>
      <c r="S43" s="16">
        <v>19.210369999999998</v>
      </c>
      <c r="T43" s="16">
        <v>24.414390000000001</v>
      </c>
      <c r="U43" s="16">
        <v>14.356399999999999</v>
      </c>
      <c r="V43" s="16">
        <v>-5.5168900000000001</v>
      </c>
      <c r="W43" s="16">
        <v>8.7599999999999997E-2</v>
      </c>
      <c r="X43" s="16">
        <v>10.52117</v>
      </c>
      <c r="Y43" s="16">
        <v>15.80128</v>
      </c>
      <c r="Z43" s="16">
        <v>7.4489752076703502</v>
      </c>
      <c r="AA43" s="16">
        <v>19.8163140489265</v>
      </c>
      <c r="AB43" s="16">
        <v>0.31217231431502396</v>
      </c>
      <c r="AC43" s="16">
        <v>11.158060331372901</v>
      </c>
      <c r="AD43" s="16">
        <v>7.7495685923312703</v>
      </c>
      <c r="AE43" s="16">
        <v>16.305914000000001</v>
      </c>
      <c r="AF43" s="16">
        <v>18.317238</v>
      </c>
      <c r="AG43" s="16">
        <v>101.21908400000001</v>
      </c>
      <c r="AH43" s="16">
        <v>14.084605999999999</v>
      </c>
      <c r="AI43" s="46"/>
      <c r="AJ43" s="46"/>
      <c r="AK43" s="46"/>
      <c r="AL43" s="46"/>
      <c r="AM43" s="46"/>
      <c r="AN43" s="4"/>
      <c r="AO43" s="4"/>
      <c r="AP43" s="4"/>
      <c r="AQ43" s="4"/>
      <c r="AR43" s="4"/>
      <c r="AS43" s="4"/>
      <c r="AT43" s="4"/>
      <c r="AU43" s="4"/>
      <c r="AV43" s="4"/>
      <c r="AW43" s="4"/>
      <c r="AX43" s="4"/>
      <c r="AY43" s="4"/>
    </row>
    <row r="44" spans="1:51" ht="14.4" x14ac:dyDescent="0.3">
      <c r="A44" s="121">
        <f>YampaRiverInflow.TotalOutflow!A44</f>
        <v>45689</v>
      </c>
      <c r="B44" s="34">
        <v>17.004999999999999</v>
      </c>
      <c r="C44" s="12">
        <v>22.273</v>
      </c>
      <c r="D44" s="45">
        <v>11.170999999999999</v>
      </c>
      <c r="E44" s="16">
        <v>33.481140000000003</v>
      </c>
      <c r="F44" s="16">
        <v>10.668854</v>
      </c>
      <c r="G44" s="16">
        <v>-2.5262600000000002</v>
      </c>
      <c r="H44" s="16">
        <v>-10.192350000000001</v>
      </c>
      <c r="I44" s="16">
        <v>6.2821099999999994</v>
      </c>
      <c r="J44" s="16">
        <v>3.13246</v>
      </c>
      <c r="K44" s="16">
        <v>4.1601400000000002</v>
      </c>
      <c r="L44" s="16">
        <v>2.8380700000000001</v>
      </c>
      <c r="M44" s="16">
        <v>9.7490100000000002</v>
      </c>
      <c r="N44" s="16">
        <v>16.001570000000001</v>
      </c>
      <c r="O44" s="16">
        <v>9.5720700000000001</v>
      </c>
      <c r="P44" s="16">
        <v>21.740169999999999</v>
      </c>
      <c r="Q44" s="16">
        <v>14.98456</v>
      </c>
      <c r="R44" s="16">
        <v>10.01197</v>
      </c>
      <c r="S44" s="16">
        <v>10.48507</v>
      </c>
      <c r="T44" s="16">
        <v>13.671299999999999</v>
      </c>
      <c r="U44" s="16">
        <v>11.7835</v>
      </c>
      <c r="V44" s="16">
        <v>1.5763499999999999</v>
      </c>
      <c r="W44" s="16">
        <v>-4.5615100000000002</v>
      </c>
      <c r="X44" s="16">
        <v>4.3772399999999996</v>
      </c>
      <c r="Y44" s="16">
        <v>6.30464</v>
      </c>
      <c r="Z44" s="16">
        <v>4.0539722308107295</v>
      </c>
      <c r="AA44" s="16">
        <v>9.3226595036040596</v>
      </c>
      <c r="AB44" s="16">
        <v>19.796036777389201</v>
      </c>
      <c r="AC44" s="16">
        <v>11.065682646744701</v>
      </c>
      <c r="AD44" s="16">
        <v>11.6148235514056</v>
      </c>
      <c r="AE44" s="16">
        <v>19.425978000000001</v>
      </c>
      <c r="AF44" s="16">
        <v>27.521836</v>
      </c>
      <c r="AG44" s="16">
        <v>75.754664000000005</v>
      </c>
      <c r="AH44" s="16">
        <v>14.718234000000001</v>
      </c>
      <c r="AI44" s="46"/>
      <c r="AJ44" s="46"/>
      <c r="AK44" s="46"/>
      <c r="AL44" s="46"/>
      <c r="AM44" s="46"/>
      <c r="AN44" s="4"/>
      <c r="AO44" s="4"/>
      <c r="AP44" s="4"/>
      <c r="AQ44" s="4"/>
      <c r="AR44" s="4"/>
      <c r="AS44" s="4"/>
      <c r="AT44" s="4"/>
      <c r="AU44" s="4"/>
      <c r="AV44" s="4"/>
      <c r="AW44" s="4"/>
      <c r="AX44" s="4"/>
      <c r="AY44" s="4"/>
    </row>
    <row r="45" spans="1:51" ht="14.4" x14ac:dyDescent="0.3">
      <c r="A45" s="121">
        <f>YampaRiverInflow.TotalOutflow!A45</f>
        <v>45717</v>
      </c>
      <c r="B45" s="34">
        <v>17.504999999999999</v>
      </c>
      <c r="C45" s="12">
        <v>27.605</v>
      </c>
      <c r="D45" s="45">
        <v>16.059000000000001</v>
      </c>
      <c r="E45" s="16">
        <v>62.605969999999999</v>
      </c>
      <c r="F45" s="16">
        <v>-10.494788</v>
      </c>
      <c r="G45" s="16">
        <v>-5.3588699999999996</v>
      </c>
      <c r="H45" s="16">
        <v>-15.49112</v>
      </c>
      <c r="I45" s="16">
        <v>36.322969999999998</v>
      </c>
      <c r="J45" s="16">
        <v>9.210090000000001</v>
      </c>
      <c r="K45" s="16">
        <v>5.7764899999999999</v>
      </c>
      <c r="L45" s="16">
        <v>9.2872199999999996</v>
      </c>
      <c r="M45" s="16">
        <v>8.1139899999999994</v>
      </c>
      <c r="N45" s="16">
        <v>9.8301200000000009</v>
      </c>
      <c r="O45" s="16">
        <v>14.49926</v>
      </c>
      <c r="P45" s="16">
        <v>12.03308</v>
      </c>
      <c r="Q45" s="16">
        <v>4.5342399999999996</v>
      </c>
      <c r="R45" s="16">
        <v>19.332849999999997</v>
      </c>
      <c r="S45" s="16">
        <v>6.37479</v>
      </c>
      <c r="T45" s="16">
        <v>9.2942099999999996</v>
      </c>
      <c r="U45" s="16">
        <v>12.6425</v>
      </c>
      <c r="V45" s="16">
        <v>6.9273500000000006</v>
      </c>
      <c r="W45" s="16">
        <v>-7.20953</v>
      </c>
      <c r="X45" s="16">
        <v>6.0791599999999999</v>
      </c>
      <c r="Y45" s="16">
        <v>6.5443199999999999</v>
      </c>
      <c r="Z45" s="16">
        <v>12.9016643799678</v>
      </c>
      <c r="AA45" s="16">
        <v>7.2940712366949301</v>
      </c>
      <c r="AB45" s="16">
        <v>35.068694212232302</v>
      </c>
      <c r="AC45" s="16">
        <v>6.2901128095215002</v>
      </c>
      <c r="AD45" s="16">
        <v>18.741606197686799</v>
      </c>
      <c r="AE45" s="16">
        <v>26.794340000000005</v>
      </c>
      <c r="AF45" s="16">
        <v>39.915998000000002</v>
      </c>
      <c r="AG45" s="16">
        <v>66.375816</v>
      </c>
      <c r="AH45" s="16">
        <v>17.63081</v>
      </c>
      <c r="AI45" s="46"/>
      <c r="AJ45" s="46"/>
      <c r="AK45" s="46"/>
      <c r="AL45" s="46"/>
      <c r="AM45" s="46"/>
      <c r="AN45" s="4"/>
      <c r="AO45" s="4"/>
      <c r="AP45" s="4"/>
      <c r="AQ45" s="4"/>
      <c r="AR45" s="4"/>
      <c r="AS45" s="4"/>
      <c r="AT45" s="4"/>
      <c r="AU45" s="4"/>
      <c r="AV45" s="4"/>
      <c r="AW45" s="4"/>
      <c r="AX45" s="4"/>
      <c r="AY45" s="4"/>
    </row>
    <row r="46" spans="1:51" ht="14.4" x14ac:dyDescent="0.3">
      <c r="A46" s="121">
        <f>YampaRiverInflow.TotalOutflow!A46</f>
        <v>45748</v>
      </c>
      <c r="B46" s="34">
        <v>16.923999999999999</v>
      </c>
      <c r="C46" s="12">
        <v>16.178000000000001</v>
      </c>
      <c r="D46" s="45">
        <v>18.23</v>
      </c>
      <c r="E46" s="16">
        <v>14.708754000000001</v>
      </c>
      <c r="F46" s="16">
        <v>23.635946000000001</v>
      </c>
      <c r="G46" s="16">
        <v>6.8406400000000005</v>
      </c>
      <c r="H46" s="16">
        <v>-2.2138499999999999</v>
      </c>
      <c r="I46" s="16">
        <v>19.547470000000001</v>
      </c>
      <c r="J46" s="16">
        <v>11.52768</v>
      </c>
      <c r="K46" s="16">
        <v>17.343669999999999</v>
      </c>
      <c r="L46" s="16">
        <v>13.49269</v>
      </c>
      <c r="M46" s="16">
        <v>4.6643299999999996</v>
      </c>
      <c r="N46" s="16">
        <v>2.3306399999999998</v>
      </c>
      <c r="O46" s="16">
        <v>9.179590000000001</v>
      </c>
      <c r="P46" s="16">
        <v>14.534559999999999</v>
      </c>
      <c r="Q46" s="16">
        <v>4.0880400000000003</v>
      </c>
      <c r="R46" s="16">
        <v>12.77216</v>
      </c>
      <c r="S46" s="16">
        <v>7.4774700000000003</v>
      </c>
      <c r="T46" s="16">
        <v>12.525</v>
      </c>
      <c r="U46" s="16">
        <v>22.5366</v>
      </c>
      <c r="V46" s="16">
        <v>5.4246600000000003</v>
      </c>
      <c r="W46" s="16">
        <v>-1.42597</v>
      </c>
      <c r="X46" s="16">
        <v>9.8915199999999999</v>
      </c>
      <c r="Y46" s="16">
        <v>9.72743</v>
      </c>
      <c r="Z46" s="16">
        <v>15.713943386447099</v>
      </c>
      <c r="AA46" s="16">
        <v>6.6015394221493597</v>
      </c>
      <c r="AB46" s="16">
        <v>32.830230167934701</v>
      </c>
      <c r="AC46" s="16">
        <v>14.096756611570999</v>
      </c>
      <c r="AD46" s="16">
        <v>21.908179504132999</v>
      </c>
      <c r="AE46" s="16">
        <v>18.399011999999999</v>
      </c>
      <c r="AF46" s="16">
        <v>29.763325999999999</v>
      </c>
      <c r="AG46" s="16">
        <v>41.261670000000002</v>
      </c>
      <c r="AH46" s="16">
        <v>7.7661820000000006</v>
      </c>
      <c r="AI46" s="46"/>
      <c r="AJ46" s="46"/>
      <c r="AK46" s="46"/>
      <c r="AL46" s="46"/>
      <c r="AM46" s="46"/>
      <c r="AN46" s="4"/>
      <c r="AO46" s="4"/>
      <c r="AP46" s="4"/>
      <c r="AQ46" s="4"/>
      <c r="AR46" s="4"/>
      <c r="AS46" s="4"/>
      <c r="AT46" s="4"/>
      <c r="AU46" s="4"/>
      <c r="AV46" s="4"/>
      <c r="AW46" s="4"/>
      <c r="AX46" s="4"/>
      <c r="AY46" s="4"/>
    </row>
    <row r="47" spans="1:51" ht="14.4" x14ac:dyDescent="0.3">
      <c r="A47" s="121">
        <f>YampaRiverInflow.TotalOutflow!A47</f>
        <v>45778</v>
      </c>
      <c r="B47" s="34">
        <v>8.3249999999999993</v>
      </c>
      <c r="C47" s="12">
        <v>8.7690000000000001</v>
      </c>
      <c r="D47" s="45">
        <v>18.850999999999999</v>
      </c>
      <c r="E47" s="16">
        <v>29.325434000000005</v>
      </c>
      <c r="F47" s="16">
        <v>5.5503300000000007</v>
      </c>
      <c r="G47" s="16">
        <v>8.0619300000000003</v>
      </c>
      <c r="H47" s="16">
        <v>-4.66012</v>
      </c>
      <c r="I47" s="16">
        <v>9.683209999999999</v>
      </c>
      <c r="J47" s="16">
        <v>23.337949999999999</v>
      </c>
      <c r="K47" s="16">
        <v>11.09249</v>
      </c>
      <c r="L47" s="16">
        <v>14.89179</v>
      </c>
      <c r="M47" s="16">
        <v>9.6852700000000009</v>
      </c>
      <c r="N47" s="16">
        <v>5.5847100000000003</v>
      </c>
      <c r="O47" s="16">
        <v>4.1686000000000005</v>
      </c>
      <c r="P47" s="16">
        <v>14.016170000000001</v>
      </c>
      <c r="Q47" s="16">
        <v>5.02379</v>
      </c>
      <c r="R47" s="16">
        <v>16.882990000000003</v>
      </c>
      <c r="S47" s="16">
        <v>3.9549799999999999</v>
      </c>
      <c r="T47" s="16">
        <v>10.53945</v>
      </c>
      <c r="U47" s="16">
        <v>19.5229</v>
      </c>
      <c r="V47" s="16">
        <v>4.9721899999999994</v>
      </c>
      <c r="W47" s="16">
        <v>1.2309300000000001</v>
      </c>
      <c r="X47" s="16">
        <v>4.9847600000000005</v>
      </c>
      <c r="Y47" s="16">
        <v>9.3964200000000009</v>
      </c>
      <c r="Z47" s="16">
        <v>9.2539210713396098</v>
      </c>
      <c r="AA47" s="16">
        <v>5.5819525592733701</v>
      </c>
      <c r="AB47" s="16">
        <v>25.107575702810699</v>
      </c>
      <c r="AC47" s="16">
        <v>32.171070661818902</v>
      </c>
      <c r="AD47" s="16">
        <v>22.140587519075002</v>
      </c>
      <c r="AE47" s="16">
        <v>9.3170699999999993</v>
      </c>
      <c r="AF47" s="16">
        <v>17.687328000000001</v>
      </c>
      <c r="AG47" s="16">
        <v>30.256135999999998</v>
      </c>
      <c r="AH47" s="16">
        <v>9.5716059999999992</v>
      </c>
      <c r="AI47" s="46"/>
      <c r="AJ47" s="46"/>
      <c r="AK47" s="46"/>
      <c r="AL47" s="46"/>
      <c r="AM47" s="46"/>
      <c r="AN47" s="4"/>
      <c r="AO47" s="4"/>
      <c r="AP47" s="4"/>
      <c r="AQ47" s="4"/>
      <c r="AR47" s="4"/>
      <c r="AS47" s="4"/>
      <c r="AT47" s="4"/>
      <c r="AU47" s="4"/>
      <c r="AV47" s="4"/>
      <c r="AW47" s="4"/>
      <c r="AX47" s="4"/>
      <c r="AY47" s="4"/>
    </row>
    <row r="48" spans="1:51" ht="14.4" x14ac:dyDescent="0.3">
      <c r="A48" s="121">
        <f>YampaRiverInflow.TotalOutflow!A48</f>
        <v>45809</v>
      </c>
      <c r="B48" s="34">
        <v>4.1669999999999998</v>
      </c>
      <c r="C48" s="12">
        <v>4.6769999999999996</v>
      </c>
      <c r="D48" s="45">
        <v>19.471</v>
      </c>
      <c r="E48" s="16">
        <v>16.706314000000003</v>
      </c>
      <c r="F48" s="16">
        <v>1.3633040000000001</v>
      </c>
      <c r="G48" s="16">
        <v>-0.79383999999999999</v>
      </c>
      <c r="H48" s="16">
        <v>-23.251810000000003</v>
      </c>
      <c r="I48" s="16">
        <v>12.69872</v>
      </c>
      <c r="J48" s="16">
        <v>19.039000000000001</v>
      </c>
      <c r="K48" s="16">
        <v>6.8687700000000005</v>
      </c>
      <c r="L48" s="16">
        <v>14.246139999999999</v>
      </c>
      <c r="M48" s="16">
        <v>18.845080000000003</v>
      </c>
      <c r="N48" s="16">
        <v>7.4909099999999995</v>
      </c>
      <c r="O48" s="16">
        <v>13.8124</v>
      </c>
      <c r="P48" s="16">
        <v>24.775919999999999</v>
      </c>
      <c r="Q48" s="16">
        <v>9.7531100000000013</v>
      </c>
      <c r="R48" s="16">
        <v>18.740459999999999</v>
      </c>
      <c r="S48" s="16">
        <v>5.9942099999999998</v>
      </c>
      <c r="T48" s="16">
        <v>10.93661</v>
      </c>
      <c r="U48" s="16">
        <v>14.07673</v>
      </c>
      <c r="V48" s="16">
        <v>3.54962</v>
      </c>
      <c r="W48" s="16">
        <v>6.4226899999999993</v>
      </c>
      <c r="X48" s="16">
        <v>10.59356</v>
      </c>
      <c r="Y48" s="16">
        <v>1.32226</v>
      </c>
      <c r="Z48" s="16">
        <v>6.9610190102487604</v>
      </c>
      <c r="AA48" s="16">
        <v>13.6235045447941</v>
      </c>
      <c r="AB48" s="16">
        <v>21.1430438016537</v>
      </c>
      <c r="AC48" s="16">
        <v>42.150180575868696</v>
      </c>
      <c r="AD48" s="16">
        <v>13.4754590082651</v>
      </c>
      <c r="AE48" s="16">
        <v>19.542680000000001</v>
      </c>
      <c r="AF48" s="16">
        <v>1.2684000000000002</v>
      </c>
      <c r="AG48" s="16">
        <v>4.9412060000000002</v>
      </c>
      <c r="AH48" s="16">
        <v>-1.180104</v>
      </c>
      <c r="AI48" s="46"/>
      <c r="AJ48" s="46"/>
      <c r="AK48" s="46"/>
      <c r="AL48" s="46"/>
      <c r="AM48" s="46"/>
      <c r="AN48" s="4"/>
      <c r="AO48" s="4"/>
      <c r="AP48" s="4"/>
      <c r="AQ48" s="4"/>
      <c r="AR48" s="4"/>
      <c r="AS48" s="4"/>
      <c r="AT48" s="4"/>
      <c r="AU48" s="4"/>
      <c r="AV48" s="4"/>
      <c r="AW48" s="4"/>
      <c r="AX48" s="4"/>
      <c r="AY48" s="4"/>
    </row>
    <row r="49" spans="1:1005" ht="14.4" x14ac:dyDescent="0.3">
      <c r="A49" s="121">
        <f>YampaRiverInflow.TotalOutflow!A49</f>
        <v>45839</v>
      </c>
      <c r="B49" s="34">
        <v>8.8620000000000001</v>
      </c>
      <c r="C49" s="12">
        <v>15.654</v>
      </c>
      <c r="D49" s="45">
        <v>23.431000000000001</v>
      </c>
      <c r="E49" s="16">
        <v>20.697440000000004</v>
      </c>
      <c r="F49" s="16">
        <v>17.755964000000002</v>
      </c>
      <c r="G49" s="16">
        <v>11.63293</v>
      </c>
      <c r="H49" s="16">
        <v>-12.476629999999998</v>
      </c>
      <c r="I49" s="16">
        <v>23.625509999999998</v>
      </c>
      <c r="J49" s="16">
        <v>20.54889</v>
      </c>
      <c r="K49" s="16">
        <v>8.319090000000001</v>
      </c>
      <c r="L49" s="16">
        <v>20.105460000000001</v>
      </c>
      <c r="M49" s="16">
        <v>19.50067</v>
      </c>
      <c r="N49" s="16">
        <v>8.3446700000000007</v>
      </c>
      <c r="O49" s="16">
        <v>18.455950000000001</v>
      </c>
      <c r="P49" s="16">
        <v>31.79073</v>
      </c>
      <c r="Q49" s="16">
        <v>14.55987</v>
      </c>
      <c r="R49" s="16">
        <v>21.886839999999999</v>
      </c>
      <c r="S49" s="16">
        <v>25.583909999999999</v>
      </c>
      <c r="T49" s="16">
        <v>21.074020000000001</v>
      </c>
      <c r="U49" s="16">
        <v>18.544400000000003</v>
      </c>
      <c r="V49" s="16">
        <v>6.5901300000000003</v>
      </c>
      <c r="W49" s="16">
        <v>14.91146</v>
      </c>
      <c r="X49" s="16">
        <v>14.38373</v>
      </c>
      <c r="Y49" s="16">
        <v>27.614090000000001</v>
      </c>
      <c r="Z49" s="16">
        <v>12.5574148766291</v>
      </c>
      <c r="AA49" s="16">
        <v>24.781192150480202</v>
      </c>
      <c r="AB49" s="16">
        <v>16.943357023537999</v>
      </c>
      <c r="AC49" s="16">
        <v>39.1588780983151</v>
      </c>
      <c r="AD49" s="16">
        <v>23.713968098447001</v>
      </c>
      <c r="AE49" s="16">
        <v>3.5028120000000005</v>
      </c>
      <c r="AF49" s="16">
        <v>15.702810000000001</v>
      </c>
      <c r="AG49" s="16">
        <v>2.0310160000000002</v>
      </c>
      <c r="AH49" s="16">
        <v>8.0089059999999996</v>
      </c>
      <c r="AI49" s="46"/>
      <c r="AJ49" s="46"/>
      <c r="AK49" s="46"/>
      <c r="AL49" s="46"/>
      <c r="AM49" s="46"/>
      <c r="AN49" s="4"/>
      <c r="AO49" s="4"/>
      <c r="AP49" s="4"/>
      <c r="AQ49" s="4"/>
      <c r="AR49" s="4"/>
      <c r="AS49" s="4"/>
      <c r="AT49" s="4"/>
      <c r="AU49" s="4"/>
      <c r="AV49" s="4"/>
      <c r="AW49" s="4"/>
      <c r="AX49" s="4"/>
      <c r="AY49" s="4"/>
    </row>
    <row r="50" spans="1:1005" ht="14.4" x14ac:dyDescent="0.3">
      <c r="A50" s="121">
        <f>YampaRiverInflow.TotalOutflow!A50</f>
        <v>45870</v>
      </c>
      <c r="B50" s="34">
        <v>17.225000000000001</v>
      </c>
      <c r="C50" s="12">
        <v>16.655999999999999</v>
      </c>
      <c r="D50" s="45">
        <v>23.875</v>
      </c>
      <c r="E50" s="16">
        <v>20.660824000000002</v>
      </c>
      <c r="F50" s="16">
        <v>13.796706</v>
      </c>
      <c r="G50" s="16">
        <v>9.7706299999999988</v>
      </c>
      <c r="H50" s="16">
        <v>7.4435000000000002</v>
      </c>
      <c r="I50" s="16">
        <v>20.504860000000001</v>
      </c>
      <c r="J50" s="16">
        <v>22.135639999999999</v>
      </c>
      <c r="K50" s="16">
        <v>5.2130799999999997</v>
      </c>
      <c r="L50" s="16">
        <v>14.802440000000001</v>
      </c>
      <c r="M50" s="16">
        <v>21.94164</v>
      </c>
      <c r="N50" s="16">
        <v>8.4181799999999996</v>
      </c>
      <c r="O50" s="16">
        <v>21.659500000000001</v>
      </c>
      <c r="P50" s="16">
        <v>35.8294</v>
      </c>
      <c r="Q50" s="16">
        <v>14.210139999999999</v>
      </c>
      <c r="R50" s="16">
        <v>24.195160000000001</v>
      </c>
      <c r="S50" s="16">
        <v>26.496269999999999</v>
      </c>
      <c r="T50" s="16">
        <v>24.024999999999999</v>
      </c>
      <c r="U50" s="16">
        <v>22.344560000000001</v>
      </c>
      <c r="V50" s="16">
        <v>9.8739599999999985</v>
      </c>
      <c r="W50" s="16">
        <v>13.84548</v>
      </c>
      <c r="X50" s="16">
        <v>16.93469</v>
      </c>
      <c r="Y50" s="16">
        <v>14.48996</v>
      </c>
      <c r="Z50" s="16">
        <v>14.623601239406</v>
      </c>
      <c r="AA50" s="16">
        <v>29.351938843042298</v>
      </c>
      <c r="AB50" s="16">
        <v>10.6373367791084</v>
      </c>
      <c r="AC50" s="16">
        <v>32.4739838860175</v>
      </c>
      <c r="AD50" s="16">
        <v>32.289258266844001</v>
      </c>
      <c r="AE50" s="16">
        <v>21.988620000000001</v>
      </c>
      <c r="AF50" s="16">
        <v>28.766426000000003</v>
      </c>
      <c r="AG50" s="16">
        <v>19.739957999999998</v>
      </c>
      <c r="AH50" s="16">
        <v>11.451958000000001</v>
      </c>
      <c r="AI50" s="46"/>
      <c r="AJ50" s="46"/>
      <c r="AK50" s="46"/>
      <c r="AL50" s="46"/>
      <c r="AM50" s="46"/>
      <c r="AN50" s="4"/>
      <c r="AO50" s="4"/>
      <c r="AP50" s="4"/>
      <c r="AQ50" s="4"/>
      <c r="AR50" s="4"/>
      <c r="AS50" s="4"/>
      <c r="AT50" s="4"/>
      <c r="AU50" s="4"/>
      <c r="AV50" s="4"/>
      <c r="AW50" s="4"/>
      <c r="AX50" s="4"/>
      <c r="AY50" s="4"/>
    </row>
    <row r="51" spans="1:1005" ht="14.4" x14ac:dyDescent="0.3">
      <c r="A51" s="121">
        <f>YampaRiverInflow.TotalOutflow!A51</f>
        <v>45901</v>
      </c>
      <c r="B51" s="34">
        <v>14.504</v>
      </c>
      <c r="C51" s="12">
        <v>14.882999999999999</v>
      </c>
      <c r="D51" s="45">
        <v>16.707999999999998</v>
      </c>
      <c r="E51" s="16">
        <v>14.839589999999999</v>
      </c>
      <c r="F51" s="16">
        <v>10.647540000000001</v>
      </c>
      <c r="G51" s="16">
        <v>-6.0112700000000006</v>
      </c>
      <c r="H51" s="16">
        <v>19.914009999999998</v>
      </c>
      <c r="I51" s="16">
        <v>13.555149999999999</v>
      </c>
      <c r="J51" s="16">
        <v>15.397549999999999</v>
      </c>
      <c r="K51" s="16">
        <v>7.1036899999999994</v>
      </c>
      <c r="L51" s="16">
        <v>8.6973899999999986</v>
      </c>
      <c r="M51" s="16">
        <v>11.841569999999999</v>
      </c>
      <c r="N51" s="16">
        <v>3.6388400000000001</v>
      </c>
      <c r="O51" s="16">
        <v>18.084299999999999</v>
      </c>
      <c r="P51" s="16">
        <v>24.926950000000001</v>
      </c>
      <c r="Q51" s="16">
        <v>13.032249999999999</v>
      </c>
      <c r="R51" s="16">
        <v>14.707469999999999</v>
      </c>
      <c r="S51" s="16">
        <v>15.101129999999999</v>
      </c>
      <c r="T51" s="16">
        <v>9.3519199999999998</v>
      </c>
      <c r="U51" s="16">
        <v>35.037589999999994</v>
      </c>
      <c r="V51" s="16">
        <v>-2.8639899999999998</v>
      </c>
      <c r="W51" s="16">
        <v>6.7481800000000005</v>
      </c>
      <c r="X51" s="16">
        <v>15.02529</v>
      </c>
      <c r="Y51" s="16">
        <v>11.451879999999999</v>
      </c>
      <c r="Z51" s="16">
        <v>13.1848636376867</v>
      </c>
      <c r="AA51" s="16">
        <v>8.3238249586783297</v>
      </c>
      <c r="AB51" s="16">
        <v>19.8346958697528</v>
      </c>
      <c r="AC51" s="16">
        <v>16.409711323636998</v>
      </c>
      <c r="AD51" s="16">
        <v>25.7866844641329</v>
      </c>
      <c r="AE51" s="16">
        <v>21.500264000000001</v>
      </c>
      <c r="AF51" s="16">
        <v>26.366382000000002</v>
      </c>
      <c r="AG51" s="16">
        <v>15.737406</v>
      </c>
      <c r="AH51" s="16">
        <v>14.914582000000003</v>
      </c>
      <c r="AI51" s="46"/>
      <c r="AJ51" s="46"/>
      <c r="AK51" s="46"/>
      <c r="AL51" s="46"/>
      <c r="AM51" s="46"/>
      <c r="AN51" s="4"/>
      <c r="AO51" s="4"/>
      <c r="AP51" s="4"/>
      <c r="AQ51" s="4"/>
      <c r="AR51" s="4"/>
      <c r="AS51" s="4"/>
      <c r="AT51" s="4"/>
      <c r="AU51" s="4"/>
      <c r="AV51" s="4"/>
      <c r="AW51" s="4"/>
      <c r="AX51" s="4"/>
      <c r="AY51" s="4"/>
    </row>
    <row r="52" spans="1:1005" ht="14.4" x14ac:dyDescent="0.3">
      <c r="A52" s="121">
        <f>YampaRiverInflow.TotalOutflow!A52</f>
        <v>45931</v>
      </c>
      <c r="B52" s="34">
        <v>8.77</v>
      </c>
      <c r="C52" s="12">
        <v>13.826000000000001</v>
      </c>
      <c r="D52" s="45">
        <v>12.484999999999999</v>
      </c>
      <c r="E52" s="16">
        <v>12.135444000000001</v>
      </c>
      <c r="F52" s="16">
        <v>6.3876860000000004</v>
      </c>
      <c r="G52" s="16">
        <v>-7.82599</v>
      </c>
      <c r="H52" s="16">
        <v>24.362849999999998</v>
      </c>
      <c r="I52" s="16">
        <v>10.95425</v>
      </c>
      <c r="J52" s="16">
        <v>11.723360000000001</v>
      </c>
      <c r="K52" s="16">
        <v>4.6145899999999997</v>
      </c>
      <c r="L52" s="16">
        <v>6.6953500000000004</v>
      </c>
      <c r="M52" s="16">
        <v>9.5123700000000007</v>
      </c>
      <c r="N52" s="16">
        <v>-0.49925999999999998</v>
      </c>
      <c r="O52" s="16">
        <v>18.132660000000001</v>
      </c>
      <c r="P52" s="16">
        <v>19.22006</v>
      </c>
      <c r="Q52" s="16">
        <v>10.97871</v>
      </c>
      <c r="R52" s="16">
        <v>13.21185</v>
      </c>
      <c r="S52" s="16">
        <v>14.04824</v>
      </c>
      <c r="T52" s="16">
        <v>6.9533999999999994</v>
      </c>
      <c r="U52" s="16">
        <v>23.35398</v>
      </c>
      <c r="V52" s="16">
        <v>-2.8656299999999999</v>
      </c>
      <c r="W52" s="16">
        <v>2.3012199999999998</v>
      </c>
      <c r="X52" s="16">
        <v>14.73507</v>
      </c>
      <c r="Y52" s="16">
        <v>8.505370000000001</v>
      </c>
      <c r="Z52" s="16">
        <v>9.0830627261494108</v>
      </c>
      <c r="AA52" s="16">
        <v>-6.2740460311398598</v>
      </c>
      <c r="AB52" s="16">
        <v>25.002335616926402</v>
      </c>
      <c r="AC52" s="16">
        <v>7.7553593381164196</v>
      </c>
      <c r="AD52" s="16">
        <v>26.857120247405899</v>
      </c>
      <c r="AE52" s="16">
        <v>8.6108960000000003</v>
      </c>
      <c r="AF52" s="16">
        <v>17.934583999999997</v>
      </c>
      <c r="AG52" s="16">
        <v>11.836898000000001</v>
      </c>
      <c r="AH52" s="16">
        <v>11.503132000000001</v>
      </c>
      <c r="AI52" s="46"/>
      <c r="AJ52" s="46"/>
      <c r="AK52" s="46"/>
      <c r="AL52" s="46"/>
      <c r="AM52" s="46"/>
      <c r="AN52" s="4"/>
      <c r="AO52" s="4"/>
      <c r="AP52" s="4"/>
      <c r="AQ52" s="4"/>
      <c r="AR52" s="4"/>
      <c r="AS52" s="4"/>
      <c r="AT52" s="4"/>
      <c r="AU52" s="4"/>
      <c r="AV52" s="4"/>
      <c r="AW52" s="4"/>
      <c r="AX52" s="4"/>
      <c r="AY52" s="4"/>
    </row>
    <row r="53" spans="1:1005" ht="14.4" x14ac:dyDescent="0.3">
      <c r="A53" s="121">
        <f>YampaRiverInflow.TotalOutflow!A53</f>
        <v>45962</v>
      </c>
      <c r="B53" s="34">
        <v>14.022</v>
      </c>
      <c r="C53" s="12">
        <v>13.662000000000001</v>
      </c>
      <c r="D53" s="45">
        <v>2.5750000000000002</v>
      </c>
      <c r="E53" s="16">
        <v>15.820898000000001</v>
      </c>
      <c r="F53" s="16">
        <v>14.533392000000001</v>
      </c>
      <c r="G53" s="16">
        <v>-12.37326</v>
      </c>
      <c r="H53" s="16">
        <v>14.93168</v>
      </c>
      <c r="I53" s="16">
        <v>-5.1652700000000005</v>
      </c>
      <c r="J53" s="16">
        <v>10.395850000000001</v>
      </c>
      <c r="K53" s="16">
        <v>4.0648400000000002</v>
      </c>
      <c r="L53" s="16">
        <v>3.5380700000000003</v>
      </c>
      <c r="M53" s="16">
        <v>7.5272700000000006</v>
      </c>
      <c r="N53" s="16">
        <v>13.11669</v>
      </c>
      <c r="O53" s="16">
        <v>15.47784</v>
      </c>
      <c r="P53" s="16">
        <v>21.893450000000001</v>
      </c>
      <c r="Q53" s="16">
        <v>12.1463</v>
      </c>
      <c r="R53" s="16">
        <v>8.651209999999999</v>
      </c>
      <c r="S53" s="16">
        <v>9.7618099999999988</v>
      </c>
      <c r="T53" s="16">
        <v>16.488720000000001</v>
      </c>
      <c r="U53" s="16">
        <v>4.6226700000000003</v>
      </c>
      <c r="V53" s="16">
        <v>5.9689499999999995</v>
      </c>
      <c r="W53" s="16">
        <v>-1.0023</v>
      </c>
      <c r="X53" s="16">
        <v>2.8529</v>
      </c>
      <c r="Y53" s="16">
        <v>5.8924399999999997</v>
      </c>
      <c r="Z53" s="16">
        <v>3.9897065276040999</v>
      </c>
      <c r="AA53" s="16">
        <v>-11.4351155371894</v>
      </c>
      <c r="AB53" s="16">
        <v>6.3263246300834401</v>
      </c>
      <c r="AC53" s="16">
        <v>3.8446132224799099</v>
      </c>
      <c r="AD53" s="16">
        <v>10.148976943471901</v>
      </c>
      <c r="AE53" s="16">
        <v>8.991363999999999</v>
      </c>
      <c r="AF53" s="16">
        <v>10.960080000000001</v>
      </c>
      <c r="AG53" s="16">
        <v>12.147136</v>
      </c>
      <c r="AH53" s="16">
        <v>3.6625680000000003</v>
      </c>
      <c r="AI53" s="46"/>
      <c r="AJ53" s="46"/>
      <c r="AK53" s="46"/>
      <c r="AL53" s="46"/>
      <c r="AM53" s="46"/>
      <c r="AN53" s="4"/>
      <c r="AO53" s="4"/>
      <c r="AP53" s="4"/>
      <c r="AQ53" s="4"/>
      <c r="AR53" s="4"/>
      <c r="AS53" s="4"/>
      <c r="AT53" s="4"/>
      <c r="AU53" s="4"/>
      <c r="AV53" s="4"/>
      <c r="AW53" s="4"/>
      <c r="AX53" s="4"/>
      <c r="AY53" s="4"/>
    </row>
    <row r="54" spans="1:1005" ht="14.4" x14ac:dyDescent="0.3">
      <c r="A54" s="121">
        <f>YampaRiverInflow.TotalOutflow!A54</f>
        <v>45992</v>
      </c>
      <c r="B54" s="34">
        <v>12.974</v>
      </c>
      <c r="C54" s="12">
        <v>11.318</v>
      </c>
      <c r="D54" s="45">
        <v>3.044</v>
      </c>
      <c r="E54" s="16">
        <v>16.272072000000001</v>
      </c>
      <c r="F54" s="16">
        <v>6.2282960000000003</v>
      </c>
      <c r="G54" s="16">
        <v>-16.238409999999998</v>
      </c>
      <c r="H54" s="16">
        <v>12.00187</v>
      </c>
      <c r="I54" s="16">
        <v>6.5915499999999998</v>
      </c>
      <c r="J54" s="16">
        <v>12.228569999999999</v>
      </c>
      <c r="K54" s="16">
        <v>1.01868</v>
      </c>
      <c r="L54" s="16">
        <v>6.6875100000000005</v>
      </c>
      <c r="M54" s="16">
        <v>11.483219999999999</v>
      </c>
      <c r="N54" s="16">
        <v>-2.7016499999999999</v>
      </c>
      <c r="O54" s="16">
        <v>25.948370000000001</v>
      </c>
      <c r="P54" s="16">
        <v>22.778939999999999</v>
      </c>
      <c r="Q54" s="16">
        <v>11.792920000000001</v>
      </c>
      <c r="R54" s="16">
        <v>17.610810000000001</v>
      </c>
      <c r="S54" s="16">
        <v>24.307770000000001</v>
      </c>
      <c r="T54" s="16">
        <v>18.407709999999998</v>
      </c>
      <c r="U54" s="16">
        <v>2.61571</v>
      </c>
      <c r="V54" s="16">
        <v>-1.4079200000000001</v>
      </c>
      <c r="W54" s="16">
        <v>-6.0315000000000003</v>
      </c>
      <c r="X54" s="16">
        <v>15.691600000000001</v>
      </c>
      <c r="Y54" s="16">
        <v>6.0872700000000002</v>
      </c>
      <c r="Z54" s="16">
        <v>14.668721902282002</v>
      </c>
      <c r="AA54" s="16">
        <v>-6.0504652876024405</v>
      </c>
      <c r="AB54" s="16">
        <v>3.9440781003643801</v>
      </c>
      <c r="AC54" s="16">
        <v>5.96184380284366</v>
      </c>
      <c r="AD54" s="16">
        <v>-3.3022761146438002</v>
      </c>
      <c r="AE54" s="16">
        <v>16.566911999999999</v>
      </c>
      <c r="AF54" s="16">
        <v>23.606604000000004</v>
      </c>
      <c r="AG54" s="16">
        <v>11.927992</v>
      </c>
      <c r="AH54" s="16">
        <v>18.697578</v>
      </c>
      <c r="AI54" s="46"/>
      <c r="AJ54" s="46"/>
      <c r="AK54" s="46"/>
      <c r="AL54" s="46"/>
      <c r="AM54" s="46"/>
      <c r="AN54" s="4"/>
      <c r="AO54" s="4"/>
      <c r="AP54" s="4"/>
      <c r="AQ54" s="4"/>
      <c r="AR54" s="4"/>
      <c r="AS54" s="4"/>
      <c r="AT54" s="4"/>
      <c r="AU54" s="4"/>
      <c r="AV54" s="4"/>
      <c r="AW54" s="4"/>
      <c r="AX54" s="4"/>
      <c r="AY54" s="4"/>
    </row>
    <row r="55" spans="1:1005" ht="14.4" x14ac:dyDescent="0.3">
      <c r="A55" s="121">
        <f>YampaRiverInflow.TotalOutflow!A55</f>
        <v>46023</v>
      </c>
      <c r="B55" s="34">
        <v>19.492999999999999</v>
      </c>
      <c r="C55" s="12">
        <v>18.73</v>
      </c>
      <c r="D55" s="45">
        <v>9.2970000000000006</v>
      </c>
      <c r="E55" s="16">
        <v>11.366462</v>
      </c>
      <c r="F55" s="16">
        <v>12.906422000000001</v>
      </c>
      <c r="G55" s="16">
        <v>-12.26146</v>
      </c>
      <c r="H55" s="16">
        <v>9.9685600000000001</v>
      </c>
      <c r="I55" s="16">
        <v>3.9182399999999999</v>
      </c>
      <c r="J55" s="16">
        <v>5.2524799999999994</v>
      </c>
      <c r="K55" s="16">
        <v>0.65434000000000003</v>
      </c>
      <c r="L55" s="16">
        <v>10.38495</v>
      </c>
      <c r="M55" s="16">
        <v>14.23559</v>
      </c>
      <c r="N55" s="16">
        <v>9.8203300000000002</v>
      </c>
      <c r="O55" s="16">
        <v>24.700430000000001</v>
      </c>
      <c r="P55" s="16">
        <v>22.069479999999999</v>
      </c>
      <c r="Q55" s="16">
        <v>12.57952</v>
      </c>
      <c r="R55" s="16">
        <v>19.210369999999998</v>
      </c>
      <c r="S55" s="16">
        <v>24.414390000000001</v>
      </c>
      <c r="T55" s="16">
        <v>14.356399999999999</v>
      </c>
      <c r="U55" s="16">
        <v>-5.5168900000000001</v>
      </c>
      <c r="V55" s="16">
        <v>8.7599999999999997E-2</v>
      </c>
      <c r="W55" s="16">
        <v>10.52117</v>
      </c>
      <c r="X55" s="16">
        <v>15.80128</v>
      </c>
      <c r="Y55" s="16">
        <v>7.4489752076703502</v>
      </c>
      <c r="Z55" s="16">
        <v>19.8163140489265</v>
      </c>
      <c r="AA55" s="16">
        <v>0.31217231431502396</v>
      </c>
      <c r="AB55" s="16">
        <v>11.158060331372901</v>
      </c>
      <c r="AC55" s="16">
        <v>7.7495685923312703</v>
      </c>
      <c r="AD55" s="16">
        <v>16.305914000000001</v>
      </c>
      <c r="AE55" s="16">
        <v>18.317238</v>
      </c>
      <c r="AF55" s="16">
        <v>101.21908400000001</v>
      </c>
      <c r="AG55" s="16">
        <v>14.084605999999999</v>
      </c>
      <c r="AH55" s="16">
        <v>35.531559999999999</v>
      </c>
      <c r="AI55" s="46"/>
      <c r="AJ55" s="46"/>
      <c r="AK55" s="46"/>
      <c r="AL55" s="46"/>
      <c r="AM55" s="46"/>
      <c r="AN55" s="4"/>
      <c r="AO55" s="4"/>
      <c r="AP55" s="4"/>
      <c r="AQ55" s="4"/>
      <c r="AR55" s="4"/>
      <c r="AS55" s="4"/>
      <c r="AT55" s="4"/>
      <c r="AU55" s="4"/>
      <c r="AV55" s="4"/>
      <c r="AW55" s="4"/>
      <c r="AX55" s="4"/>
      <c r="AY55" s="4"/>
    </row>
    <row r="56" spans="1:1005" ht="14.4" x14ac:dyDescent="0.3">
      <c r="A56" s="121">
        <f>YampaRiverInflow.TotalOutflow!A56</f>
        <v>46054</v>
      </c>
      <c r="B56" s="34">
        <v>17.004999999999999</v>
      </c>
      <c r="C56" s="12">
        <v>22.273</v>
      </c>
      <c r="D56" s="45">
        <v>11.170999999999999</v>
      </c>
      <c r="E56" s="16">
        <v>10.668854</v>
      </c>
      <c r="F56" s="16">
        <v>-2.5262600000000002</v>
      </c>
      <c r="G56" s="16">
        <v>-10.192350000000001</v>
      </c>
      <c r="H56" s="16">
        <v>6.2821099999999994</v>
      </c>
      <c r="I56" s="16">
        <v>3.13246</v>
      </c>
      <c r="J56" s="16">
        <v>4.1601400000000002</v>
      </c>
      <c r="K56" s="16">
        <v>2.8380700000000001</v>
      </c>
      <c r="L56" s="16">
        <v>9.7490100000000002</v>
      </c>
      <c r="M56" s="16">
        <v>16.001570000000001</v>
      </c>
      <c r="N56" s="16">
        <v>9.5720700000000001</v>
      </c>
      <c r="O56" s="16">
        <v>21.740169999999999</v>
      </c>
      <c r="P56" s="16">
        <v>14.98456</v>
      </c>
      <c r="Q56" s="16">
        <v>10.01197</v>
      </c>
      <c r="R56" s="16">
        <v>10.48507</v>
      </c>
      <c r="S56" s="16">
        <v>13.671299999999999</v>
      </c>
      <c r="T56" s="16">
        <v>11.7835</v>
      </c>
      <c r="U56" s="16">
        <v>1.5763499999999999</v>
      </c>
      <c r="V56" s="16">
        <v>-4.5615100000000002</v>
      </c>
      <c r="W56" s="16">
        <v>4.3772399999999996</v>
      </c>
      <c r="X56" s="16">
        <v>6.30464</v>
      </c>
      <c r="Y56" s="16">
        <v>4.0539722308107295</v>
      </c>
      <c r="Z56" s="16">
        <v>9.3226595036040596</v>
      </c>
      <c r="AA56" s="16">
        <v>19.796036777389201</v>
      </c>
      <c r="AB56" s="16">
        <v>11.065682646744701</v>
      </c>
      <c r="AC56" s="16">
        <v>11.6148235514056</v>
      </c>
      <c r="AD56" s="16">
        <v>19.425978000000001</v>
      </c>
      <c r="AE56" s="16">
        <v>27.521836</v>
      </c>
      <c r="AF56" s="16">
        <v>75.754664000000005</v>
      </c>
      <c r="AG56" s="16">
        <v>14.718234000000001</v>
      </c>
      <c r="AH56" s="16">
        <v>33.481140000000003</v>
      </c>
      <c r="AI56" s="46"/>
      <c r="AJ56" s="46"/>
      <c r="AK56" s="46"/>
      <c r="AL56" s="46"/>
      <c r="AM56" s="46"/>
      <c r="AN56" s="4"/>
      <c r="AO56" s="4"/>
      <c r="AP56" s="4"/>
      <c r="AQ56" s="4"/>
      <c r="AR56" s="4"/>
      <c r="AS56" s="4"/>
      <c r="AT56" s="4"/>
      <c r="AU56" s="4"/>
      <c r="AV56" s="4"/>
      <c r="AW56" s="4"/>
      <c r="AX56" s="4"/>
      <c r="AY56" s="4"/>
    </row>
    <row r="57" spans="1:1005" ht="14.4" x14ac:dyDescent="0.3">
      <c r="A57" s="121">
        <f>YampaRiverInflow.TotalOutflow!A57</f>
        <v>46082</v>
      </c>
      <c r="B57" s="34">
        <v>17.504999999999999</v>
      </c>
      <c r="C57" s="12">
        <v>27.605</v>
      </c>
      <c r="D57" s="45">
        <v>16.059000000000001</v>
      </c>
      <c r="E57" s="16">
        <v>-10.494788</v>
      </c>
      <c r="F57" s="16">
        <v>-5.3588699999999996</v>
      </c>
      <c r="G57" s="16">
        <v>-15.49112</v>
      </c>
      <c r="H57" s="16">
        <v>36.322969999999998</v>
      </c>
      <c r="I57" s="16">
        <v>9.210090000000001</v>
      </c>
      <c r="J57" s="16">
        <v>5.7764899999999999</v>
      </c>
      <c r="K57" s="16">
        <v>9.2872199999999996</v>
      </c>
      <c r="L57" s="16">
        <v>8.1139899999999994</v>
      </c>
      <c r="M57" s="16">
        <v>9.8301200000000009</v>
      </c>
      <c r="N57" s="16">
        <v>14.49926</v>
      </c>
      <c r="O57" s="16">
        <v>12.03308</v>
      </c>
      <c r="P57" s="16">
        <v>4.5342399999999996</v>
      </c>
      <c r="Q57" s="16">
        <v>19.332849999999997</v>
      </c>
      <c r="R57" s="16">
        <v>6.37479</v>
      </c>
      <c r="S57" s="16">
        <v>9.2942099999999996</v>
      </c>
      <c r="T57" s="16">
        <v>12.6425</v>
      </c>
      <c r="U57" s="16">
        <v>6.9273500000000006</v>
      </c>
      <c r="V57" s="16">
        <v>-7.20953</v>
      </c>
      <c r="W57" s="16">
        <v>6.0791599999999999</v>
      </c>
      <c r="X57" s="16">
        <v>6.5443199999999999</v>
      </c>
      <c r="Y57" s="16">
        <v>12.9016643799678</v>
      </c>
      <c r="Z57" s="16">
        <v>7.2940712366949301</v>
      </c>
      <c r="AA57" s="16">
        <v>35.068694212232302</v>
      </c>
      <c r="AB57" s="16">
        <v>6.2901128095215002</v>
      </c>
      <c r="AC57" s="16">
        <v>18.741606197686799</v>
      </c>
      <c r="AD57" s="16">
        <v>26.794340000000005</v>
      </c>
      <c r="AE57" s="16">
        <v>39.915998000000002</v>
      </c>
      <c r="AF57" s="16">
        <v>66.375816</v>
      </c>
      <c r="AG57" s="16">
        <v>17.63081</v>
      </c>
      <c r="AH57" s="16">
        <v>62.605969999999999</v>
      </c>
      <c r="AI57" s="46"/>
      <c r="AJ57" s="46"/>
      <c r="AK57" s="46"/>
      <c r="AL57" s="46"/>
      <c r="AM57" s="46"/>
      <c r="AN57" s="4"/>
      <c r="AO57" s="4"/>
      <c r="AP57" s="4"/>
      <c r="AQ57" s="4"/>
      <c r="AR57" s="4"/>
      <c r="AS57" s="4"/>
      <c r="AT57" s="4"/>
      <c r="AU57" s="4"/>
      <c r="AV57" s="4"/>
      <c r="AW57" s="4"/>
      <c r="AX57" s="4"/>
      <c r="AY57" s="4"/>
    </row>
    <row r="58" spans="1:1005" ht="14.4" x14ac:dyDescent="0.3">
      <c r="A58" s="121">
        <f>YampaRiverInflow.TotalOutflow!A58</f>
        <v>46113</v>
      </c>
      <c r="B58" s="34">
        <v>16.923999999999999</v>
      </c>
      <c r="C58" s="12">
        <v>16.178000000000001</v>
      </c>
      <c r="D58" s="45">
        <v>18.23</v>
      </c>
      <c r="E58" s="16">
        <v>23.635946000000001</v>
      </c>
      <c r="F58" s="16">
        <v>6.8406400000000005</v>
      </c>
      <c r="G58" s="16">
        <v>-2.2138499999999999</v>
      </c>
      <c r="H58" s="16">
        <v>19.547470000000001</v>
      </c>
      <c r="I58" s="16">
        <v>11.52768</v>
      </c>
      <c r="J58" s="16">
        <v>17.343669999999999</v>
      </c>
      <c r="K58" s="16">
        <v>13.49269</v>
      </c>
      <c r="L58" s="16">
        <v>4.6643299999999996</v>
      </c>
      <c r="M58" s="16">
        <v>2.3306399999999998</v>
      </c>
      <c r="N58" s="16">
        <v>9.179590000000001</v>
      </c>
      <c r="O58" s="16">
        <v>14.534559999999999</v>
      </c>
      <c r="P58" s="16">
        <v>4.0880400000000003</v>
      </c>
      <c r="Q58" s="16">
        <v>12.77216</v>
      </c>
      <c r="R58" s="16">
        <v>7.4774700000000003</v>
      </c>
      <c r="S58" s="16">
        <v>12.525</v>
      </c>
      <c r="T58" s="16">
        <v>22.5366</v>
      </c>
      <c r="U58" s="16">
        <v>5.4246600000000003</v>
      </c>
      <c r="V58" s="16">
        <v>-1.42597</v>
      </c>
      <c r="W58" s="16">
        <v>9.8915199999999999</v>
      </c>
      <c r="X58" s="16">
        <v>9.72743</v>
      </c>
      <c r="Y58" s="16">
        <v>15.713943386447099</v>
      </c>
      <c r="Z58" s="16">
        <v>6.6015394221493597</v>
      </c>
      <c r="AA58" s="16">
        <v>32.830230167934701</v>
      </c>
      <c r="AB58" s="16">
        <v>14.096756611570999</v>
      </c>
      <c r="AC58" s="16">
        <v>21.908179504132999</v>
      </c>
      <c r="AD58" s="16">
        <v>18.399011999999999</v>
      </c>
      <c r="AE58" s="16">
        <v>29.763325999999999</v>
      </c>
      <c r="AF58" s="16">
        <v>41.261670000000002</v>
      </c>
      <c r="AG58" s="16">
        <v>7.7661820000000006</v>
      </c>
      <c r="AH58" s="16">
        <v>14.708754000000001</v>
      </c>
      <c r="AI58" s="46"/>
      <c r="AJ58" s="46"/>
      <c r="AK58" s="46"/>
      <c r="AL58" s="46"/>
      <c r="AM58" s="46"/>
      <c r="AN58" s="4"/>
      <c r="AO58" s="4"/>
      <c r="AP58" s="4"/>
      <c r="AQ58" s="4"/>
      <c r="AR58" s="4"/>
      <c r="AS58" s="4"/>
      <c r="AT58" s="4"/>
      <c r="AU58" s="4"/>
      <c r="AV58" s="4"/>
      <c r="AW58" s="4"/>
      <c r="AX58" s="4"/>
      <c r="AY58" s="4"/>
    </row>
    <row r="59" spans="1:1005" ht="14.4" x14ac:dyDescent="0.3">
      <c r="A59" s="121">
        <f>YampaRiverInflow.TotalOutflow!A59</f>
        <v>46143</v>
      </c>
      <c r="B59" s="34">
        <v>8.3249999999999993</v>
      </c>
      <c r="C59" s="12">
        <v>8.7690000000000001</v>
      </c>
      <c r="D59" s="45">
        <v>18.850999999999999</v>
      </c>
      <c r="E59" s="16">
        <v>5.5503300000000007</v>
      </c>
      <c r="F59" s="16">
        <v>8.0619300000000003</v>
      </c>
      <c r="G59" s="16">
        <v>-4.66012</v>
      </c>
      <c r="H59" s="16">
        <v>9.683209999999999</v>
      </c>
      <c r="I59" s="16">
        <v>23.337949999999999</v>
      </c>
      <c r="J59" s="16">
        <v>11.09249</v>
      </c>
      <c r="K59" s="16">
        <v>14.89179</v>
      </c>
      <c r="L59" s="16">
        <v>9.6852700000000009</v>
      </c>
      <c r="M59" s="16">
        <v>5.5847100000000003</v>
      </c>
      <c r="N59" s="16">
        <v>4.1686000000000005</v>
      </c>
      <c r="O59" s="16">
        <v>14.016170000000001</v>
      </c>
      <c r="P59" s="16">
        <v>5.02379</v>
      </c>
      <c r="Q59" s="16">
        <v>16.882990000000003</v>
      </c>
      <c r="R59" s="16">
        <v>3.9549799999999999</v>
      </c>
      <c r="S59" s="16">
        <v>10.53945</v>
      </c>
      <c r="T59" s="16">
        <v>19.5229</v>
      </c>
      <c r="U59" s="16">
        <v>4.9721899999999994</v>
      </c>
      <c r="V59" s="16">
        <v>1.2309300000000001</v>
      </c>
      <c r="W59" s="16">
        <v>4.9847600000000005</v>
      </c>
      <c r="X59" s="16">
        <v>9.3964200000000009</v>
      </c>
      <c r="Y59" s="16">
        <v>9.2539210713396098</v>
      </c>
      <c r="Z59" s="16">
        <v>5.5819525592733701</v>
      </c>
      <c r="AA59" s="16">
        <v>25.107575702810699</v>
      </c>
      <c r="AB59" s="16">
        <v>32.171070661818902</v>
      </c>
      <c r="AC59" s="16">
        <v>22.140587519075002</v>
      </c>
      <c r="AD59" s="16">
        <v>9.3170699999999993</v>
      </c>
      <c r="AE59" s="16">
        <v>17.687328000000001</v>
      </c>
      <c r="AF59" s="16">
        <v>30.256135999999998</v>
      </c>
      <c r="AG59" s="16">
        <v>9.5716059999999992</v>
      </c>
      <c r="AH59" s="16">
        <v>29.325434000000005</v>
      </c>
      <c r="AI59" s="46"/>
      <c r="AJ59" s="46"/>
      <c r="AK59" s="46"/>
      <c r="AL59" s="46"/>
      <c r="AM59" s="46"/>
      <c r="AN59" s="4"/>
      <c r="AO59" s="4"/>
      <c r="AP59" s="4"/>
      <c r="AQ59" s="4"/>
      <c r="AR59" s="4"/>
      <c r="AS59" s="4"/>
      <c r="AT59" s="4"/>
      <c r="AU59" s="4"/>
      <c r="AV59" s="4"/>
      <c r="AW59" s="4"/>
      <c r="AX59" s="4"/>
      <c r="AY59" s="4"/>
    </row>
    <row r="60" spans="1:1005" ht="14.4" x14ac:dyDescent="0.3">
      <c r="A60" s="121">
        <f>YampaRiverInflow.TotalOutflow!A60</f>
        <v>46174</v>
      </c>
      <c r="B60" s="34">
        <v>4.1669999999999998</v>
      </c>
      <c r="C60" s="12">
        <v>4.6769999999999996</v>
      </c>
      <c r="D60" s="45">
        <v>19.471</v>
      </c>
      <c r="E60" s="16">
        <v>1.3633040000000001</v>
      </c>
      <c r="F60" s="16">
        <v>-0.79383999999999999</v>
      </c>
      <c r="G60" s="16">
        <v>-23.251810000000003</v>
      </c>
      <c r="H60" s="16">
        <v>12.69872</v>
      </c>
      <c r="I60" s="16">
        <v>19.039000000000001</v>
      </c>
      <c r="J60" s="16">
        <v>6.8687700000000005</v>
      </c>
      <c r="K60" s="16">
        <v>14.246139999999999</v>
      </c>
      <c r="L60" s="16">
        <v>18.845080000000003</v>
      </c>
      <c r="M60" s="16">
        <v>7.4909099999999995</v>
      </c>
      <c r="N60" s="16">
        <v>13.8124</v>
      </c>
      <c r="O60" s="16">
        <v>24.775919999999999</v>
      </c>
      <c r="P60" s="16">
        <v>9.7531100000000013</v>
      </c>
      <c r="Q60" s="16">
        <v>18.740459999999999</v>
      </c>
      <c r="R60" s="16">
        <v>5.9942099999999998</v>
      </c>
      <c r="S60" s="16">
        <v>10.93661</v>
      </c>
      <c r="T60" s="16">
        <v>14.07673</v>
      </c>
      <c r="U60" s="16">
        <v>3.54962</v>
      </c>
      <c r="V60" s="16">
        <v>6.4226899999999993</v>
      </c>
      <c r="W60" s="16">
        <v>10.59356</v>
      </c>
      <c r="X60" s="16">
        <v>1.32226</v>
      </c>
      <c r="Y60" s="16">
        <v>6.9610190102487604</v>
      </c>
      <c r="Z60" s="16">
        <v>13.6235045447941</v>
      </c>
      <c r="AA60" s="16">
        <v>21.1430438016537</v>
      </c>
      <c r="AB60" s="16">
        <v>42.150180575868696</v>
      </c>
      <c r="AC60" s="16">
        <v>13.4754590082651</v>
      </c>
      <c r="AD60" s="16">
        <v>19.542680000000001</v>
      </c>
      <c r="AE60" s="16">
        <v>1.2684000000000002</v>
      </c>
      <c r="AF60" s="16">
        <v>4.9412060000000002</v>
      </c>
      <c r="AG60" s="16">
        <v>-1.180104</v>
      </c>
      <c r="AH60" s="16">
        <v>16.706314000000003</v>
      </c>
      <c r="AI60" s="46"/>
      <c r="AJ60" s="46"/>
      <c r="AK60" s="46"/>
      <c r="AL60" s="46"/>
      <c r="AM60" s="46"/>
      <c r="AN60" s="4"/>
      <c r="AO60" s="4"/>
      <c r="AP60" s="4"/>
      <c r="AQ60" s="4"/>
      <c r="AR60" s="4"/>
      <c r="AS60" s="4"/>
      <c r="AT60" s="4"/>
      <c r="AU60" s="4"/>
      <c r="AV60" s="4"/>
      <c r="AW60" s="4"/>
      <c r="AX60" s="4"/>
      <c r="AY60" s="4"/>
    </row>
    <row r="61" spans="1:1005" ht="14.4" x14ac:dyDescent="0.3">
      <c r="A61" s="121">
        <f>YampaRiverInflow.TotalOutflow!A61</f>
        <v>46204</v>
      </c>
      <c r="B61" s="34">
        <v>8.8620000000000001</v>
      </c>
      <c r="C61" s="12">
        <v>15.654</v>
      </c>
      <c r="D61" s="45">
        <v>23.431000000000001</v>
      </c>
      <c r="E61" s="16">
        <v>17.755964000000002</v>
      </c>
      <c r="F61" s="16">
        <v>11.63293</v>
      </c>
      <c r="G61" s="16">
        <v>-12.476629999999998</v>
      </c>
      <c r="H61" s="16">
        <v>23.625509999999998</v>
      </c>
      <c r="I61" s="16">
        <v>20.54889</v>
      </c>
      <c r="J61" s="16">
        <v>8.319090000000001</v>
      </c>
      <c r="K61" s="16">
        <v>20.105460000000001</v>
      </c>
      <c r="L61" s="16">
        <v>19.50067</v>
      </c>
      <c r="M61" s="16">
        <v>8.3446700000000007</v>
      </c>
      <c r="N61" s="16">
        <v>18.455950000000001</v>
      </c>
      <c r="O61" s="16">
        <v>31.79073</v>
      </c>
      <c r="P61" s="16">
        <v>14.55987</v>
      </c>
      <c r="Q61" s="16">
        <v>21.886839999999999</v>
      </c>
      <c r="R61" s="16">
        <v>25.583909999999999</v>
      </c>
      <c r="S61" s="16">
        <v>21.074020000000001</v>
      </c>
      <c r="T61" s="16">
        <v>18.544400000000003</v>
      </c>
      <c r="U61" s="16">
        <v>6.5901300000000003</v>
      </c>
      <c r="V61" s="16">
        <v>14.91146</v>
      </c>
      <c r="W61" s="16">
        <v>14.38373</v>
      </c>
      <c r="X61" s="16">
        <v>27.614090000000001</v>
      </c>
      <c r="Y61" s="16">
        <v>12.5574148766291</v>
      </c>
      <c r="Z61" s="16">
        <v>24.781192150480202</v>
      </c>
      <c r="AA61" s="16">
        <v>16.943357023537999</v>
      </c>
      <c r="AB61" s="16">
        <v>39.1588780983151</v>
      </c>
      <c r="AC61" s="16">
        <v>23.713968098447001</v>
      </c>
      <c r="AD61" s="16">
        <v>3.5028120000000005</v>
      </c>
      <c r="AE61" s="16">
        <v>15.702810000000001</v>
      </c>
      <c r="AF61" s="16">
        <v>2.0310160000000002</v>
      </c>
      <c r="AG61" s="16">
        <v>8.0089059999999996</v>
      </c>
      <c r="AH61" s="16">
        <v>20.697440000000004</v>
      </c>
      <c r="AI61" s="46"/>
      <c r="AJ61" s="46"/>
      <c r="AK61" s="46"/>
      <c r="AL61" s="46"/>
      <c r="AM61" s="46"/>
      <c r="AN61" s="4"/>
      <c r="AO61" s="4"/>
      <c r="AP61" s="4"/>
      <c r="AQ61" s="4"/>
      <c r="AR61" s="4"/>
      <c r="AS61" s="4"/>
      <c r="AT61" s="4"/>
      <c r="AU61" s="4"/>
      <c r="AV61" s="4"/>
      <c r="AW61" s="4"/>
      <c r="AX61" s="4"/>
      <c r="AY61" s="4"/>
    </row>
    <row r="62" spans="1:1005" ht="14.4" x14ac:dyDescent="0.3">
      <c r="A62" s="121">
        <f>YampaRiverInflow.TotalOutflow!A62</f>
        <v>46235</v>
      </c>
      <c r="B62" s="34">
        <v>17.225000000000001</v>
      </c>
      <c r="C62" s="12">
        <v>16.655999999999999</v>
      </c>
      <c r="D62" s="45">
        <v>23.875</v>
      </c>
      <c r="E62" s="16">
        <v>13.796706</v>
      </c>
      <c r="F62" s="16">
        <v>9.7706299999999988</v>
      </c>
      <c r="G62" s="16">
        <v>7.4435000000000002</v>
      </c>
      <c r="H62" s="16">
        <v>20.504860000000001</v>
      </c>
      <c r="I62" s="16">
        <v>22.135639999999999</v>
      </c>
      <c r="J62" s="16">
        <v>5.2130799999999997</v>
      </c>
      <c r="K62" s="16">
        <v>14.802440000000001</v>
      </c>
      <c r="L62" s="16">
        <v>21.94164</v>
      </c>
      <c r="M62" s="16">
        <v>8.4181799999999996</v>
      </c>
      <c r="N62" s="16">
        <v>21.659500000000001</v>
      </c>
      <c r="O62" s="16">
        <v>35.8294</v>
      </c>
      <c r="P62" s="16">
        <v>14.210139999999999</v>
      </c>
      <c r="Q62" s="16">
        <v>24.195160000000001</v>
      </c>
      <c r="R62" s="16">
        <v>26.496269999999999</v>
      </c>
      <c r="S62" s="16">
        <v>24.024999999999999</v>
      </c>
      <c r="T62" s="16">
        <v>22.344560000000001</v>
      </c>
      <c r="U62" s="16">
        <v>9.8739599999999985</v>
      </c>
      <c r="V62" s="16">
        <v>13.84548</v>
      </c>
      <c r="W62" s="16">
        <v>16.93469</v>
      </c>
      <c r="X62" s="16">
        <v>14.48996</v>
      </c>
      <c r="Y62" s="16">
        <v>14.623601239406</v>
      </c>
      <c r="Z62" s="16">
        <v>29.351938843042298</v>
      </c>
      <c r="AA62" s="16">
        <v>10.6373367791084</v>
      </c>
      <c r="AB62" s="16">
        <v>32.4739838860175</v>
      </c>
      <c r="AC62" s="16">
        <v>32.289258266844001</v>
      </c>
      <c r="AD62" s="16">
        <v>21.988620000000001</v>
      </c>
      <c r="AE62" s="16">
        <v>28.766426000000003</v>
      </c>
      <c r="AF62" s="16">
        <v>19.739957999999998</v>
      </c>
      <c r="AG62" s="16">
        <v>11.451958000000001</v>
      </c>
      <c r="AH62" s="16">
        <v>20.660824000000002</v>
      </c>
      <c r="AI62" s="46"/>
      <c r="AJ62" s="46"/>
      <c r="AK62" s="46"/>
      <c r="AL62" s="46"/>
      <c r="AM62" s="46"/>
      <c r="AN62" s="4"/>
      <c r="AO62" s="4"/>
      <c r="AP62" s="4"/>
      <c r="AQ62" s="4"/>
      <c r="AR62" s="4"/>
      <c r="AS62" s="4"/>
      <c r="AT62" s="4"/>
      <c r="AU62" s="4"/>
      <c r="AV62" s="4"/>
      <c r="AW62" s="4"/>
      <c r="AX62" s="4"/>
      <c r="AY62" s="4"/>
    </row>
    <row r="63" spans="1:1005" ht="14.4" x14ac:dyDescent="0.3">
      <c r="A63" s="121">
        <f>YampaRiverInflow.TotalOutflow!A63</f>
        <v>46266</v>
      </c>
      <c r="B63" s="34">
        <v>14.504</v>
      </c>
      <c r="C63" s="12">
        <v>14.882999999999999</v>
      </c>
      <c r="D63" s="45">
        <v>16.707999999999998</v>
      </c>
      <c r="E63" s="16">
        <v>10.647540000000001</v>
      </c>
      <c r="F63" s="16">
        <v>-6.0112700000000006</v>
      </c>
      <c r="G63" s="16">
        <v>19.914009999999998</v>
      </c>
      <c r="H63" s="16">
        <v>13.555149999999999</v>
      </c>
      <c r="I63" s="16">
        <v>15.397549999999999</v>
      </c>
      <c r="J63" s="16">
        <v>7.1036899999999994</v>
      </c>
      <c r="K63" s="16">
        <v>8.6973899999999986</v>
      </c>
      <c r="L63" s="16">
        <v>11.841569999999999</v>
      </c>
      <c r="M63" s="16">
        <v>3.6388400000000001</v>
      </c>
      <c r="N63" s="16">
        <v>18.084299999999999</v>
      </c>
      <c r="O63" s="16">
        <v>24.926950000000001</v>
      </c>
      <c r="P63" s="16">
        <v>13.032249999999999</v>
      </c>
      <c r="Q63" s="16">
        <v>14.707469999999999</v>
      </c>
      <c r="R63" s="16">
        <v>15.101129999999999</v>
      </c>
      <c r="S63" s="16">
        <v>9.3519199999999998</v>
      </c>
      <c r="T63" s="16">
        <v>35.037589999999994</v>
      </c>
      <c r="U63" s="16">
        <v>-2.8639899999999998</v>
      </c>
      <c r="V63" s="16">
        <v>6.7481800000000005</v>
      </c>
      <c r="W63" s="16">
        <v>15.02529</v>
      </c>
      <c r="X63" s="16">
        <v>11.451879999999999</v>
      </c>
      <c r="Y63" s="16">
        <v>13.1848636376867</v>
      </c>
      <c r="Z63" s="16">
        <v>8.3238249586783297</v>
      </c>
      <c r="AA63" s="16">
        <v>19.8346958697528</v>
      </c>
      <c r="AB63" s="16">
        <v>16.409711323636998</v>
      </c>
      <c r="AC63" s="16">
        <v>25.7866844641329</v>
      </c>
      <c r="AD63" s="16">
        <v>21.500264000000001</v>
      </c>
      <c r="AE63" s="16">
        <v>26.366382000000002</v>
      </c>
      <c r="AF63" s="16">
        <v>15.737406</v>
      </c>
      <c r="AG63" s="16">
        <v>14.914582000000003</v>
      </c>
      <c r="AH63" s="16">
        <v>14.839589999999999</v>
      </c>
      <c r="AI63" s="46"/>
      <c r="AJ63" s="46"/>
      <c r="AK63" s="46"/>
      <c r="AL63" s="46"/>
      <c r="AM63" s="46"/>
      <c r="AN63" s="4"/>
      <c r="AO63" s="4"/>
      <c r="AP63" s="4"/>
      <c r="AQ63" s="4"/>
      <c r="AR63" s="4"/>
      <c r="AS63" s="4"/>
      <c r="AT63" s="4"/>
      <c r="AU63" s="4"/>
      <c r="AV63" s="4"/>
      <c r="AW63" s="4"/>
      <c r="AX63" s="4"/>
      <c r="AY63" s="4"/>
    </row>
    <row r="64" spans="1:1005" ht="14.4" x14ac:dyDescent="0.3">
      <c r="A64" s="121"/>
      <c r="B64" s="34"/>
      <c r="C64" s="12"/>
      <c r="D64" s="45"/>
      <c r="E64" s="16"/>
      <c r="F64" s="16"/>
      <c r="G64" s="16"/>
      <c r="H64" s="16"/>
      <c r="I64" s="16"/>
      <c r="J64" s="16"/>
      <c r="K64" s="16"/>
      <c r="L64" s="16"/>
      <c r="M64" s="16"/>
      <c r="N64" s="16"/>
      <c r="O64" s="16"/>
      <c r="P64" s="16"/>
      <c r="Q64" s="16"/>
      <c r="R64" s="16"/>
      <c r="S64" s="16"/>
      <c r="T64" s="16"/>
      <c r="U64" s="16"/>
      <c r="V64" s="16"/>
      <c r="W64" s="16"/>
      <c r="X64" s="16"/>
      <c r="Y64" s="16"/>
      <c r="Z64" s="16"/>
      <c r="AA64" s="16"/>
      <c r="AB64" s="16"/>
      <c r="AC64" s="16"/>
      <c r="AD64" s="16"/>
      <c r="AE64" s="16"/>
      <c r="AF64" s="16"/>
      <c r="AG64" s="16"/>
      <c r="AH64" s="16"/>
      <c r="AI64" s="46"/>
      <c r="AJ64" s="46"/>
      <c r="AK64" s="46"/>
      <c r="AL64" s="46"/>
      <c r="AM64" s="46"/>
      <c r="AN64" s="4"/>
      <c r="AO64" s="4"/>
      <c r="AP64" s="4"/>
      <c r="AQ64" s="4"/>
      <c r="AR64" s="4"/>
      <c r="AS64" s="4"/>
      <c r="AT64" s="4"/>
      <c r="AU64" s="4"/>
      <c r="AV64" s="4"/>
      <c r="AW64" s="4"/>
      <c r="AX64" s="4"/>
      <c r="AY64" s="4"/>
      <c r="ALQ64" t="e">
        <v>#N/A</v>
      </c>
    </row>
    <row r="65" spans="1:1005" ht="14.4" x14ac:dyDescent="0.3">
      <c r="A65" s="121"/>
      <c r="B65" s="34"/>
      <c r="C65" s="12"/>
      <c r="D65" s="45"/>
      <c r="E65" s="16"/>
      <c r="F65" s="16"/>
      <c r="G65" s="16"/>
      <c r="H65" s="16"/>
      <c r="I65" s="16"/>
      <c r="J65" s="16"/>
      <c r="K65" s="16"/>
      <c r="L65" s="16"/>
      <c r="M65" s="16"/>
      <c r="N65" s="16"/>
      <c r="O65" s="16"/>
      <c r="P65" s="16"/>
      <c r="Q65" s="16"/>
      <c r="R65" s="16"/>
      <c r="S65" s="16"/>
      <c r="T65" s="16"/>
      <c r="U65" s="16"/>
      <c r="V65" s="16"/>
      <c r="W65" s="16"/>
      <c r="X65" s="16"/>
      <c r="Y65" s="16"/>
      <c r="Z65" s="16"/>
      <c r="AA65" s="16"/>
      <c r="AB65" s="16"/>
      <c r="AC65" s="16"/>
      <c r="AD65" s="16"/>
      <c r="AE65" s="16"/>
      <c r="AF65" s="16"/>
      <c r="AG65" s="16"/>
      <c r="AH65" s="16"/>
      <c r="AI65" s="46"/>
      <c r="AJ65" s="46"/>
      <c r="AK65" s="46"/>
      <c r="AL65" s="46"/>
      <c r="AM65" s="46"/>
      <c r="AN65" s="4"/>
      <c r="AO65" s="4"/>
      <c r="AP65" s="4"/>
      <c r="AQ65" s="4"/>
      <c r="AR65" s="4"/>
      <c r="AS65" s="4"/>
      <c r="AT65" s="4"/>
      <c r="AU65" s="4"/>
      <c r="AV65" s="4"/>
      <c r="AW65" s="4"/>
      <c r="AX65" s="4"/>
      <c r="AY65" s="4"/>
      <c r="ALQ65" t="e">
        <v>#N/A</v>
      </c>
    </row>
    <row r="66" spans="1:1005" ht="14.4" x14ac:dyDescent="0.3">
      <c r="A66" s="121"/>
      <c r="B66" s="34"/>
      <c r="C66" s="12"/>
      <c r="D66" s="45"/>
      <c r="E66" s="16"/>
      <c r="F66" s="16"/>
      <c r="G66" s="16"/>
      <c r="H66" s="16"/>
      <c r="I66" s="16"/>
      <c r="J66" s="16"/>
      <c r="K66" s="16"/>
      <c r="L66" s="16"/>
      <c r="M66" s="16"/>
      <c r="N66" s="16"/>
      <c r="O66" s="16"/>
      <c r="P66" s="16"/>
      <c r="Q66" s="16"/>
      <c r="R66" s="16"/>
      <c r="S66" s="16"/>
      <c r="T66" s="16"/>
      <c r="U66" s="16"/>
      <c r="V66" s="16"/>
      <c r="W66" s="16"/>
      <c r="X66" s="16"/>
      <c r="Y66" s="16"/>
      <c r="Z66" s="16"/>
      <c r="AA66" s="16"/>
      <c r="AB66" s="16"/>
      <c r="AC66" s="16"/>
      <c r="AD66" s="16"/>
      <c r="AE66" s="16"/>
      <c r="AF66" s="16"/>
      <c r="AG66" s="16"/>
      <c r="AH66" s="16"/>
      <c r="AI66" s="46"/>
      <c r="AJ66" s="46"/>
      <c r="AK66" s="46"/>
      <c r="AL66" s="46"/>
      <c r="AM66" s="46"/>
      <c r="AN66" s="4"/>
      <c r="AO66" s="4"/>
      <c r="AP66" s="4"/>
      <c r="AQ66" s="4"/>
      <c r="AR66" s="4"/>
      <c r="AS66" s="4"/>
      <c r="AT66" s="4"/>
      <c r="AU66" s="4"/>
      <c r="AV66" s="4"/>
      <c r="AW66" s="4"/>
      <c r="AX66" s="4"/>
      <c r="AY66" s="4"/>
      <c r="ALQ66" t="e">
        <v>#N/A</v>
      </c>
    </row>
    <row r="67" spans="1:1005" ht="14.4" x14ac:dyDescent="0.3">
      <c r="A67" s="121"/>
      <c r="B67" s="34"/>
      <c r="C67" s="12"/>
      <c r="D67" s="45"/>
      <c r="E67" s="16"/>
      <c r="F67" s="16"/>
      <c r="G67" s="16"/>
      <c r="H67" s="16"/>
      <c r="I67" s="16"/>
      <c r="J67" s="16"/>
      <c r="K67" s="16"/>
      <c r="L67" s="16"/>
      <c r="M67" s="16"/>
      <c r="N67" s="16"/>
      <c r="O67" s="16"/>
      <c r="P67" s="16"/>
      <c r="Q67" s="16"/>
      <c r="R67" s="16"/>
      <c r="S67" s="16"/>
      <c r="T67" s="16"/>
      <c r="U67" s="16"/>
      <c r="V67" s="16"/>
      <c r="W67" s="16"/>
      <c r="X67" s="16"/>
      <c r="Y67" s="16"/>
      <c r="Z67" s="16"/>
      <c r="AA67" s="16"/>
      <c r="AB67" s="16"/>
      <c r="AC67" s="16"/>
      <c r="AD67" s="16"/>
      <c r="AE67" s="16"/>
      <c r="AF67" s="16"/>
      <c r="AG67" s="16"/>
      <c r="AH67" s="16"/>
      <c r="AI67" s="46"/>
      <c r="AJ67" s="46"/>
      <c r="AK67" s="46"/>
      <c r="AL67" s="46"/>
      <c r="AM67" s="46"/>
      <c r="AN67" s="4"/>
      <c r="AO67" s="4"/>
      <c r="AP67" s="4"/>
      <c r="AQ67" s="4"/>
      <c r="AR67" s="4"/>
      <c r="AS67" s="4"/>
      <c r="AT67" s="4"/>
      <c r="AU67" s="4"/>
      <c r="AV67" s="4"/>
      <c r="AW67" s="4"/>
      <c r="AX67" s="4"/>
      <c r="AY67" s="4"/>
      <c r="ALQ67" t="e">
        <v>#N/A</v>
      </c>
    </row>
    <row r="68" spans="1:1005" ht="14.4" x14ac:dyDescent="0.3">
      <c r="A68" s="121"/>
      <c r="B68" s="34"/>
      <c r="C68" s="12"/>
      <c r="D68" s="45"/>
      <c r="E68" s="16"/>
      <c r="F68" s="16"/>
      <c r="G68" s="16"/>
      <c r="H68" s="16"/>
      <c r="I68" s="16"/>
      <c r="J68" s="16"/>
      <c r="K68" s="16"/>
      <c r="L68" s="16"/>
      <c r="M68" s="16"/>
      <c r="N68" s="16"/>
      <c r="O68" s="16"/>
      <c r="P68" s="16"/>
      <c r="Q68" s="16"/>
      <c r="R68" s="16"/>
      <c r="S68" s="16"/>
      <c r="T68" s="16"/>
      <c r="U68" s="16"/>
      <c r="V68" s="16"/>
      <c r="W68" s="16"/>
      <c r="X68" s="16"/>
      <c r="Y68" s="16"/>
      <c r="Z68" s="16"/>
      <c r="AA68" s="16"/>
      <c r="AB68" s="16"/>
      <c r="AC68" s="16"/>
      <c r="AD68" s="16"/>
      <c r="AE68" s="16"/>
      <c r="AF68" s="16"/>
      <c r="AG68" s="16"/>
      <c r="AH68" s="16"/>
      <c r="AI68" s="46"/>
      <c r="AJ68" s="46"/>
      <c r="AK68" s="46"/>
      <c r="AL68" s="46"/>
      <c r="AM68" s="46"/>
      <c r="AN68" s="4"/>
      <c r="AO68" s="4"/>
      <c r="AP68" s="4"/>
      <c r="AQ68" s="4"/>
      <c r="AR68" s="4"/>
      <c r="AS68" s="4"/>
      <c r="AT68" s="4"/>
      <c r="AU68" s="4"/>
      <c r="AV68" s="4"/>
      <c r="AW68" s="4"/>
      <c r="AX68" s="4"/>
      <c r="AY68" s="4"/>
      <c r="ALQ68" t="e">
        <v>#N/A</v>
      </c>
    </row>
    <row r="69" spans="1:1005" ht="14.4" x14ac:dyDescent="0.3">
      <c r="A69" s="121"/>
      <c r="B69" s="34"/>
      <c r="C69" s="12"/>
      <c r="D69" s="45"/>
      <c r="E69" s="16"/>
      <c r="F69" s="16"/>
      <c r="G69" s="16"/>
      <c r="H69" s="16"/>
      <c r="I69" s="16"/>
      <c r="J69" s="16"/>
      <c r="K69" s="16"/>
      <c r="L69" s="16"/>
      <c r="M69" s="16"/>
      <c r="N69" s="16"/>
      <c r="O69" s="16"/>
      <c r="P69" s="16"/>
      <c r="Q69" s="16"/>
      <c r="R69" s="16"/>
      <c r="S69" s="16"/>
      <c r="T69" s="16"/>
      <c r="U69" s="16"/>
      <c r="V69" s="16"/>
      <c r="W69" s="16"/>
      <c r="X69" s="16"/>
      <c r="Y69" s="16"/>
      <c r="Z69" s="16"/>
      <c r="AA69" s="16"/>
      <c r="AB69" s="16"/>
      <c r="AC69" s="16"/>
      <c r="AD69" s="16"/>
      <c r="AE69" s="16"/>
      <c r="AF69" s="16"/>
      <c r="AG69" s="16"/>
      <c r="AH69" s="16"/>
      <c r="AI69" s="46"/>
      <c r="AJ69" s="46"/>
      <c r="AK69" s="46"/>
      <c r="AL69" s="46"/>
      <c r="AM69" s="46"/>
      <c r="AN69" s="4"/>
      <c r="AO69" s="4"/>
      <c r="AP69" s="4"/>
      <c r="AQ69" s="4"/>
      <c r="AR69" s="4"/>
      <c r="AS69" s="4"/>
      <c r="AT69" s="4"/>
      <c r="AU69" s="4"/>
      <c r="AV69" s="4"/>
      <c r="AW69" s="4"/>
      <c r="AX69" s="4"/>
      <c r="AY69" s="4"/>
      <c r="ALQ69" t="e">
        <v>#N/A</v>
      </c>
    </row>
    <row r="70" spans="1:1005" ht="14.4" x14ac:dyDescent="0.3">
      <c r="A70" s="121"/>
      <c r="B70" s="34"/>
      <c r="C70" s="12"/>
      <c r="D70" s="45"/>
      <c r="E70" s="16"/>
      <c r="F70" s="16"/>
      <c r="G70" s="16"/>
      <c r="H70" s="16"/>
      <c r="I70" s="16"/>
      <c r="J70" s="16"/>
      <c r="K70" s="16"/>
      <c r="L70" s="16"/>
      <c r="M70" s="16"/>
      <c r="N70" s="16"/>
      <c r="O70" s="16"/>
      <c r="P70" s="16"/>
      <c r="Q70" s="16"/>
      <c r="R70" s="16"/>
      <c r="S70" s="16"/>
      <c r="T70" s="16"/>
      <c r="U70" s="16"/>
      <c r="V70" s="16"/>
      <c r="W70" s="16"/>
      <c r="X70" s="16"/>
      <c r="Y70" s="16"/>
      <c r="Z70" s="16"/>
      <c r="AA70" s="16"/>
      <c r="AB70" s="16"/>
      <c r="AC70" s="16"/>
      <c r="AD70" s="16"/>
      <c r="AE70" s="16"/>
      <c r="AF70" s="16"/>
      <c r="AG70" s="16"/>
      <c r="AH70" s="16"/>
      <c r="AI70" s="46"/>
      <c r="AJ70" s="46"/>
      <c r="AK70" s="46"/>
      <c r="AL70" s="46"/>
      <c r="AM70" s="46"/>
      <c r="AN70" s="4"/>
      <c r="AO70" s="4"/>
      <c r="AP70" s="4"/>
      <c r="AQ70" s="4"/>
      <c r="AR70" s="4"/>
      <c r="AS70" s="4"/>
      <c r="AT70" s="4"/>
      <c r="AU70" s="4"/>
      <c r="AV70" s="4"/>
      <c r="AW70" s="4"/>
      <c r="AX70" s="4"/>
      <c r="AY70" s="4"/>
      <c r="ALQ70" t="e">
        <v>#N/A</v>
      </c>
    </row>
    <row r="71" spans="1:1005" ht="14.4" x14ac:dyDescent="0.3">
      <c r="A71" s="121"/>
      <c r="B71" s="34"/>
      <c r="C71" s="12"/>
      <c r="D71" s="45"/>
      <c r="E71" s="16"/>
      <c r="F71" s="16"/>
      <c r="G71" s="16"/>
      <c r="H71" s="16"/>
      <c r="I71" s="16"/>
      <c r="J71" s="16"/>
      <c r="K71" s="16"/>
      <c r="L71" s="16"/>
      <c r="M71" s="16"/>
      <c r="N71" s="16"/>
      <c r="O71" s="16"/>
      <c r="P71" s="16"/>
      <c r="Q71" s="16"/>
      <c r="R71" s="16"/>
      <c r="S71" s="16"/>
      <c r="T71" s="16"/>
      <c r="U71" s="16"/>
      <c r="V71" s="16"/>
      <c r="W71" s="16"/>
      <c r="X71" s="16"/>
      <c r="Y71" s="16"/>
      <c r="Z71" s="16"/>
      <c r="AA71" s="16"/>
      <c r="AB71" s="16"/>
      <c r="AC71" s="16"/>
      <c r="AD71" s="16"/>
      <c r="AE71" s="16"/>
      <c r="AF71" s="16"/>
      <c r="AG71" s="16"/>
      <c r="AH71" s="16"/>
      <c r="AI71" s="46"/>
      <c r="AJ71" s="46"/>
      <c r="AK71" s="46"/>
      <c r="AL71" s="46"/>
      <c r="AM71" s="46"/>
      <c r="AN71" s="4"/>
      <c r="AO71" s="4"/>
      <c r="AP71" s="4"/>
      <c r="AQ71" s="4"/>
      <c r="AR71" s="4"/>
      <c r="AS71" s="4"/>
      <c r="AT71" s="4"/>
      <c r="AU71" s="4"/>
      <c r="AV71" s="4"/>
      <c r="AW71" s="4"/>
      <c r="AX71" s="4"/>
      <c r="AY71" s="4"/>
      <c r="ALQ71" t="e">
        <v>#N/A</v>
      </c>
    </row>
    <row r="72" spans="1:1005" ht="12.75" customHeight="1" x14ac:dyDescent="0.3">
      <c r="A72" s="121"/>
      <c r="B72" s="33"/>
      <c r="C72" s="8"/>
      <c r="D72" s="11"/>
      <c r="ALQ72" t="e">
        <v>#N/A</v>
      </c>
    </row>
    <row r="73" spans="1:1005" ht="12.75" customHeight="1" x14ac:dyDescent="0.3">
      <c r="A73" s="121"/>
      <c r="B73" s="33"/>
      <c r="C73" s="8"/>
      <c r="D73" s="11"/>
    </row>
    <row r="74" spans="1:1005" ht="12.75" customHeight="1" x14ac:dyDescent="0.3">
      <c r="A74" s="121"/>
      <c r="B74" s="33"/>
      <c r="C74" s="8"/>
      <c r="D74" s="11"/>
    </row>
    <row r="75" spans="1:1005" ht="12.75" customHeight="1" x14ac:dyDescent="0.3">
      <c r="A75" s="121"/>
      <c r="B75" s="33"/>
      <c r="C75" s="8"/>
      <c r="D75" s="11"/>
    </row>
    <row r="76" spans="1:1005" ht="12.75" customHeight="1" x14ac:dyDescent="0.3">
      <c r="A76" s="121"/>
      <c r="B76" s="33"/>
      <c r="C76" s="8"/>
      <c r="D76" s="11"/>
    </row>
    <row r="77" spans="1:1005" ht="12.75" customHeight="1" x14ac:dyDescent="0.3">
      <c r="A77" s="121"/>
      <c r="B77" s="33"/>
      <c r="C77" s="8"/>
      <c r="D77" s="11"/>
    </row>
    <row r="78" spans="1:1005" ht="12.75" customHeight="1" x14ac:dyDescent="0.3">
      <c r="A78" s="121"/>
      <c r="B78" s="33"/>
      <c r="C78" s="8"/>
      <c r="D78" s="11"/>
    </row>
    <row r="79" spans="1:1005" ht="12.75" customHeight="1" x14ac:dyDescent="0.3">
      <c r="A79" s="121"/>
      <c r="B79" s="33"/>
      <c r="C79" s="8"/>
      <c r="D79" s="11"/>
    </row>
    <row r="80" spans="1:1005" ht="12.75" customHeight="1" x14ac:dyDescent="0.3">
      <c r="A80" s="121"/>
      <c r="B80" s="33"/>
      <c r="C80" s="8"/>
      <c r="D80" s="11"/>
    </row>
    <row r="81" spans="1:4" ht="12.75" customHeight="1" x14ac:dyDescent="0.3">
      <c r="A81" s="121"/>
      <c r="B81" s="33"/>
      <c r="C81" s="8"/>
      <c r="D81" s="11"/>
    </row>
    <row r="82" spans="1:4" ht="12.75" customHeight="1" x14ac:dyDescent="0.3">
      <c r="A82" s="121"/>
      <c r="B82" s="33"/>
      <c r="C82" s="8"/>
      <c r="D82" s="11"/>
    </row>
    <row r="83" spans="1:4" ht="12.75" customHeight="1" x14ac:dyDescent="0.3">
      <c r="A83" s="121"/>
      <c r="B83" s="33"/>
      <c r="C83" s="8"/>
      <c r="D83" s="11"/>
    </row>
    <row r="84" spans="1:4" ht="12.75" customHeight="1" x14ac:dyDescent="0.3">
      <c r="A84" s="121"/>
      <c r="B84" s="33"/>
      <c r="C84" s="8"/>
      <c r="D84" s="11"/>
    </row>
  </sheetData>
  <mergeCells count="1">
    <mergeCell ref="B1:AH1"/>
  </mergeCells>
  <pageMargins left="0.7" right="0.7" top="0.75" bottom="0.75" header="0.3" footer="0.3"/>
  <legacyDrawing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F83E23-7634-481A-9A77-7B04F33CD8BF}">
  <sheetPr codeName="Sheet24">
    <tabColor rgb="FFFF0000"/>
  </sheetPr>
  <dimension ref="A1:ALQ84"/>
  <sheetViews>
    <sheetView topLeftCell="A49" workbookViewId="0">
      <selection activeCell="B4" sqref="B4:AZ100"/>
    </sheetView>
  </sheetViews>
  <sheetFormatPr defaultColWidth="18.6640625" defaultRowHeight="12.75" customHeight="1" x14ac:dyDescent="0.3"/>
  <cols>
    <col min="1" max="1" width="14.33203125" customWidth="1"/>
    <col min="2" max="2" width="9.109375" customWidth="1"/>
    <col min="3" max="3" width="9.6640625" bestFit="1" customWidth="1"/>
    <col min="4" max="54" width="9.109375" customWidth="1"/>
  </cols>
  <sheetData>
    <row r="1" spans="1:51" ht="14.4" x14ac:dyDescent="0.3">
      <c r="A1" s="130"/>
      <c r="B1" s="131"/>
      <c r="C1" s="131"/>
      <c r="D1" s="131"/>
      <c r="E1" s="131"/>
      <c r="F1" s="131"/>
      <c r="G1" s="131"/>
      <c r="H1" s="131"/>
      <c r="I1" s="131"/>
      <c r="J1" s="131"/>
      <c r="K1" s="131"/>
      <c r="L1" s="131"/>
      <c r="M1" s="131"/>
      <c r="N1" s="131"/>
      <c r="O1" s="131"/>
      <c r="P1" s="131"/>
      <c r="Q1" s="131"/>
      <c r="R1" s="131"/>
      <c r="S1" s="131"/>
      <c r="T1" s="131"/>
      <c r="U1" s="131"/>
      <c r="V1" s="131"/>
      <c r="W1" s="131"/>
      <c r="X1" s="131"/>
      <c r="Y1" s="131"/>
      <c r="Z1" s="131"/>
      <c r="AA1" s="131"/>
      <c r="AB1" s="131"/>
      <c r="AC1" s="131"/>
      <c r="AD1" s="131"/>
      <c r="AE1" s="131"/>
      <c r="AF1" s="131"/>
      <c r="AG1" s="131"/>
      <c r="AH1" s="131"/>
      <c r="AI1" s="3"/>
      <c r="AJ1" s="3"/>
      <c r="AK1" s="3"/>
      <c r="AL1" s="3"/>
      <c r="AM1" s="3"/>
    </row>
    <row r="2" spans="1:51" ht="14.4" x14ac:dyDescent="0.3">
      <c r="A2" s="130" t="s">
        <v>38</v>
      </c>
      <c r="B2" s="132" t="s">
        <v>0</v>
      </c>
      <c r="C2" s="132" t="s">
        <v>1</v>
      </c>
      <c r="D2" s="132" t="s">
        <v>2</v>
      </c>
      <c r="E2" s="132">
        <v>1991</v>
      </c>
      <c r="F2" s="132">
        <v>1992</v>
      </c>
      <c r="G2" s="132">
        <v>1993</v>
      </c>
      <c r="H2" s="132">
        <v>1994</v>
      </c>
      <c r="I2" s="132">
        <v>1995</v>
      </c>
      <c r="J2" s="132">
        <v>1996</v>
      </c>
      <c r="K2" s="132">
        <v>1997</v>
      </c>
      <c r="L2" s="132">
        <v>1998</v>
      </c>
      <c r="M2" s="132">
        <v>1999</v>
      </c>
      <c r="N2" s="132">
        <v>2000</v>
      </c>
      <c r="O2" s="132">
        <v>2001</v>
      </c>
      <c r="P2" s="132">
        <v>2002</v>
      </c>
      <c r="Q2" s="132">
        <v>2003</v>
      </c>
      <c r="R2" s="132">
        <v>2004</v>
      </c>
      <c r="S2" s="132">
        <v>2005</v>
      </c>
      <c r="T2" s="132">
        <v>2006</v>
      </c>
      <c r="U2" s="132">
        <v>2007</v>
      </c>
      <c r="V2" s="132">
        <v>2008</v>
      </c>
      <c r="W2" s="132">
        <v>2009</v>
      </c>
      <c r="X2" s="132">
        <v>2010</v>
      </c>
      <c r="Y2" s="132">
        <v>2011</v>
      </c>
      <c r="Z2" s="132">
        <v>2012</v>
      </c>
      <c r="AA2" s="132">
        <v>2013</v>
      </c>
      <c r="AB2" s="132">
        <v>2014</v>
      </c>
      <c r="AC2" s="132">
        <v>2015</v>
      </c>
      <c r="AD2" s="132">
        <v>2016</v>
      </c>
      <c r="AE2" s="133">
        <v>2017</v>
      </c>
      <c r="AF2" s="132">
        <v>2018</v>
      </c>
      <c r="AG2" s="132">
        <v>2019</v>
      </c>
      <c r="AH2" s="132">
        <v>2020</v>
      </c>
      <c r="AI2" s="3"/>
      <c r="AJ2" s="3"/>
      <c r="AK2" s="3"/>
      <c r="AL2" s="3"/>
      <c r="AM2" s="3"/>
      <c r="AN2" s="3"/>
      <c r="AO2" s="3"/>
      <c r="AP2" s="3"/>
      <c r="AQ2" s="3"/>
      <c r="AR2" s="3"/>
      <c r="AS2" s="3"/>
    </row>
    <row r="3" spans="1:51" ht="14.4" x14ac:dyDescent="0.3">
      <c r="A3" s="134" t="str">
        <f>A2&amp;"_"&amp;"Time"</f>
        <v>ImpToMex_In_Time</v>
      </c>
      <c r="B3" s="135" t="s">
        <v>3</v>
      </c>
      <c r="C3" s="135" t="s">
        <v>4</v>
      </c>
      <c r="D3" s="135" t="s">
        <v>5</v>
      </c>
      <c r="E3" s="135" t="s">
        <v>6</v>
      </c>
      <c r="F3" s="135" t="s">
        <v>7</v>
      </c>
      <c r="G3" s="135" t="s">
        <v>8</v>
      </c>
      <c r="H3" s="135" t="s">
        <v>9</v>
      </c>
      <c r="I3" s="135" t="s">
        <v>10</v>
      </c>
      <c r="J3" s="135" t="s">
        <v>11</v>
      </c>
      <c r="K3" s="135" t="s">
        <v>12</v>
      </c>
      <c r="L3" s="135" t="s">
        <v>13</v>
      </c>
      <c r="M3" s="135" t="s">
        <v>14</v>
      </c>
      <c r="N3" s="135" t="s">
        <v>15</v>
      </c>
      <c r="O3" s="135" t="s">
        <v>16</v>
      </c>
      <c r="P3" s="135" t="s">
        <v>17</v>
      </c>
      <c r="Q3" s="135" t="s">
        <v>18</v>
      </c>
      <c r="R3" s="135" t="s">
        <v>19</v>
      </c>
      <c r="S3" s="135" t="s">
        <v>20</v>
      </c>
      <c r="T3" s="135" t="s">
        <v>21</v>
      </c>
      <c r="U3" s="135" t="s">
        <v>22</v>
      </c>
      <c r="V3" s="135" t="s">
        <v>23</v>
      </c>
      <c r="W3" s="135" t="s">
        <v>24</v>
      </c>
      <c r="X3" s="135" t="s">
        <v>25</v>
      </c>
      <c r="Y3" s="135" t="s">
        <v>26</v>
      </c>
      <c r="Z3" s="135" t="s">
        <v>27</v>
      </c>
      <c r="AA3" s="135" t="s">
        <v>28</v>
      </c>
      <c r="AB3" s="135" t="s">
        <v>29</v>
      </c>
      <c r="AC3" s="135" t="s">
        <v>30</v>
      </c>
      <c r="AD3" s="135" t="s">
        <v>31</v>
      </c>
      <c r="AE3" s="135" t="s">
        <v>32</v>
      </c>
      <c r="AF3" s="135" t="s">
        <v>33</v>
      </c>
      <c r="AG3" s="135" t="s">
        <v>34</v>
      </c>
      <c r="AH3" s="135" t="s">
        <v>35</v>
      </c>
      <c r="AI3" s="3"/>
      <c r="AJ3" s="3"/>
      <c r="AK3" s="3"/>
      <c r="AL3" s="3"/>
      <c r="AM3" s="3"/>
      <c r="AN3" s="3"/>
      <c r="AO3" s="3"/>
      <c r="AP3" s="3"/>
      <c r="AQ3" s="3"/>
      <c r="AR3" s="3"/>
      <c r="AS3" s="3"/>
    </row>
    <row r="4" spans="1:51" ht="14.4" x14ac:dyDescent="0.3">
      <c r="A4" s="136">
        <f>YampaRiverInflow.TotalOutflow!A4</f>
        <v>44470</v>
      </c>
      <c r="B4" s="81">
        <v>2.8610000000000002</v>
      </c>
      <c r="C4" s="82">
        <v>2.8610000000000002</v>
      </c>
      <c r="D4" s="129">
        <v>2.8610000000000002</v>
      </c>
      <c r="E4" s="16">
        <v>4.5726499999999994</v>
      </c>
      <c r="F4" s="16">
        <v>16.06822</v>
      </c>
      <c r="G4" s="16">
        <v>-0.16736000000000001</v>
      </c>
      <c r="H4" s="16">
        <v>3.9343000000000004</v>
      </c>
      <c r="I4" s="16">
        <v>-8.1954599999999989</v>
      </c>
      <c r="J4" s="16">
        <v>1.15303</v>
      </c>
      <c r="K4" s="16">
        <v>4.8546899999999997</v>
      </c>
      <c r="L4" s="16">
        <v>-2.7721900000000002</v>
      </c>
      <c r="M4" s="16">
        <v>10.111030000000001</v>
      </c>
      <c r="N4" s="16">
        <v>-7.8798000000000004</v>
      </c>
      <c r="O4" s="16">
        <v>4.2608300000000003</v>
      </c>
      <c r="P4" s="16">
        <v>-9.0296399999999988</v>
      </c>
      <c r="Q4" s="16">
        <v>-19.219099999999997</v>
      </c>
      <c r="R4" s="16">
        <v>-22.1523</v>
      </c>
      <c r="S4" s="16">
        <v>1.00861</v>
      </c>
      <c r="T4" s="16">
        <v>-7.54697</v>
      </c>
      <c r="U4" s="16">
        <v>3.05389</v>
      </c>
      <c r="V4" s="16">
        <v>-0.55309000000000008</v>
      </c>
      <c r="W4" s="16">
        <v>-10.613</v>
      </c>
      <c r="X4" s="16">
        <v>-11.085899999999999</v>
      </c>
      <c r="Y4" s="16">
        <v>5.77902</v>
      </c>
      <c r="Z4" s="16">
        <v>-2.5799099999999999</v>
      </c>
      <c r="AA4" s="16">
        <v>11.36007</v>
      </c>
      <c r="AB4" s="16">
        <v>13.28439</v>
      </c>
      <c r="AC4" s="16">
        <v>-1.07623</v>
      </c>
      <c r="AD4" s="16">
        <v>6.7392950000000003</v>
      </c>
      <c r="AE4" s="16">
        <v>9.3276970000000006</v>
      </c>
      <c r="AF4" s="16">
        <v>9.8532309999999992</v>
      </c>
      <c r="AG4" s="16">
        <v>2.3867620000000001</v>
      </c>
      <c r="AH4" s="16">
        <v>-14.003299999999999</v>
      </c>
      <c r="AI4" s="16"/>
      <c r="AJ4" s="16"/>
      <c r="AK4" s="16"/>
      <c r="AL4" s="16"/>
      <c r="AM4" s="16"/>
      <c r="AN4" s="4"/>
      <c r="AO4" s="4"/>
      <c r="AP4" s="4"/>
      <c r="AQ4" s="4"/>
      <c r="AR4" s="4"/>
      <c r="AS4" s="4"/>
      <c r="AT4" s="4"/>
      <c r="AU4" s="4"/>
      <c r="AV4" s="4"/>
      <c r="AW4" s="4"/>
      <c r="AX4" s="4"/>
      <c r="AY4" s="4"/>
    </row>
    <row r="5" spans="1:51" ht="14.4" x14ac:dyDescent="0.3">
      <c r="A5" s="136">
        <f>YampaRiverInflow.TotalOutflow!A5</f>
        <v>44501</v>
      </c>
      <c r="B5" s="34">
        <v>1.625</v>
      </c>
      <c r="C5" s="12">
        <v>1.625</v>
      </c>
      <c r="D5" s="45">
        <v>1.625</v>
      </c>
      <c r="E5" s="16">
        <v>6.7825500000000005</v>
      </c>
      <c r="F5" s="16">
        <v>12.2211</v>
      </c>
      <c r="G5" s="16">
        <v>-13.3376</v>
      </c>
      <c r="H5" s="16">
        <v>4.8029599999999997</v>
      </c>
      <c r="I5" s="16">
        <v>7.5139499999999995</v>
      </c>
      <c r="J5" s="16">
        <v>2.73468</v>
      </c>
      <c r="K5" s="16">
        <v>6.6013000000000002</v>
      </c>
      <c r="L5" s="16">
        <v>0.97684000000000004</v>
      </c>
      <c r="M5" s="16">
        <v>8.3629300000000004</v>
      </c>
      <c r="N5" s="16">
        <v>1.9108499999999999</v>
      </c>
      <c r="O5" s="16">
        <v>-3.2407300000000001</v>
      </c>
      <c r="P5" s="16">
        <v>2.9348700000000001</v>
      </c>
      <c r="Q5" s="16">
        <v>-7.6372900000000001</v>
      </c>
      <c r="R5" s="16">
        <v>3.4327800000000002</v>
      </c>
      <c r="S5" s="16">
        <v>5.0682</v>
      </c>
      <c r="T5" s="16">
        <v>-2.44712</v>
      </c>
      <c r="U5" s="16">
        <v>9.4311000000000007</v>
      </c>
      <c r="V5" s="16">
        <v>-7.2890100000000002</v>
      </c>
      <c r="W5" s="16">
        <v>-3.6388499999999997</v>
      </c>
      <c r="X5" s="16">
        <v>0.89403999999999995</v>
      </c>
      <c r="Y5" s="16">
        <v>10.06827</v>
      </c>
      <c r="Z5" s="16">
        <v>6.3182299999999998</v>
      </c>
      <c r="AA5" s="16">
        <v>14.429110000000001</v>
      </c>
      <c r="AB5" s="16">
        <v>13.14282</v>
      </c>
      <c r="AC5" s="16">
        <v>0.30604999999999999</v>
      </c>
      <c r="AD5" s="16">
        <v>3.2879200000000002</v>
      </c>
      <c r="AE5" s="16">
        <v>9.6716720000000009</v>
      </c>
      <c r="AF5" s="16">
        <v>20.124560000000002</v>
      </c>
      <c r="AG5" s="16">
        <v>-11.070600000000001</v>
      </c>
      <c r="AH5" s="16">
        <v>-13.8909</v>
      </c>
      <c r="AI5" s="46"/>
      <c r="AJ5" s="46"/>
      <c r="AK5" s="46"/>
      <c r="AL5" s="46"/>
      <c r="AM5" s="46"/>
      <c r="AN5" s="4"/>
      <c r="AO5" s="4"/>
      <c r="AP5" s="4"/>
      <c r="AQ5" s="4"/>
      <c r="AR5" s="4"/>
      <c r="AS5" s="4"/>
      <c r="AT5" s="4"/>
      <c r="AU5" s="4"/>
      <c r="AV5" s="4"/>
      <c r="AW5" s="4"/>
      <c r="AX5" s="4"/>
      <c r="AY5" s="4"/>
    </row>
    <row r="6" spans="1:51" ht="14.4" x14ac:dyDescent="0.3">
      <c r="A6" s="136">
        <f>YampaRiverInflow.TotalOutflow!A6</f>
        <v>44531</v>
      </c>
      <c r="B6" s="34">
        <v>7.1580000000000004</v>
      </c>
      <c r="C6" s="12">
        <v>7.1580000000000004</v>
      </c>
      <c r="D6" s="45">
        <v>7.1580000000000004</v>
      </c>
      <c r="E6" s="16">
        <v>8.3700100000000006</v>
      </c>
      <c r="F6" s="16">
        <v>26.24044</v>
      </c>
      <c r="G6" s="16">
        <v>9.7062999999999988</v>
      </c>
      <c r="H6" s="16">
        <v>15.84782</v>
      </c>
      <c r="I6" s="16">
        <v>94.941029999999998</v>
      </c>
      <c r="J6" s="16">
        <v>-1.6679900000000001</v>
      </c>
      <c r="K6" s="16">
        <v>27.110379999999999</v>
      </c>
      <c r="L6" s="16">
        <v>15.47331</v>
      </c>
      <c r="M6" s="16">
        <v>23.397189999999998</v>
      </c>
      <c r="N6" s="16">
        <v>-21.467200000000002</v>
      </c>
      <c r="O6" s="16">
        <v>-1.96912</v>
      </c>
      <c r="P6" s="16">
        <v>6.1689999999999996</v>
      </c>
      <c r="Q6" s="16">
        <v>-8.7340999999999998</v>
      </c>
      <c r="R6" s="16">
        <v>2.1890200000000002</v>
      </c>
      <c r="S6" s="16">
        <v>6.2199300000000006</v>
      </c>
      <c r="T6" s="16">
        <v>-1.9193900000000002</v>
      </c>
      <c r="U6" s="16">
        <v>-0.40073999999999999</v>
      </c>
      <c r="V6" s="16">
        <v>-10.7593</v>
      </c>
      <c r="W6" s="16">
        <v>-7.3306499999999994</v>
      </c>
      <c r="X6" s="16">
        <v>7.5781999999999998</v>
      </c>
      <c r="Y6" s="16">
        <v>10.29767</v>
      </c>
      <c r="Z6" s="16">
        <v>-5.8699700000000004</v>
      </c>
      <c r="AA6" s="16">
        <v>24.633080000000003</v>
      </c>
      <c r="AB6" s="16">
        <v>23.363189999999999</v>
      </c>
      <c r="AC6" s="16">
        <v>-1.2471300000000001</v>
      </c>
      <c r="AD6" s="16">
        <v>-6.3736999999999995</v>
      </c>
      <c r="AE6" s="16">
        <v>5.9137360000000001</v>
      </c>
      <c r="AF6" s="16">
        <v>15.60941</v>
      </c>
      <c r="AG6" s="16">
        <v>24.042540000000002</v>
      </c>
      <c r="AH6" s="16">
        <v>-3.4043299999999999</v>
      </c>
      <c r="AI6" s="46"/>
      <c r="AJ6" s="46"/>
      <c r="AK6" s="46"/>
      <c r="AL6" s="46"/>
      <c r="AM6" s="46"/>
      <c r="AN6" s="4"/>
      <c r="AO6" s="4"/>
      <c r="AP6" s="4"/>
      <c r="AQ6" s="4"/>
      <c r="AR6" s="4"/>
      <c r="AS6" s="4"/>
      <c r="AT6" s="4"/>
      <c r="AU6" s="4"/>
      <c r="AV6" s="4"/>
      <c r="AW6" s="4"/>
      <c r="AX6" s="4"/>
      <c r="AY6" s="4"/>
    </row>
    <row r="7" spans="1:51" ht="14.4" x14ac:dyDescent="0.3">
      <c r="A7" s="136">
        <f>YampaRiverInflow.TotalOutflow!A7</f>
        <v>44562</v>
      </c>
      <c r="B7" s="34">
        <v>12.736000000000001</v>
      </c>
      <c r="C7" s="12">
        <v>12.736000000000001</v>
      </c>
      <c r="D7" s="45">
        <v>12.736000000000001</v>
      </c>
      <c r="E7" s="16">
        <v>6.9913500000000006</v>
      </c>
      <c r="F7" s="16">
        <v>-30.0366</v>
      </c>
      <c r="G7" s="16">
        <v>0.34805000000000003</v>
      </c>
      <c r="H7" s="16">
        <v>8.1073400000000007</v>
      </c>
      <c r="I7" s="16">
        <v>-4.0167999999999999</v>
      </c>
      <c r="J7" s="16">
        <v>-0.42529</v>
      </c>
      <c r="K7" s="16">
        <v>-9.22471</v>
      </c>
      <c r="L7" s="16">
        <v>16.908450000000002</v>
      </c>
      <c r="M7" s="16">
        <v>1.48193</v>
      </c>
      <c r="N7" s="16">
        <v>-11.1562</v>
      </c>
      <c r="O7" s="16">
        <v>-10.2127</v>
      </c>
      <c r="P7" s="16">
        <v>-20.743200000000002</v>
      </c>
      <c r="Q7" s="16">
        <v>-9.2751999999999999</v>
      </c>
      <c r="R7" s="16">
        <v>-13.9984</v>
      </c>
      <c r="S7" s="16">
        <v>-0.47846</v>
      </c>
      <c r="T7" s="16">
        <v>-2.4032600000000004</v>
      </c>
      <c r="U7" s="16">
        <v>3.4120999999999997</v>
      </c>
      <c r="V7" s="16">
        <v>-10.2646</v>
      </c>
      <c r="W7" s="16">
        <v>17.93282</v>
      </c>
      <c r="X7" s="16">
        <v>-2.55436</v>
      </c>
      <c r="Y7" s="16">
        <v>-2.7433800000000002</v>
      </c>
      <c r="Z7" s="16">
        <v>-21.323400000000003</v>
      </c>
      <c r="AA7" s="16">
        <v>2.622719</v>
      </c>
      <c r="AB7" s="16">
        <v>3.4634200000000002</v>
      </c>
      <c r="AC7" s="16">
        <v>7.8842790000000003</v>
      </c>
      <c r="AD7" s="16">
        <v>16.61054</v>
      </c>
      <c r="AE7" s="16">
        <v>8.8169590000000007</v>
      </c>
      <c r="AF7" s="16">
        <v>17.907229999999998</v>
      </c>
      <c r="AG7" s="16">
        <v>12.460120000000002</v>
      </c>
      <c r="AH7" s="16">
        <v>7.4652799999999999</v>
      </c>
      <c r="AI7" s="46"/>
      <c r="AJ7" s="46"/>
      <c r="AK7" s="46"/>
      <c r="AL7" s="46"/>
      <c r="AM7" s="46"/>
      <c r="AN7" s="4"/>
      <c r="AO7" s="4"/>
      <c r="AP7" s="4"/>
      <c r="AQ7" s="4"/>
      <c r="AR7" s="4"/>
      <c r="AS7" s="4"/>
      <c r="AT7" s="4"/>
      <c r="AU7" s="4"/>
      <c r="AV7" s="4"/>
      <c r="AW7" s="4"/>
      <c r="AX7" s="4"/>
      <c r="AY7" s="4"/>
    </row>
    <row r="8" spans="1:51" ht="14.4" x14ac:dyDescent="0.3">
      <c r="A8" s="136">
        <f>YampaRiverInflow.TotalOutflow!A8</f>
        <v>44593</v>
      </c>
      <c r="B8" s="34">
        <v>0.51300000000000001</v>
      </c>
      <c r="C8" s="12">
        <v>0.51300000000000001</v>
      </c>
      <c r="D8" s="45">
        <v>0.51300000000000001</v>
      </c>
      <c r="E8" s="16">
        <v>4.1059299999999999</v>
      </c>
      <c r="F8" s="16">
        <v>-45.490699999999997</v>
      </c>
      <c r="G8" s="16">
        <v>-8.9389900000000004</v>
      </c>
      <c r="H8" s="16">
        <v>14.93486</v>
      </c>
      <c r="I8" s="16">
        <v>-2.7169299999999996</v>
      </c>
      <c r="J8" s="16">
        <v>1.1206400000000001</v>
      </c>
      <c r="K8" s="16">
        <v>-12.965299999999999</v>
      </c>
      <c r="L8" s="16">
        <v>0.91830999999999996</v>
      </c>
      <c r="M8" s="16">
        <v>1.91351</v>
      </c>
      <c r="N8" s="16">
        <v>-9.2040600000000001</v>
      </c>
      <c r="O8" s="16">
        <v>-8.6602700000000006</v>
      </c>
      <c r="P8" s="16">
        <v>-7.7134099999999997</v>
      </c>
      <c r="Q8" s="16">
        <v>-7.8451700000000004</v>
      </c>
      <c r="R8" s="16">
        <v>-18.252200000000002</v>
      </c>
      <c r="S8" s="16">
        <v>-3.1171700000000002</v>
      </c>
      <c r="T8" s="16">
        <v>-7.3280799999999999</v>
      </c>
      <c r="U8" s="16">
        <v>1.02014</v>
      </c>
      <c r="V8" s="16">
        <v>-14.3032</v>
      </c>
      <c r="W8" s="16">
        <v>-13.955</v>
      </c>
      <c r="X8" s="16">
        <v>-11.963200000000001</v>
      </c>
      <c r="Y8" s="16">
        <v>-5.2006099999999993</v>
      </c>
      <c r="Z8" s="16">
        <v>-1.8404100000000001</v>
      </c>
      <c r="AA8" s="16">
        <v>4.1879590000000002</v>
      </c>
      <c r="AB8" s="16">
        <v>8.0341699999999996</v>
      </c>
      <c r="AC8" s="16">
        <v>-3.2283200000000001</v>
      </c>
      <c r="AD8" s="16">
        <v>-5.3345600000000006</v>
      </c>
      <c r="AE8" s="16">
        <v>-3.9803500000000001</v>
      </c>
      <c r="AF8" s="16">
        <v>3.725031</v>
      </c>
      <c r="AG8" s="16">
        <v>11.38289</v>
      </c>
      <c r="AH8" s="16">
        <v>9.9543199999999992</v>
      </c>
      <c r="AI8" s="46"/>
      <c r="AJ8" s="46"/>
      <c r="AK8" s="46"/>
      <c r="AL8" s="46"/>
      <c r="AM8" s="46"/>
      <c r="AN8" s="4"/>
      <c r="AO8" s="4"/>
      <c r="AP8" s="4"/>
      <c r="AQ8" s="4"/>
      <c r="AR8" s="4"/>
      <c r="AS8" s="4"/>
      <c r="AT8" s="4"/>
      <c r="AU8" s="4"/>
      <c r="AV8" s="4"/>
      <c r="AW8" s="4"/>
      <c r="AX8" s="4"/>
      <c r="AY8" s="4"/>
    </row>
    <row r="9" spans="1:51" ht="14.4" x14ac:dyDescent="0.3">
      <c r="A9" s="136">
        <f>YampaRiverInflow.TotalOutflow!A9</f>
        <v>44621</v>
      </c>
      <c r="B9" s="34">
        <v>-2.3479999999999999</v>
      </c>
      <c r="C9" s="12">
        <v>-2.3479999999999999</v>
      </c>
      <c r="D9" s="45">
        <v>-2.3479999999999999</v>
      </c>
      <c r="E9" s="16">
        <v>-1.48194</v>
      </c>
      <c r="F9" s="16">
        <v>-85.616900000000001</v>
      </c>
      <c r="G9" s="16">
        <v>-18.977</v>
      </c>
      <c r="H9" s="16">
        <v>-3.0748000000000002</v>
      </c>
      <c r="I9" s="16">
        <v>33.225720000000003</v>
      </c>
      <c r="J9" s="16">
        <v>11.037510000000001</v>
      </c>
      <c r="K9" s="16">
        <v>4.6733700000000002</v>
      </c>
      <c r="L9" s="16">
        <v>4.0890000000000003E-2</v>
      </c>
      <c r="M9" s="16">
        <v>8.1969799999999999</v>
      </c>
      <c r="N9" s="16">
        <v>5.5769299999999999</v>
      </c>
      <c r="O9" s="16">
        <v>-5.0199499999999997</v>
      </c>
      <c r="P9" s="16">
        <v>-3.68032</v>
      </c>
      <c r="Q9" s="16">
        <v>-25.690300000000001</v>
      </c>
      <c r="R9" s="16">
        <v>16.045670000000001</v>
      </c>
      <c r="S9" s="16">
        <v>-10.3043</v>
      </c>
      <c r="T9" s="16">
        <v>-11.892200000000001</v>
      </c>
      <c r="U9" s="16">
        <v>0.31795999999999996</v>
      </c>
      <c r="V9" s="16">
        <v>-9.7432599999999994</v>
      </c>
      <c r="W9" s="16">
        <v>-12.145200000000001</v>
      </c>
      <c r="X9" s="16">
        <v>-6.3741000000000003</v>
      </c>
      <c r="Y9" s="16">
        <v>-11.247</v>
      </c>
      <c r="Z9" s="16">
        <v>-5.8244099999999994</v>
      </c>
      <c r="AA9" s="16">
        <v>-14.067500000000001</v>
      </c>
      <c r="AB9" s="16">
        <v>-1.27335</v>
      </c>
      <c r="AC9" s="16">
        <v>-1.8987400000000001</v>
      </c>
      <c r="AD9" s="16">
        <v>-12.0581</v>
      </c>
      <c r="AE9" s="16">
        <v>-1.39941</v>
      </c>
      <c r="AF9" s="16">
        <v>3.0619520000000002</v>
      </c>
      <c r="AG9" s="16">
        <v>0.5556236</v>
      </c>
      <c r="AH9" s="16">
        <v>2.51511</v>
      </c>
      <c r="AI9" s="46"/>
      <c r="AJ9" s="46"/>
      <c r="AK9" s="46"/>
      <c r="AL9" s="46"/>
      <c r="AM9" s="46"/>
      <c r="AN9" s="4"/>
      <c r="AO9" s="4"/>
      <c r="AP9" s="4"/>
      <c r="AQ9" s="4"/>
      <c r="AR9" s="4"/>
      <c r="AS9" s="4"/>
      <c r="AT9" s="4"/>
      <c r="AU9" s="4"/>
      <c r="AV9" s="4"/>
      <c r="AW9" s="4"/>
      <c r="AX9" s="4"/>
      <c r="AY9" s="4"/>
    </row>
    <row r="10" spans="1:51" ht="14.4" x14ac:dyDescent="0.3">
      <c r="A10" s="136">
        <f>YampaRiverInflow.TotalOutflow!A10</f>
        <v>44652</v>
      </c>
      <c r="B10" s="34">
        <v>-10.968</v>
      </c>
      <c r="C10" s="12">
        <v>-10.968</v>
      </c>
      <c r="D10" s="45">
        <v>-10.968</v>
      </c>
      <c r="E10" s="16">
        <v>12.84352</v>
      </c>
      <c r="F10" s="16">
        <v>-51.0623</v>
      </c>
      <c r="G10" s="16">
        <v>-15.1135</v>
      </c>
      <c r="H10" s="16">
        <v>-4.2431000000000001</v>
      </c>
      <c r="I10" s="16">
        <v>-7.57599</v>
      </c>
      <c r="J10" s="16">
        <v>15.395820000000001</v>
      </c>
      <c r="K10" s="16">
        <v>39.174210000000002</v>
      </c>
      <c r="L10" s="16">
        <v>-0.41738999999999998</v>
      </c>
      <c r="M10" s="16">
        <v>-3.9382700000000002</v>
      </c>
      <c r="N10" s="16">
        <v>0.93055999999999994</v>
      </c>
      <c r="O10" s="16">
        <v>-11.8729</v>
      </c>
      <c r="P10" s="16">
        <v>-13.3843</v>
      </c>
      <c r="Q10" s="16">
        <v>-6.9093299999999997</v>
      </c>
      <c r="R10" s="16">
        <v>4.2983100000000007</v>
      </c>
      <c r="S10" s="16">
        <v>-1.6048699999999998</v>
      </c>
      <c r="T10" s="16">
        <v>-3.3881199999999998</v>
      </c>
      <c r="U10" s="16">
        <v>-8.2623700000000007</v>
      </c>
      <c r="V10" s="16">
        <v>-14.0764</v>
      </c>
      <c r="W10" s="16">
        <v>-15.644399999999999</v>
      </c>
      <c r="X10" s="16">
        <v>-20.3934</v>
      </c>
      <c r="Y10" s="16">
        <v>-12.2591</v>
      </c>
      <c r="Z10" s="16">
        <v>-6.0398699999999996</v>
      </c>
      <c r="AA10" s="16">
        <v>14.186459999999999</v>
      </c>
      <c r="AB10" s="16">
        <v>-9.3056399999999986</v>
      </c>
      <c r="AC10" s="16">
        <v>-4.80497</v>
      </c>
      <c r="AD10" s="16">
        <v>-4.7238199999999999</v>
      </c>
      <c r="AE10" s="16">
        <v>-4.9565900000000003</v>
      </c>
      <c r="AF10" s="16">
        <v>-3.62934</v>
      </c>
      <c r="AG10" s="16">
        <v>-36.724299999999999</v>
      </c>
      <c r="AH10" s="16">
        <v>5.76356</v>
      </c>
      <c r="AI10" s="46"/>
      <c r="AJ10" s="46"/>
      <c r="AK10" s="46"/>
      <c r="AL10" s="46"/>
      <c r="AM10" s="46"/>
      <c r="AN10" s="4"/>
      <c r="AO10" s="4"/>
      <c r="AP10" s="4"/>
      <c r="AQ10" s="4"/>
      <c r="AR10" s="4"/>
      <c r="AS10" s="4"/>
      <c r="AT10" s="4"/>
      <c r="AU10" s="4"/>
      <c r="AV10" s="4"/>
      <c r="AW10" s="4"/>
      <c r="AX10" s="4"/>
      <c r="AY10" s="4"/>
    </row>
    <row r="11" spans="1:51" ht="14.4" x14ac:dyDescent="0.3">
      <c r="A11" s="136">
        <f>YampaRiverInflow.TotalOutflow!A11</f>
        <v>44682</v>
      </c>
      <c r="B11" s="34">
        <v>4.734</v>
      </c>
      <c r="C11" s="12">
        <v>4.734</v>
      </c>
      <c r="D11" s="45">
        <v>4.734</v>
      </c>
      <c r="E11" s="16">
        <v>4.7034399999999996</v>
      </c>
      <c r="F11" s="16">
        <v>-61.748899999999999</v>
      </c>
      <c r="G11" s="16">
        <v>-4.7955200000000007</v>
      </c>
      <c r="H11" s="16">
        <v>-13.974399999999999</v>
      </c>
      <c r="I11" s="16">
        <v>-8.2093600000000002</v>
      </c>
      <c r="J11" s="16">
        <v>11.730090000000001</v>
      </c>
      <c r="K11" s="16">
        <v>21.999099999999999</v>
      </c>
      <c r="L11" s="16">
        <v>0.11092</v>
      </c>
      <c r="M11" s="16">
        <v>-14.867799999999999</v>
      </c>
      <c r="N11" s="16">
        <v>-7.1809500000000002</v>
      </c>
      <c r="O11" s="16">
        <v>-5.66974</v>
      </c>
      <c r="P11" s="16">
        <v>-33.700400000000002</v>
      </c>
      <c r="Q11" s="16">
        <v>-4.7220800000000001</v>
      </c>
      <c r="R11" s="16">
        <v>-17.381799999999998</v>
      </c>
      <c r="S11" s="16">
        <v>-33.279300000000006</v>
      </c>
      <c r="T11" s="16">
        <v>-5.4207200000000002</v>
      </c>
      <c r="U11" s="16">
        <v>-5.2464300000000001</v>
      </c>
      <c r="V11" s="16">
        <v>3.1493000000000002</v>
      </c>
      <c r="W11" s="16">
        <v>-9.5569299999999995</v>
      </c>
      <c r="X11" s="16">
        <v>4.5381899999999993</v>
      </c>
      <c r="Y11" s="16">
        <v>2.7454499999999999</v>
      </c>
      <c r="Z11" s="16">
        <v>4.5651899999999994</v>
      </c>
      <c r="AA11" s="16">
        <v>0.1095455</v>
      </c>
      <c r="AB11" s="16">
        <v>7.3637499999999996</v>
      </c>
      <c r="AC11" s="16">
        <v>8.667313</v>
      </c>
      <c r="AD11" s="16">
        <v>9.6379000000000001</v>
      </c>
      <c r="AE11" s="16">
        <v>-0.59501400000000004</v>
      </c>
      <c r="AF11" s="16">
        <v>-7.1286899999999997</v>
      </c>
      <c r="AG11" s="16">
        <v>13.089129999999999</v>
      </c>
      <c r="AH11" s="16">
        <v>7.5992100000000002</v>
      </c>
      <c r="AI11" s="46"/>
      <c r="AJ11" s="46"/>
      <c r="AK11" s="46"/>
      <c r="AL11" s="46"/>
      <c r="AM11" s="46"/>
      <c r="AN11" s="4"/>
      <c r="AO11" s="4"/>
      <c r="AP11" s="4"/>
      <c r="AQ11" s="4"/>
      <c r="AR11" s="4"/>
      <c r="AS11" s="4"/>
      <c r="AT11" s="4"/>
      <c r="AU11" s="4"/>
      <c r="AV11" s="4"/>
      <c r="AW11" s="4"/>
      <c r="AX11" s="4"/>
      <c r="AY11" s="4"/>
    </row>
    <row r="12" spans="1:51" ht="14.4" x14ac:dyDescent="0.3">
      <c r="A12" s="136">
        <f>YampaRiverInflow.TotalOutflow!A12</f>
        <v>44713</v>
      </c>
      <c r="B12" s="34">
        <v>-5.2859999999999996</v>
      </c>
      <c r="C12" s="12">
        <v>-5.2859999999999996</v>
      </c>
      <c r="D12" s="45">
        <v>-5.2859999999999996</v>
      </c>
      <c r="E12" s="16">
        <v>13.497540000000001</v>
      </c>
      <c r="F12" s="16">
        <v>-26.186700000000002</v>
      </c>
      <c r="G12" s="16">
        <v>-3.3491300000000002</v>
      </c>
      <c r="H12" s="16">
        <v>4.0840300000000003</v>
      </c>
      <c r="I12" s="16">
        <v>-11.6759</v>
      </c>
      <c r="J12" s="16">
        <v>-4.1159999999999995E-2</v>
      </c>
      <c r="K12" s="16">
        <v>5.6090299999999997</v>
      </c>
      <c r="L12" s="16">
        <v>-3.69754</v>
      </c>
      <c r="M12" s="16">
        <v>-11.8339</v>
      </c>
      <c r="N12" s="16">
        <v>-9.2286099999999998</v>
      </c>
      <c r="O12" s="16">
        <v>-8.5176200000000009</v>
      </c>
      <c r="P12" s="16">
        <v>-26.906099999999999</v>
      </c>
      <c r="Q12" s="16">
        <v>-30.0809</v>
      </c>
      <c r="R12" s="16">
        <v>1.8562000000000001</v>
      </c>
      <c r="S12" s="16">
        <v>-14.7171</v>
      </c>
      <c r="T12" s="16">
        <v>-14.012499999999999</v>
      </c>
      <c r="U12" s="16">
        <v>-1.51996</v>
      </c>
      <c r="V12" s="16">
        <v>-16.566500000000001</v>
      </c>
      <c r="W12" s="16">
        <v>-17.7789</v>
      </c>
      <c r="X12" s="16">
        <v>-8.3348700000000004</v>
      </c>
      <c r="Y12" s="16">
        <v>-5.4185299999999996</v>
      </c>
      <c r="Z12" s="16">
        <v>-7.2006999999999994</v>
      </c>
      <c r="AA12" s="16">
        <v>-0.73851199999999995</v>
      </c>
      <c r="AB12" s="16">
        <v>2.2777600000000002</v>
      </c>
      <c r="AC12" s="16">
        <v>-1.24882</v>
      </c>
      <c r="AD12" s="16">
        <v>-2.2548400000000002</v>
      </c>
      <c r="AE12" s="16">
        <v>-7.8657200000000005</v>
      </c>
      <c r="AF12" s="16">
        <v>-7.5185699999999995</v>
      </c>
      <c r="AG12" s="16">
        <v>-7.5434399999999995</v>
      </c>
      <c r="AH12" s="16">
        <v>4.59762</v>
      </c>
      <c r="AI12" s="46"/>
      <c r="AJ12" s="46"/>
      <c r="AK12" s="46"/>
      <c r="AL12" s="46"/>
      <c r="AM12" s="46"/>
      <c r="AN12" s="4"/>
      <c r="AO12" s="4"/>
      <c r="AP12" s="4"/>
      <c r="AQ12" s="4"/>
      <c r="AR12" s="4"/>
      <c r="AS12" s="4"/>
      <c r="AT12" s="4"/>
      <c r="AU12" s="4"/>
      <c r="AV12" s="4"/>
      <c r="AW12" s="4"/>
      <c r="AX12" s="4"/>
      <c r="AY12" s="4"/>
    </row>
    <row r="13" spans="1:51" ht="14.4" x14ac:dyDescent="0.3">
      <c r="A13" s="136">
        <f>YampaRiverInflow.TotalOutflow!A13</f>
        <v>44743</v>
      </c>
      <c r="B13" s="34">
        <v>-1.373</v>
      </c>
      <c r="C13" s="12">
        <v>-1.373</v>
      </c>
      <c r="D13" s="45">
        <v>-1.373</v>
      </c>
      <c r="E13" s="16">
        <v>3.09552</v>
      </c>
      <c r="F13" s="16">
        <v>-10.6083</v>
      </c>
      <c r="G13" s="16">
        <v>-7.64445</v>
      </c>
      <c r="H13" s="16">
        <v>8.1272700000000011</v>
      </c>
      <c r="I13" s="16">
        <v>-11.493399999999999</v>
      </c>
      <c r="J13" s="16">
        <v>10.728009999999999</v>
      </c>
      <c r="K13" s="16">
        <v>8.7200199999999999</v>
      </c>
      <c r="L13" s="16">
        <v>-1.2666099999999998</v>
      </c>
      <c r="M13" s="16">
        <v>-11.347200000000001</v>
      </c>
      <c r="N13" s="16">
        <v>-18.336200000000002</v>
      </c>
      <c r="O13" s="16">
        <v>-2.94312</v>
      </c>
      <c r="P13" s="16">
        <v>-31.489599999999999</v>
      </c>
      <c r="Q13" s="16">
        <v>-20.471400000000003</v>
      </c>
      <c r="R13" s="16">
        <v>-11.8964</v>
      </c>
      <c r="S13" s="16">
        <v>-5.89581</v>
      </c>
      <c r="T13" s="16">
        <v>-9.4188299999999998</v>
      </c>
      <c r="U13" s="16">
        <v>-9.6500499999999985</v>
      </c>
      <c r="V13" s="16">
        <v>-13.497399999999999</v>
      </c>
      <c r="W13" s="16">
        <v>-20.7821</v>
      </c>
      <c r="X13" s="16">
        <v>-5.3935699999999995</v>
      </c>
      <c r="Y13" s="16">
        <v>-16.034399999999998</v>
      </c>
      <c r="Z13" s="16">
        <v>-7.2505600000000001</v>
      </c>
      <c r="AA13" s="16">
        <v>-12.2248</v>
      </c>
      <c r="AB13" s="16">
        <v>-2.5033499999999997</v>
      </c>
      <c r="AC13" s="16">
        <v>-0.440502</v>
      </c>
      <c r="AD13" s="16">
        <v>11.24718</v>
      </c>
      <c r="AE13" s="16">
        <v>-1.8387200000000001</v>
      </c>
      <c r="AF13" s="16">
        <v>-11.0794</v>
      </c>
      <c r="AG13" s="16">
        <v>-4.7515900000000002</v>
      </c>
      <c r="AH13" s="16">
        <v>1.85019</v>
      </c>
      <c r="AI13" s="46"/>
      <c r="AJ13" s="46"/>
      <c r="AK13" s="46"/>
      <c r="AL13" s="46"/>
      <c r="AM13" s="46"/>
      <c r="AN13" s="4"/>
      <c r="AO13" s="4"/>
      <c r="AP13" s="4"/>
      <c r="AQ13" s="4"/>
      <c r="AR13" s="4"/>
      <c r="AS13" s="4"/>
      <c r="AT13" s="4"/>
      <c r="AU13" s="4"/>
      <c r="AV13" s="4"/>
      <c r="AW13" s="4"/>
      <c r="AX13" s="4"/>
      <c r="AY13" s="4"/>
    </row>
    <row r="14" spans="1:51" ht="14.4" x14ac:dyDescent="0.3">
      <c r="A14" s="136">
        <f>YampaRiverInflow.TotalOutflow!A14</f>
        <v>44774</v>
      </c>
      <c r="B14" s="34">
        <v>0.19600000000000001</v>
      </c>
      <c r="C14" s="12">
        <v>0.19600000000000001</v>
      </c>
      <c r="D14" s="45">
        <v>0.19600000000000001</v>
      </c>
      <c r="E14" s="16">
        <v>3.7869800000000002</v>
      </c>
      <c r="F14" s="16">
        <v>-3.9497499999999999</v>
      </c>
      <c r="G14" s="16">
        <v>-0.94598000000000004</v>
      </c>
      <c r="H14" s="16">
        <v>2.1968100000000002</v>
      </c>
      <c r="I14" s="16">
        <v>-4.3264100000000001</v>
      </c>
      <c r="J14" s="16">
        <v>-10.6752</v>
      </c>
      <c r="K14" s="16">
        <v>1.8042</v>
      </c>
      <c r="L14" s="16">
        <v>4.2788000000000004</v>
      </c>
      <c r="M14" s="16">
        <v>-12.226000000000001</v>
      </c>
      <c r="N14" s="16">
        <v>-3.8130300000000004</v>
      </c>
      <c r="O14" s="16">
        <v>-0.78469000000000011</v>
      </c>
      <c r="P14" s="16">
        <v>-7.6042100000000001</v>
      </c>
      <c r="Q14" s="16">
        <v>-5.4120699999999999</v>
      </c>
      <c r="R14" s="16">
        <v>-13.8598</v>
      </c>
      <c r="S14" s="16">
        <v>-14.737</v>
      </c>
      <c r="T14" s="16">
        <v>-6.2569600000000003</v>
      </c>
      <c r="U14" s="16">
        <v>-22.553799999999999</v>
      </c>
      <c r="V14" s="16">
        <v>-2.4493899999999997</v>
      </c>
      <c r="W14" s="16">
        <v>-15.1355</v>
      </c>
      <c r="X14" s="16">
        <v>2.9768400000000002</v>
      </c>
      <c r="Y14" s="16">
        <v>5.9177799999999996</v>
      </c>
      <c r="Z14" s="16">
        <v>3.3304999999999998</v>
      </c>
      <c r="AA14" s="16">
        <v>10.576969999999999</v>
      </c>
      <c r="AB14" s="16">
        <v>-7.4222299999999999</v>
      </c>
      <c r="AC14" s="16">
        <v>-2.7236199999999999</v>
      </c>
      <c r="AD14" s="16">
        <v>11.2767</v>
      </c>
      <c r="AE14" s="16">
        <v>-2.6559499999999998</v>
      </c>
      <c r="AF14" s="16">
        <v>3.1679930000000001</v>
      </c>
      <c r="AG14" s="16">
        <v>-8.08446</v>
      </c>
      <c r="AH14" s="16">
        <v>4.3259999999999996</v>
      </c>
      <c r="AI14" s="46"/>
      <c r="AJ14" s="46"/>
      <c r="AK14" s="46"/>
      <c r="AL14" s="46"/>
      <c r="AM14" s="46"/>
      <c r="AN14" s="4"/>
      <c r="AO14" s="4"/>
      <c r="AP14" s="4"/>
      <c r="AQ14" s="4"/>
      <c r="AR14" s="4"/>
      <c r="AS14" s="4"/>
      <c r="AT14" s="4"/>
      <c r="AU14" s="4"/>
      <c r="AV14" s="4"/>
      <c r="AW14" s="4"/>
      <c r="AX14" s="4"/>
      <c r="AY14" s="4"/>
    </row>
    <row r="15" spans="1:51" ht="14.4" x14ac:dyDescent="0.3">
      <c r="A15" s="136">
        <f>YampaRiverInflow.TotalOutflow!A15</f>
        <v>44805</v>
      </c>
      <c r="B15" s="34">
        <v>-1.373</v>
      </c>
      <c r="C15" s="12">
        <v>-1.373</v>
      </c>
      <c r="D15" s="45">
        <v>-1.373</v>
      </c>
      <c r="E15" s="16">
        <v>5.2410399999999999</v>
      </c>
      <c r="F15" s="16">
        <v>-12.903600000000001</v>
      </c>
      <c r="G15" s="16">
        <v>8.5776000000000003</v>
      </c>
      <c r="H15" s="16">
        <v>15.860709999999999</v>
      </c>
      <c r="I15" s="16">
        <v>4.2184399999999993</v>
      </c>
      <c r="J15" s="16">
        <v>2.1504499999999998</v>
      </c>
      <c r="K15" s="16">
        <v>-6.8963000000000001</v>
      </c>
      <c r="L15" s="16">
        <v>-12.975100000000001</v>
      </c>
      <c r="M15" s="16">
        <v>-7.1190200000000008</v>
      </c>
      <c r="N15" s="16">
        <v>-2.2877899999999998</v>
      </c>
      <c r="O15" s="16">
        <v>-15.519200000000001</v>
      </c>
      <c r="P15" s="16">
        <v>-21.1785</v>
      </c>
      <c r="Q15" s="16">
        <v>-6.0739200000000002</v>
      </c>
      <c r="R15" s="16">
        <v>-3.6959299999999997</v>
      </c>
      <c r="S15" s="16">
        <v>0.22959000000000002</v>
      </c>
      <c r="T15" s="16">
        <v>-2.0469200000000001</v>
      </c>
      <c r="U15" s="16">
        <v>-1.55017</v>
      </c>
      <c r="V15" s="16">
        <v>8.7733099999999986</v>
      </c>
      <c r="W15" s="16">
        <v>-8.4957199999999986</v>
      </c>
      <c r="X15" s="16">
        <v>10.460270000000001</v>
      </c>
      <c r="Y15" s="16">
        <v>-5.7617600000000007</v>
      </c>
      <c r="Z15" s="16">
        <v>-2.9507099999999999</v>
      </c>
      <c r="AA15" s="16">
        <v>5.573264</v>
      </c>
      <c r="AB15" s="16">
        <v>6.7049099999999999</v>
      </c>
      <c r="AC15" s="16">
        <v>-0.37902999999999998</v>
      </c>
      <c r="AD15" s="16">
        <v>1.002618</v>
      </c>
      <c r="AE15" s="16">
        <v>4.0797420000000004</v>
      </c>
      <c r="AF15" s="16">
        <v>-5.3277200000000002</v>
      </c>
      <c r="AG15" s="16">
        <v>-6.2411499999999993</v>
      </c>
      <c r="AH15" s="16">
        <v>2.4840100000000001</v>
      </c>
      <c r="AI15" s="46"/>
      <c r="AJ15" s="46"/>
      <c r="AK15" s="46"/>
      <c r="AL15" s="46"/>
      <c r="AM15" s="46"/>
      <c r="AN15" s="4"/>
      <c r="AO15" s="4"/>
      <c r="AP15" s="4"/>
      <c r="AQ15" s="4"/>
      <c r="AR15" s="4"/>
      <c r="AS15" s="4"/>
      <c r="AT15" s="4"/>
      <c r="AU15" s="4"/>
      <c r="AV15" s="4"/>
      <c r="AW15" s="4"/>
      <c r="AX15" s="4"/>
      <c r="AY15" s="4"/>
    </row>
    <row r="16" spans="1:51" ht="14.4" x14ac:dyDescent="0.3">
      <c r="A16" s="136">
        <f>YampaRiverInflow.TotalOutflow!A16</f>
        <v>44835</v>
      </c>
      <c r="B16" s="34">
        <v>2.8610000000000002</v>
      </c>
      <c r="C16" s="12">
        <v>2.8610000000000002</v>
      </c>
      <c r="D16" s="45">
        <v>2.8610000000000002</v>
      </c>
      <c r="E16" s="16">
        <v>16.06822</v>
      </c>
      <c r="F16" s="16">
        <v>-0.16736000000000001</v>
      </c>
      <c r="G16" s="16">
        <v>3.9343000000000004</v>
      </c>
      <c r="H16" s="16">
        <v>-8.1954599999999989</v>
      </c>
      <c r="I16" s="16">
        <v>1.15303</v>
      </c>
      <c r="J16" s="16">
        <v>4.8546899999999997</v>
      </c>
      <c r="K16" s="16">
        <v>-2.7721900000000002</v>
      </c>
      <c r="L16" s="16">
        <v>10.111030000000001</v>
      </c>
      <c r="M16" s="16">
        <v>-7.8798000000000004</v>
      </c>
      <c r="N16" s="16">
        <v>4.2608300000000003</v>
      </c>
      <c r="O16" s="16">
        <v>-9.0296399999999988</v>
      </c>
      <c r="P16" s="16">
        <v>-19.219099999999997</v>
      </c>
      <c r="Q16" s="16">
        <v>-22.1523</v>
      </c>
      <c r="R16" s="16">
        <v>1.00861</v>
      </c>
      <c r="S16" s="16">
        <v>-7.54697</v>
      </c>
      <c r="T16" s="16">
        <v>3.05389</v>
      </c>
      <c r="U16" s="16">
        <v>-0.55309000000000008</v>
      </c>
      <c r="V16" s="16">
        <v>-10.613</v>
      </c>
      <c r="W16" s="16">
        <v>-11.085899999999999</v>
      </c>
      <c r="X16" s="16">
        <v>5.77902</v>
      </c>
      <c r="Y16" s="16">
        <v>-2.5799099999999999</v>
      </c>
      <c r="Z16" s="16">
        <v>11.36007</v>
      </c>
      <c r="AA16" s="16">
        <v>13.28439</v>
      </c>
      <c r="AB16" s="16">
        <v>-1.07623</v>
      </c>
      <c r="AC16" s="16">
        <v>6.7392950000000003</v>
      </c>
      <c r="AD16" s="16">
        <v>9.3276970000000006</v>
      </c>
      <c r="AE16" s="16">
        <v>9.8532309999999992</v>
      </c>
      <c r="AF16" s="16">
        <v>2.3867620000000001</v>
      </c>
      <c r="AG16" s="16">
        <v>-14.003299999999999</v>
      </c>
      <c r="AH16" s="16">
        <v>4.5726499999999994</v>
      </c>
      <c r="AI16" s="46"/>
      <c r="AJ16" s="46"/>
      <c r="AK16" s="46"/>
      <c r="AL16" s="46"/>
      <c r="AM16" s="46"/>
      <c r="AN16" s="4"/>
      <c r="AO16" s="4"/>
      <c r="AP16" s="4"/>
      <c r="AQ16" s="4"/>
      <c r="AR16" s="4"/>
      <c r="AS16" s="4"/>
      <c r="AT16" s="4"/>
      <c r="AU16" s="4"/>
      <c r="AV16" s="4"/>
      <c r="AW16" s="4"/>
      <c r="AX16" s="4"/>
      <c r="AY16" s="4"/>
    </row>
    <row r="17" spans="1:51" ht="14.4" x14ac:dyDescent="0.3">
      <c r="A17" s="136">
        <f>YampaRiverInflow.TotalOutflow!A17</f>
        <v>44866</v>
      </c>
      <c r="B17" s="34">
        <v>1.625</v>
      </c>
      <c r="C17" s="12">
        <v>1.625</v>
      </c>
      <c r="D17" s="45">
        <v>1.625</v>
      </c>
      <c r="E17" s="16">
        <v>12.2211</v>
      </c>
      <c r="F17" s="16">
        <v>-13.3376</v>
      </c>
      <c r="G17" s="16">
        <v>4.8029599999999997</v>
      </c>
      <c r="H17" s="16">
        <v>7.5139499999999995</v>
      </c>
      <c r="I17" s="16">
        <v>2.73468</v>
      </c>
      <c r="J17" s="16">
        <v>6.6013000000000002</v>
      </c>
      <c r="K17" s="16">
        <v>0.97684000000000004</v>
      </c>
      <c r="L17" s="16">
        <v>8.3629300000000004</v>
      </c>
      <c r="M17" s="16">
        <v>1.9108499999999999</v>
      </c>
      <c r="N17" s="16">
        <v>-3.2407300000000001</v>
      </c>
      <c r="O17" s="16">
        <v>2.9348700000000001</v>
      </c>
      <c r="P17" s="16">
        <v>-7.6372900000000001</v>
      </c>
      <c r="Q17" s="16">
        <v>3.4327800000000002</v>
      </c>
      <c r="R17" s="16">
        <v>5.0682</v>
      </c>
      <c r="S17" s="16">
        <v>-2.44712</v>
      </c>
      <c r="T17" s="16">
        <v>9.4311000000000007</v>
      </c>
      <c r="U17" s="16">
        <v>-7.2890100000000002</v>
      </c>
      <c r="V17" s="16">
        <v>-3.6388499999999997</v>
      </c>
      <c r="W17" s="16">
        <v>0.89403999999999995</v>
      </c>
      <c r="X17" s="16">
        <v>10.06827</v>
      </c>
      <c r="Y17" s="16">
        <v>6.3182299999999998</v>
      </c>
      <c r="Z17" s="16">
        <v>14.429110000000001</v>
      </c>
      <c r="AA17" s="16">
        <v>13.14282</v>
      </c>
      <c r="AB17" s="16">
        <v>0.30604999999999999</v>
      </c>
      <c r="AC17" s="16">
        <v>3.2879200000000002</v>
      </c>
      <c r="AD17" s="16">
        <v>9.6716720000000009</v>
      </c>
      <c r="AE17" s="16">
        <v>20.124560000000002</v>
      </c>
      <c r="AF17" s="16">
        <v>-11.070600000000001</v>
      </c>
      <c r="AG17" s="16">
        <v>-13.8909</v>
      </c>
      <c r="AH17" s="16">
        <v>6.7825500000000005</v>
      </c>
      <c r="AI17" s="46"/>
      <c r="AJ17" s="46"/>
      <c r="AK17" s="46"/>
      <c r="AL17" s="46"/>
      <c r="AM17" s="46"/>
      <c r="AN17" s="4"/>
      <c r="AO17" s="4"/>
      <c r="AP17" s="4"/>
      <c r="AQ17" s="4"/>
      <c r="AR17" s="4"/>
      <c r="AS17" s="4"/>
      <c r="AT17" s="4"/>
      <c r="AU17" s="4"/>
      <c r="AV17" s="4"/>
      <c r="AW17" s="4"/>
      <c r="AX17" s="4"/>
      <c r="AY17" s="4"/>
    </row>
    <row r="18" spans="1:51" ht="14.4" x14ac:dyDescent="0.3">
      <c r="A18" s="136">
        <f>YampaRiverInflow.TotalOutflow!A18</f>
        <v>44896</v>
      </c>
      <c r="B18" s="34">
        <v>7.1580000000000004</v>
      </c>
      <c r="C18" s="12">
        <v>7.1580000000000004</v>
      </c>
      <c r="D18" s="45">
        <v>7.1580000000000004</v>
      </c>
      <c r="E18" s="16">
        <v>26.24044</v>
      </c>
      <c r="F18" s="16">
        <v>9.7062999999999988</v>
      </c>
      <c r="G18" s="16">
        <v>15.84782</v>
      </c>
      <c r="H18" s="16">
        <v>94.941029999999998</v>
      </c>
      <c r="I18" s="16">
        <v>-1.6679900000000001</v>
      </c>
      <c r="J18" s="16">
        <v>27.110379999999999</v>
      </c>
      <c r="K18" s="16">
        <v>15.47331</v>
      </c>
      <c r="L18" s="16">
        <v>23.397189999999998</v>
      </c>
      <c r="M18" s="16">
        <v>-21.467200000000002</v>
      </c>
      <c r="N18" s="16">
        <v>-1.96912</v>
      </c>
      <c r="O18" s="16">
        <v>6.1689999999999996</v>
      </c>
      <c r="P18" s="16">
        <v>-8.7340999999999998</v>
      </c>
      <c r="Q18" s="16">
        <v>2.1890200000000002</v>
      </c>
      <c r="R18" s="16">
        <v>6.2199300000000006</v>
      </c>
      <c r="S18" s="16">
        <v>-1.9193900000000002</v>
      </c>
      <c r="T18" s="16">
        <v>-0.40073999999999999</v>
      </c>
      <c r="U18" s="16">
        <v>-10.7593</v>
      </c>
      <c r="V18" s="16">
        <v>-7.3306499999999994</v>
      </c>
      <c r="W18" s="16">
        <v>7.5781999999999998</v>
      </c>
      <c r="X18" s="16">
        <v>10.29767</v>
      </c>
      <c r="Y18" s="16">
        <v>-5.8699700000000004</v>
      </c>
      <c r="Z18" s="16">
        <v>24.633080000000003</v>
      </c>
      <c r="AA18" s="16">
        <v>23.363189999999999</v>
      </c>
      <c r="AB18" s="16">
        <v>-1.2471300000000001</v>
      </c>
      <c r="AC18" s="16">
        <v>-6.3736999999999995</v>
      </c>
      <c r="AD18" s="16">
        <v>5.9137360000000001</v>
      </c>
      <c r="AE18" s="16">
        <v>15.60941</v>
      </c>
      <c r="AF18" s="16">
        <v>24.042540000000002</v>
      </c>
      <c r="AG18" s="16">
        <v>-3.4043299999999999</v>
      </c>
      <c r="AH18" s="16">
        <v>8.3700100000000006</v>
      </c>
      <c r="AI18" s="46"/>
      <c r="AJ18" s="46"/>
      <c r="AK18" s="46"/>
      <c r="AL18" s="46"/>
      <c r="AM18" s="46"/>
      <c r="AN18" s="4"/>
      <c r="AO18" s="4"/>
      <c r="AP18" s="4"/>
      <c r="AQ18" s="4"/>
      <c r="AR18" s="4"/>
      <c r="AS18" s="4"/>
      <c r="AT18" s="4"/>
      <c r="AU18" s="4"/>
      <c r="AV18" s="4"/>
      <c r="AW18" s="4"/>
      <c r="AX18" s="4"/>
      <c r="AY18" s="4"/>
    </row>
    <row r="19" spans="1:51" ht="14.4" x14ac:dyDescent="0.3">
      <c r="A19" s="136">
        <f>YampaRiverInflow.TotalOutflow!A19</f>
        <v>44927</v>
      </c>
      <c r="B19" s="34">
        <v>12.736000000000001</v>
      </c>
      <c r="C19" s="12">
        <v>12.736000000000001</v>
      </c>
      <c r="D19" s="45">
        <v>12.736000000000001</v>
      </c>
      <c r="E19" s="16">
        <v>-30.0366</v>
      </c>
      <c r="F19" s="16">
        <v>0.34805000000000003</v>
      </c>
      <c r="G19" s="16">
        <v>8.1073400000000007</v>
      </c>
      <c r="H19" s="16">
        <v>-4.0167999999999999</v>
      </c>
      <c r="I19" s="16">
        <v>-0.42529</v>
      </c>
      <c r="J19" s="16">
        <v>-9.22471</v>
      </c>
      <c r="K19" s="16">
        <v>16.908450000000002</v>
      </c>
      <c r="L19" s="16">
        <v>1.48193</v>
      </c>
      <c r="M19" s="16">
        <v>-11.1562</v>
      </c>
      <c r="N19" s="16">
        <v>-10.2127</v>
      </c>
      <c r="O19" s="16">
        <v>-20.743200000000002</v>
      </c>
      <c r="P19" s="16">
        <v>-9.2751999999999999</v>
      </c>
      <c r="Q19" s="16">
        <v>-13.9984</v>
      </c>
      <c r="R19" s="16">
        <v>-0.47846</v>
      </c>
      <c r="S19" s="16">
        <v>-2.4032600000000004</v>
      </c>
      <c r="T19" s="16">
        <v>3.4120999999999997</v>
      </c>
      <c r="U19" s="16">
        <v>-10.2646</v>
      </c>
      <c r="V19" s="16">
        <v>17.93282</v>
      </c>
      <c r="W19" s="16">
        <v>-2.55436</v>
      </c>
      <c r="X19" s="16">
        <v>-2.7433800000000002</v>
      </c>
      <c r="Y19" s="16">
        <v>-21.323400000000003</v>
      </c>
      <c r="Z19" s="16">
        <v>2.622719</v>
      </c>
      <c r="AA19" s="16">
        <v>3.4634200000000002</v>
      </c>
      <c r="AB19" s="16">
        <v>7.8842790000000003</v>
      </c>
      <c r="AC19" s="16">
        <v>16.61054</v>
      </c>
      <c r="AD19" s="16">
        <v>8.8169590000000007</v>
      </c>
      <c r="AE19" s="16">
        <v>17.907229999999998</v>
      </c>
      <c r="AF19" s="16">
        <v>12.460120000000002</v>
      </c>
      <c r="AG19" s="16">
        <v>7.4652799999999999</v>
      </c>
      <c r="AH19" s="16">
        <v>6.9913500000000006</v>
      </c>
      <c r="AI19" s="46"/>
      <c r="AJ19" s="46"/>
      <c r="AK19" s="46"/>
      <c r="AL19" s="46"/>
      <c r="AM19" s="46"/>
      <c r="AN19" s="4"/>
      <c r="AO19" s="4"/>
      <c r="AP19" s="4"/>
      <c r="AQ19" s="4"/>
      <c r="AR19" s="4"/>
      <c r="AS19" s="4"/>
      <c r="AT19" s="4"/>
      <c r="AU19" s="4"/>
      <c r="AV19" s="4"/>
      <c r="AW19" s="4"/>
      <c r="AX19" s="4"/>
      <c r="AY19" s="4"/>
    </row>
    <row r="20" spans="1:51" ht="14.4" x14ac:dyDescent="0.3">
      <c r="A20" s="136">
        <f>YampaRiverInflow.TotalOutflow!A20</f>
        <v>44958</v>
      </c>
      <c r="B20" s="34">
        <v>0.51300000000000001</v>
      </c>
      <c r="C20" s="12">
        <v>0.51300000000000001</v>
      </c>
      <c r="D20" s="45">
        <v>0.51300000000000001</v>
      </c>
      <c r="E20" s="16">
        <v>-45.490699999999997</v>
      </c>
      <c r="F20" s="16">
        <v>-8.9389900000000004</v>
      </c>
      <c r="G20" s="16">
        <v>14.93486</v>
      </c>
      <c r="H20" s="16">
        <v>-2.7169299999999996</v>
      </c>
      <c r="I20" s="16">
        <v>1.1206400000000001</v>
      </c>
      <c r="J20" s="16">
        <v>-12.965299999999999</v>
      </c>
      <c r="K20" s="16">
        <v>0.91830999999999996</v>
      </c>
      <c r="L20" s="16">
        <v>1.91351</v>
      </c>
      <c r="M20" s="16">
        <v>-9.2040600000000001</v>
      </c>
      <c r="N20" s="16">
        <v>-8.6602700000000006</v>
      </c>
      <c r="O20" s="16">
        <v>-7.7134099999999997</v>
      </c>
      <c r="P20" s="16">
        <v>-7.8451700000000004</v>
      </c>
      <c r="Q20" s="16">
        <v>-18.252200000000002</v>
      </c>
      <c r="R20" s="16">
        <v>-3.1171700000000002</v>
      </c>
      <c r="S20" s="16">
        <v>-7.3280799999999999</v>
      </c>
      <c r="T20" s="16">
        <v>1.02014</v>
      </c>
      <c r="U20" s="16">
        <v>-14.3032</v>
      </c>
      <c r="V20" s="16">
        <v>-13.955</v>
      </c>
      <c r="W20" s="16">
        <v>-11.963200000000001</v>
      </c>
      <c r="X20" s="16">
        <v>-5.2006099999999993</v>
      </c>
      <c r="Y20" s="16">
        <v>-1.8404100000000001</v>
      </c>
      <c r="Z20" s="16">
        <v>4.1879590000000002</v>
      </c>
      <c r="AA20" s="16">
        <v>8.0341699999999996</v>
      </c>
      <c r="AB20" s="16">
        <v>-3.2283200000000001</v>
      </c>
      <c r="AC20" s="16">
        <v>-5.3345600000000006</v>
      </c>
      <c r="AD20" s="16">
        <v>-3.9803500000000001</v>
      </c>
      <c r="AE20" s="16">
        <v>3.725031</v>
      </c>
      <c r="AF20" s="16">
        <v>11.38289</v>
      </c>
      <c r="AG20" s="16">
        <v>9.9543199999999992</v>
      </c>
      <c r="AH20" s="16">
        <v>4.1059299999999999</v>
      </c>
      <c r="AI20" s="46"/>
      <c r="AJ20" s="46"/>
      <c r="AK20" s="46"/>
      <c r="AL20" s="46"/>
      <c r="AM20" s="46"/>
      <c r="AN20" s="4"/>
      <c r="AO20" s="4"/>
      <c r="AP20" s="4"/>
      <c r="AQ20" s="4"/>
      <c r="AR20" s="4"/>
      <c r="AS20" s="4"/>
      <c r="AT20" s="4"/>
      <c r="AU20" s="4"/>
      <c r="AV20" s="4"/>
      <c r="AW20" s="4"/>
      <c r="AX20" s="4"/>
      <c r="AY20" s="4"/>
    </row>
    <row r="21" spans="1:51" ht="14.4" x14ac:dyDescent="0.3">
      <c r="A21" s="136">
        <f>YampaRiverInflow.TotalOutflow!A21</f>
        <v>44986</v>
      </c>
      <c r="B21" s="34">
        <v>-2.3479999999999999</v>
      </c>
      <c r="C21" s="12">
        <v>-2.3479999999999999</v>
      </c>
      <c r="D21" s="45">
        <v>-2.3479999999999999</v>
      </c>
      <c r="E21" s="16">
        <v>-85.616900000000001</v>
      </c>
      <c r="F21" s="16">
        <v>-18.977</v>
      </c>
      <c r="G21" s="16">
        <v>-3.0748000000000002</v>
      </c>
      <c r="H21" s="16">
        <v>33.225720000000003</v>
      </c>
      <c r="I21" s="16">
        <v>11.037510000000001</v>
      </c>
      <c r="J21" s="16">
        <v>4.6733700000000002</v>
      </c>
      <c r="K21" s="16">
        <v>4.0890000000000003E-2</v>
      </c>
      <c r="L21" s="16">
        <v>8.1969799999999999</v>
      </c>
      <c r="M21" s="16">
        <v>5.5769299999999999</v>
      </c>
      <c r="N21" s="16">
        <v>-5.0199499999999997</v>
      </c>
      <c r="O21" s="16">
        <v>-3.68032</v>
      </c>
      <c r="P21" s="16">
        <v>-25.690300000000001</v>
      </c>
      <c r="Q21" s="16">
        <v>16.045670000000001</v>
      </c>
      <c r="R21" s="16">
        <v>-10.3043</v>
      </c>
      <c r="S21" s="16">
        <v>-11.892200000000001</v>
      </c>
      <c r="T21" s="16">
        <v>0.31795999999999996</v>
      </c>
      <c r="U21" s="16">
        <v>-9.7432599999999994</v>
      </c>
      <c r="V21" s="16">
        <v>-12.145200000000001</v>
      </c>
      <c r="W21" s="16">
        <v>-6.3741000000000003</v>
      </c>
      <c r="X21" s="16">
        <v>-11.247</v>
      </c>
      <c r="Y21" s="16">
        <v>-5.8244099999999994</v>
      </c>
      <c r="Z21" s="16">
        <v>-14.067500000000001</v>
      </c>
      <c r="AA21" s="16">
        <v>-1.27335</v>
      </c>
      <c r="AB21" s="16">
        <v>-1.8987400000000001</v>
      </c>
      <c r="AC21" s="16">
        <v>-12.0581</v>
      </c>
      <c r="AD21" s="16">
        <v>-1.39941</v>
      </c>
      <c r="AE21" s="16">
        <v>3.0619520000000002</v>
      </c>
      <c r="AF21" s="16">
        <v>0.5556236</v>
      </c>
      <c r="AG21" s="16">
        <v>2.51511</v>
      </c>
      <c r="AH21" s="16">
        <v>-1.48194</v>
      </c>
      <c r="AI21" s="46"/>
      <c r="AJ21" s="46"/>
      <c r="AK21" s="46"/>
      <c r="AL21" s="46"/>
      <c r="AM21" s="46"/>
      <c r="AN21" s="4"/>
      <c r="AO21" s="4"/>
      <c r="AP21" s="4"/>
      <c r="AQ21" s="4"/>
      <c r="AR21" s="4"/>
      <c r="AS21" s="4"/>
      <c r="AT21" s="4"/>
      <c r="AU21" s="4"/>
      <c r="AV21" s="4"/>
      <c r="AW21" s="4"/>
      <c r="AX21" s="4"/>
      <c r="AY21" s="4"/>
    </row>
    <row r="22" spans="1:51" ht="14.4" x14ac:dyDescent="0.3">
      <c r="A22" s="136">
        <f>YampaRiverInflow.TotalOutflow!A22</f>
        <v>45017</v>
      </c>
      <c r="B22" s="34">
        <v>-10.968</v>
      </c>
      <c r="C22" s="12">
        <v>-10.968</v>
      </c>
      <c r="D22" s="45">
        <v>-10.968</v>
      </c>
      <c r="E22" s="16">
        <v>-51.0623</v>
      </c>
      <c r="F22" s="16">
        <v>-15.1135</v>
      </c>
      <c r="G22" s="16">
        <v>-4.2431000000000001</v>
      </c>
      <c r="H22" s="16">
        <v>-7.57599</v>
      </c>
      <c r="I22" s="16">
        <v>15.395820000000001</v>
      </c>
      <c r="J22" s="16">
        <v>39.174210000000002</v>
      </c>
      <c r="K22" s="16">
        <v>-0.41738999999999998</v>
      </c>
      <c r="L22" s="16">
        <v>-3.9382700000000002</v>
      </c>
      <c r="M22" s="16">
        <v>0.93055999999999994</v>
      </c>
      <c r="N22" s="16">
        <v>-11.8729</v>
      </c>
      <c r="O22" s="16">
        <v>-13.3843</v>
      </c>
      <c r="P22" s="16">
        <v>-6.9093299999999997</v>
      </c>
      <c r="Q22" s="16">
        <v>4.2983100000000007</v>
      </c>
      <c r="R22" s="16">
        <v>-1.6048699999999998</v>
      </c>
      <c r="S22" s="16">
        <v>-3.3881199999999998</v>
      </c>
      <c r="T22" s="16">
        <v>-8.2623700000000007</v>
      </c>
      <c r="U22" s="16">
        <v>-14.0764</v>
      </c>
      <c r="V22" s="16">
        <v>-15.644399999999999</v>
      </c>
      <c r="W22" s="16">
        <v>-20.3934</v>
      </c>
      <c r="X22" s="16">
        <v>-12.2591</v>
      </c>
      <c r="Y22" s="16">
        <v>-6.0398699999999996</v>
      </c>
      <c r="Z22" s="16">
        <v>14.186459999999999</v>
      </c>
      <c r="AA22" s="16">
        <v>-9.3056399999999986</v>
      </c>
      <c r="AB22" s="16">
        <v>-4.80497</v>
      </c>
      <c r="AC22" s="16">
        <v>-4.7238199999999999</v>
      </c>
      <c r="AD22" s="16">
        <v>-4.9565900000000003</v>
      </c>
      <c r="AE22" s="16">
        <v>-3.62934</v>
      </c>
      <c r="AF22" s="16">
        <v>-36.724299999999999</v>
      </c>
      <c r="AG22" s="16">
        <v>5.76356</v>
      </c>
      <c r="AH22" s="16">
        <v>12.84352</v>
      </c>
      <c r="AI22" s="46"/>
      <c r="AJ22" s="46"/>
      <c r="AK22" s="46"/>
      <c r="AL22" s="46"/>
      <c r="AM22" s="46"/>
      <c r="AN22" s="4"/>
      <c r="AO22" s="4"/>
      <c r="AP22" s="4"/>
      <c r="AQ22" s="4"/>
      <c r="AR22" s="4"/>
      <c r="AS22" s="4"/>
      <c r="AT22" s="4"/>
      <c r="AU22" s="4"/>
      <c r="AV22" s="4"/>
      <c r="AW22" s="4"/>
      <c r="AX22" s="4"/>
      <c r="AY22" s="4"/>
    </row>
    <row r="23" spans="1:51" ht="14.4" x14ac:dyDescent="0.3">
      <c r="A23" s="136">
        <f>YampaRiverInflow.TotalOutflow!A23</f>
        <v>45047</v>
      </c>
      <c r="B23" s="34">
        <v>4.734</v>
      </c>
      <c r="C23" s="12">
        <v>4.734</v>
      </c>
      <c r="D23" s="45">
        <v>4.734</v>
      </c>
      <c r="E23" s="16">
        <v>-61.748899999999999</v>
      </c>
      <c r="F23" s="16">
        <v>-4.7955200000000007</v>
      </c>
      <c r="G23" s="16">
        <v>-13.974399999999999</v>
      </c>
      <c r="H23" s="16">
        <v>-8.2093600000000002</v>
      </c>
      <c r="I23" s="16">
        <v>11.730090000000001</v>
      </c>
      <c r="J23" s="16">
        <v>21.999099999999999</v>
      </c>
      <c r="K23" s="16">
        <v>0.11092</v>
      </c>
      <c r="L23" s="16">
        <v>-14.867799999999999</v>
      </c>
      <c r="M23" s="16">
        <v>-7.1809500000000002</v>
      </c>
      <c r="N23" s="16">
        <v>-5.66974</v>
      </c>
      <c r="O23" s="16">
        <v>-33.700400000000002</v>
      </c>
      <c r="P23" s="16">
        <v>-4.7220800000000001</v>
      </c>
      <c r="Q23" s="16">
        <v>-17.381799999999998</v>
      </c>
      <c r="R23" s="16">
        <v>-33.279300000000006</v>
      </c>
      <c r="S23" s="16">
        <v>-5.4207200000000002</v>
      </c>
      <c r="T23" s="16">
        <v>-5.2464300000000001</v>
      </c>
      <c r="U23" s="16">
        <v>3.1493000000000002</v>
      </c>
      <c r="V23" s="16">
        <v>-9.5569299999999995</v>
      </c>
      <c r="W23" s="16">
        <v>4.5381899999999993</v>
      </c>
      <c r="X23" s="16">
        <v>2.7454499999999999</v>
      </c>
      <c r="Y23" s="16">
        <v>4.5651899999999994</v>
      </c>
      <c r="Z23" s="16">
        <v>0.1095455</v>
      </c>
      <c r="AA23" s="16">
        <v>7.3637499999999996</v>
      </c>
      <c r="AB23" s="16">
        <v>8.667313</v>
      </c>
      <c r="AC23" s="16">
        <v>9.6379000000000001</v>
      </c>
      <c r="AD23" s="16">
        <v>-0.59501400000000004</v>
      </c>
      <c r="AE23" s="16">
        <v>-7.1286899999999997</v>
      </c>
      <c r="AF23" s="16">
        <v>13.089129999999999</v>
      </c>
      <c r="AG23" s="16">
        <v>7.5992100000000002</v>
      </c>
      <c r="AH23" s="16">
        <v>4.7034399999999996</v>
      </c>
      <c r="AI23" s="46"/>
      <c r="AJ23" s="46"/>
      <c r="AK23" s="46"/>
      <c r="AL23" s="46"/>
      <c r="AM23" s="46"/>
      <c r="AN23" s="4"/>
      <c r="AO23" s="4"/>
      <c r="AP23" s="4"/>
      <c r="AQ23" s="4"/>
      <c r="AR23" s="4"/>
      <c r="AS23" s="4"/>
      <c r="AT23" s="4"/>
      <c r="AU23" s="4"/>
      <c r="AV23" s="4"/>
      <c r="AW23" s="4"/>
      <c r="AX23" s="4"/>
      <c r="AY23" s="4"/>
    </row>
    <row r="24" spans="1:51" ht="14.4" x14ac:dyDescent="0.3">
      <c r="A24" s="136">
        <f>YampaRiverInflow.TotalOutflow!A24</f>
        <v>45078</v>
      </c>
      <c r="B24" s="34">
        <v>-5.2859999999999996</v>
      </c>
      <c r="C24" s="12">
        <v>-5.2859999999999996</v>
      </c>
      <c r="D24" s="45">
        <v>-5.2859999999999996</v>
      </c>
      <c r="E24" s="16">
        <v>-26.186700000000002</v>
      </c>
      <c r="F24" s="16">
        <v>-3.3491300000000002</v>
      </c>
      <c r="G24" s="16">
        <v>4.0840300000000003</v>
      </c>
      <c r="H24" s="16">
        <v>-11.6759</v>
      </c>
      <c r="I24" s="16">
        <v>-4.1159999999999995E-2</v>
      </c>
      <c r="J24" s="16">
        <v>5.6090299999999997</v>
      </c>
      <c r="K24" s="16">
        <v>-3.69754</v>
      </c>
      <c r="L24" s="16">
        <v>-11.8339</v>
      </c>
      <c r="M24" s="16">
        <v>-9.2286099999999998</v>
      </c>
      <c r="N24" s="16">
        <v>-8.5176200000000009</v>
      </c>
      <c r="O24" s="16">
        <v>-26.906099999999999</v>
      </c>
      <c r="P24" s="16">
        <v>-30.0809</v>
      </c>
      <c r="Q24" s="16">
        <v>1.8562000000000001</v>
      </c>
      <c r="R24" s="16">
        <v>-14.7171</v>
      </c>
      <c r="S24" s="16">
        <v>-14.012499999999999</v>
      </c>
      <c r="T24" s="16">
        <v>-1.51996</v>
      </c>
      <c r="U24" s="16">
        <v>-16.566500000000001</v>
      </c>
      <c r="V24" s="16">
        <v>-17.7789</v>
      </c>
      <c r="W24" s="16">
        <v>-8.3348700000000004</v>
      </c>
      <c r="X24" s="16">
        <v>-5.4185299999999996</v>
      </c>
      <c r="Y24" s="16">
        <v>-7.2006999999999994</v>
      </c>
      <c r="Z24" s="16">
        <v>-0.73851199999999995</v>
      </c>
      <c r="AA24" s="16">
        <v>2.2777600000000002</v>
      </c>
      <c r="AB24" s="16">
        <v>-1.24882</v>
      </c>
      <c r="AC24" s="16">
        <v>-2.2548400000000002</v>
      </c>
      <c r="AD24" s="16">
        <v>-7.8657200000000005</v>
      </c>
      <c r="AE24" s="16">
        <v>-7.5185699999999995</v>
      </c>
      <c r="AF24" s="16">
        <v>-7.5434399999999995</v>
      </c>
      <c r="AG24" s="16">
        <v>4.59762</v>
      </c>
      <c r="AH24" s="16">
        <v>13.497540000000001</v>
      </c>
      <c r="AI24" s="46"/>
      <c r="AJ24" s="46"/>
      <c r="AK24" s="46"/>
      <c r="AL24" s="46"/>
      <c r="AM24" s="46"/>
      <c r="AN24" s="4"/>
      <c r="AO24" s="4"/>
      <c r="AP24" s="4"/>
      <c r="AQ24" s="4"/>
      <c r="AR24" s="4"/>
      <c r="AS24" s="4"/>
      <c r="AT24" s="4"/>
      <c r="AU24" s="4"/>
      <c r="AV24" s="4"/>
      <c r="AW24" s="4"/>
      <c r="AX24" s="4"/>
      <c r="AY24" s="4"/>
    </row>
    <row r="25" spans="1:51" ht="14.4" x14ac:dyDescent="0.3">
      <c r="A25" s="136">
        <f>YampaRiverInflow.TotalOutflow!A25</f>
        <v>45108</v>
      </c>
      <c r="B25" s="34">
        <v>-1.373</v>
      </c>
      <c r="C25" s="12">
        <v>-1.373</v>
      </c>
      <c r="D25" s="45">
        <v>-1.373</v>
      </c>
      <c r="E25" s="16">
        <v>-10.6083</v>
      </c>
      <c r="F25" s="16">
        <v>-7.64445</v>
      </c>
      <c r="G25" s="16">
        <v>8.1272700000000011</v>
      </c>
      <c r="H25" s="16">
        <v>-11.493399999999999</v>
      </c>
      <c r="I25" s="16">
        <v>10.728009999999999</v>
      </c>
      <c r="J25" s="16">
        <v>8.7200199999999999</v>
      </c>
      <c r="K25" s="16">
        <v>-1.2666099999999998</v>
      </c>
      <c r="L25" s="16">
        <v>-11.347200000000001</v>
      </c>
      <c r="M25" s="16">
        <v>-18.336200000000002</v>
      </c>
      <c r="N25" s="16">
        <v>-2.94312</v>
      </c>
      <c r="O25" s="16">
        <v>-31.489599999999999</v>
      </c>
      <c r="P25" s="16">
        <v>-20.471400000000003</v>
      </c>
      <c r="Q25" s="16">
        <v>-11.8964</v>
      </c>
      <c r="R25" s="16">
        <v>-5.89581</v>
      </c>
      <c r="S25" s="16">
        <v>-9.4188299999999998</v>
      </c>
      <c r="T25" s="16">
        <v>-9.6500499999999985</v>
      </c>
      <c r="U25" s="16">
        <v>-13.497399999999999</v>
      </c>
      <c r="V25" s="16">
        <v>-20.7821</v>
      </c>
      <c r="W25" s="16">
        <v>-5.3935699999999995</v>
      </c>
      <c r="X25" s="16">
        <v>-16.034399999999998</v>
      </c>
      <c r="Y25" s="16">
        <v>-7.2505600000000001</v>
      </c>
      <c r="Z25" s="16">
        <v>-12.2248</v>
      </c>
      <c r="AA25" s="16">
        <v>-2.5033499999999997</v>
      </c>
      <c r="AB25" s="16">
        <v>-0.440502</v>
      </c>
      <c r="AC25" s="16">
        <v>11.24718</v>
      </c>
      <c r="AD25" s="16">
        <v>-1.8387200000000001</v>
      </c>
      <c r="AE25" s="16">
        <v>-11.0794</v>
      </c>
      <c r="AF25" s="16">
        <v>-4.7515900000000002</v>
      </c>
      <c r="AG25" s="16">
        <v>1.85019</v>
      </c>
      <c r="AH25" s="16">
        <v>3.09552</v>
      </c>
      <c r="AI25" s="46"/>
      <c r="AJ25" s="46"/>
      <c r="AK25" s="46"/>
      <c r="AL25" s="46"/>
      <c r="AM25" s="46"/>
      <c r="AN25" s="4"/>
      <c r="AO25" s="4"/>
      <c r="AP25" s="4"/>
      <c r="AQ25" s="4"/>
      <c r="AR25" s="4"/>
      <c r="AS25" s="4"/>
      <c r="AT25" s="4"/>
      <c r="AU25" s="4"/>
      <c r="AV25" s="4"/>
      <c r="AW25" s="4"/>
      <c r="AX25" s="4"/>
      <c r="AY25" s="4"/>
    </row>
    <row r="26" spans="1:51" ht="14.4" x14ac:dyDescent="0.3">
      <c r="A26" s="136">
        <f>YampaRiverInflow.TotalOutflow!A26</f>
        <v>45139</v>
      </c>
      <c r="B26" s="34">
        <v>0.19600000000000001</v>
      </c>
      <c r="C26" s="12">
        <v>0.19600000000000001</v>
      </c>
      <c r="D26" s="45">
        <v>0.19600000000000001</v>
      </c>
      <c r="E26" s="16">
        <v>-3.9497499999999999</v>
      </c>
      <c r="F26" s="16">
        <v>-0.94598000000000004</v>
      </c>
      <c r="G26" s="16">
        <v>2.1968100000000002</v>
      </c>
      <c r="H26" s="16">
        <v>-4.3264100000000001</v>
      </c>
      <c r="I26" s="16">
        <v>-10.6752</v>
      </c>
      <c r="J26" s="16">
        <v>1.8042</v>
      </c>
      <c r="K26" s="16">
        <v>4.2788000000000004</v>
      </c>
      <c r="L26" s="16">
        <v>-12.226000000000001</v>
      </c>
      <c r="M26" s="16">
        <v>-3.8130300000000004</v>
      </c>
      <c r="N26" s="16">
        <v>-0.78469000000000011</v>
      </c>
      <c r="O26" s="16">
        <v>-7.6042100000000001</v>
      </c>
      <c r="P26" s="16">
        <v>-5.4120699999999999</v>
      </c>
      <c r="Q26" s="16">
        <v>-13.8598</v>
      </c>
      <c r="R26" s="16">
        <v>-14.737</v>
      </c>
      <c r="S26" s="16">
        <v>-6.2569600000000003</v>
      </c>
      <c r="T26" s="16">
        <v>-22.553799999999999</v>
      </c>
      <c r="U26" s="16">
        <v>-2.4493899999999997</v>
      </c>
      <c r="V26" s="16">
        <v>-15.1355</v>
      </c>
      <c r="W26" s="16">
        <v>2.9768400000000002</v>
      </c>
      <c r="X26" s="16">
        <v>5.9177799999999996</v>
      </c>
      <c r="Y26" s="16">
        <v>3.3304999999999998</v>
      </c>
      <c r="Z26" s="16">
        <v>10.576969999999999</v>
      </c>
      <c r="AA26" s="16">
        <v>-7.4222299999999999</v>
      </c>
      <c r="AB26" s="16">
        <v>-2.7236199999999999</v>
      </c>
      <c r="AC26" s="16">
        <v>11.2767</v>
      </c>
      <c r="AD26" s="16">
        <v>-2.6559499999999998</v>
      </c>
      <c r="AE26" s="16">
        <v>3.1679930000000001</v>
      </c>
      <c r="AF26" s="16">
        <v>-8.08446</v>
      </c>
      <c r="AG26" s="16">
        <v>4.3259999999999996</v>
      </c>
      <c r="AH26" s="16">
        <v>3.7869800000000002</v>
      </c>
      <c r="AI26" s="46"/>
      <c r="AJ26" s="46"/>
      <c r="AK26" s="46"/>
      <c r="AL26" s="46"/>
      <c r="AM26" s="46"/>
      <c r="AN26" s="4"/>
      <c r="AO26" s="4"/>
      <c r="AP26" s="4"/>
      <c r="AQ26" s="4"/>
      <c r="AR26" s="4"/>
      <c r="AS26" s="4"/>
      <c r="AT26" s="4"/>
      <c r="AU26" s="4"/>
      <c r="AV26" s="4"/>
      <c r="AW26" s="4"/>
      <c r="AX26" s="4"/>
      <c r="AY26" s="4"/>
    </row>
    <row r="27" spans="1:51" ht="14.4" x14ac:dyDescent="0.3">
      <c r="A27" s="136">
        <f>YampaRiverInflow.TotalOutflow!A27</f>
        <v>45170</v>
      </c>
      <c r="B27" s="34">
        <v>-1.373</v>
      </c>
      <c r="C27" s="12">
        <v>-1.373</v>
      </c>
      <c r="D27" s="45">
        <v>-1.373</v>
      </c>
      <c r="E27" s="16">
        <v>-12.903600000000001</v>
      </c>
      <c r="F27" s="16">
        <v>8.5776000000000003</v>
      </c>
      <c r="G27" s="16">
        <v>15.860709999999999</v>
      </c>
      <c r="H27" s="16">
        <v>4.2184399999999993</v>
      </c>
      <c r="I27" s="16">
        <v>2.1504499999999998</v>
      </c>
      <c r="J27" s="16">
        <v>-6.8963000000000001</v>
      </c>
      <c r="K27" s="16">
        <v>-12.975100000000001</v>
      </c>
      <c r="L27" s="16">
        <v>-7.1190200000000008</v>
      </c>
      <c r="M27" s="16">
        <v>-2.2877899999999998</v>
      </c>
      <c r="N27" s="16">
        <v>-15.519200000000001</v>
      </c>
      <c r="O27" s="16">
        <v>-21.1785</v>
      </c>
      <c r="P27" s="16">
        <v>-6.0739200000000002</v>
      </c>
      <c r="Q27" s="16">
        <v>-3.6959299999999997</v>
      </c>
      <c r="R27" s="16">
        <v>0.22959000000000002</v>
      </c>
      <c r="S27" s="16">
        <v>-2.0469200000000001</v>
      </c>
      <c r="T27" s="16">
        <v>-1.55017</v>
      </c>
      <c r="U27" s="16">
        <v>8.7733099999999986</v>
      </c>
      <c r="V27" s="16">
        <v>-8.4957199999999986</v>
      </c>
      <c r="W27" s="16">
        <v>10.460270000000001</v>
      </c>
      <c r="X27" s="16">
        <v>-5.7617600000000007</v>
      </c>
      <c r="Y27" s="16">
        <v>-2.9507099999999999</v>
      </c>
      <c r="Z27" s="16">
        <v>5.573264</v>
      </c>
      <c r="AA27" s="16">
        <v>6.7049099999999999</v>
      </c>
      <c r="AB27" s="16">
        <v>-0.37902999999999998</v>
      </c>
      <c r="AC27" s="16">
        <v>1.002618</v>
      </c>
      <c r="AD27" s="16">
        <v>4.0797420000000004</v>
      </c>
      <c r="AE27" s="16">
        <v>-5.3277200000000002</v>
      </c>
      <c r="AF27" s="16">
        <v>-6.2411499999999993</v>
      </c>
      <c r="AG27" s="16">
        <v>2.4840100000000001</v>
      </c>
      <c r="AH27" s="16">
        <v>5.2410399999999999</v>
      </c>
      <c r="AI27" s="46"/>
      <c r="AJ27" s="46"/>
      <c r="AK27" s="46"/>
      <c r="AL27" s="46"/>
      <c r="AM27" s="46"/>
      <c r="AN27" s="4"/>
      <c r="AO27" s="4"/>
      <c r="AP27" s="4"/>
      <c r="AQ27" s="4"/>
      <c r="AR27" s="4"/>
      <c r="AS27" s="4"/>
      <c r="AT27" s="4"/>
      <c r="AU27" s="4"/>
      <c r="AV27" s="4"/>
      <c r="AW27" s="4"/>
      <c r="AX27" s="4"/>
      <c r="AY27" s="4"/>
    </row>
    <row r="28" spans="1:51" ht="14.4" x14ac:dyDescent="0.3">
      <c r="A28" s="136">
        <f>YampaRiverInflow.TotalOutflow!A28</f>
        <v>45200</v>
      </c>
      <c r="B28" s="34">
        <v>2.8610000000000002</v>
      </c>
      <c r="C28" s="12">
        <v>2.8610000000000002</v>
      </c>
      <c r="D28" s="45">
        <v>2.8610000000000002</v>
      </c>
      <c r="E28" s="16">
        <v>-0.16736000000000001</v>
      </c>
      <c r="F28" s="16">
        <v>3.9343000000000004</v>
      </c>
      <c r="G28" s="16">
        <v>-8.1954599999999989</v>
      </c>
      <c r="H28" s="16">
        <v>1.15303</v>
      </c>
      <c r="I28" s="16">
        <v>4.8546899999999997</v>
      </c>
      <c r="J28" s="16">
        <v>-2.7721900000000002</v>
      </c>
      <c r="K28" s="16">
        <v>10.111030000000001</v>
      </c>
      <c r="L28" s="16">
        <v>-7.8798000000000004</v>
      </c>
      <c r="M28" s="16">
        <v>4.2608300000000003</v>
      </c>
      <c r="N28" s="16">
        <v>-9.0296399999999988</v>
      </c>
      <c r="O28" s="16">
        <v>-19.219099999999997</v>
      </c>
      <c r="P28" s="16">
        <v>-22.1523</v>
      </c>
      <c r="Q28" s="16">
        <v>1.00861</v>
      </c>
      <c r="R28" s="16">
        <v>-7.54697</v>
      </c>
      <c r="S28" s="16">
        <v>3.05389</v>
      </c>
      <c r="T28" s="16">
        <v>-0.55309000000000008</v>
      </c>
      <c r="U28" s="16">
        <v>-10.613</v>
      </c>
      <c r="V28" s="16">
        <v>-11.085899999999999</v>
      </c>
      <c r="W28" s="16">
        <v>5.77902</v>
      </c>
      <c r="X28" s="16">
        <v>-2.5799099999999999</v>
      </c>
      <c r="Y28" s="16">
        <v>11.36007</v>
      </c>
      <c r="Z28" s="16">
        <v>13.28439</v>
      </c>
      <c r="AA28" s="16">
        <v>-1.07623</v>
      </c>
      <c r="AB28" s="16">
        <v>6.7392950000000003</v>
      </c>
      <c r="AC28" s="16">
        <v>9.3276970000000006</v>
      </c>
      <c r="AD28" s="16">
        <v>9.8532309999999992</v>
      </c>
      <c r="AE28" s="16">
        <v>2.3867620000000001</v>
      </c>
      <c r="AF28" s="16">
        <v>-14.003299999999999</v>
      </c>
      <c r="AG28" s="16">
        <v>4.5726499999999994</v>
      </c>
      <c r="AH28" s="16">
        <v>16.06822</v>
      </c>
      <c r="AI28" s="46"/>
      <c r="AJ28" s="46"/>
      <c r="AK28" s="46"/>
      <c r="AL28" s="46"/>
      <c r="AM28" s="46"/>
      <c r="AN28" s="4"/>
      <c r="AO28" s="4"/>
      <c r="AP28" s="4"/>
      <c r="AQ28" s="4"/>
      <c r="AR28" s="4"/>
      <c r="AS28" s="4"/>
      <c r="AT28" s="4"/>
      <c r="AU28" s="4"/>
      <c r="AV28" s="4"/>
      <c r="AW28" s="4"/>
      <c r="AX28" s="4"/>
      <c r="AY28" s="4"/>
    </row>
    <row r="29" spans="1:51" ht="14.4" x14ac:dyDescent="0.3">
      <c r="A29" s="136">
        <f>YampaRiverInflow.TotalOutflow!A29</f>
        <v>45231</v>
      </c>
      <c r="B29" s="34">
        <v>1.625</v>
      </c>
      <c r="C29" s="12">
        <v>1.625</v>
      </c>
      <c r="D29" s="45">
        <v>1.625</v>
      </c>
      <c r="E29" s="16">
        <v>-13.3376</v>
      </c>
      <c r="F29" s="16">
        <v>4.8029599999999997</v>
      </c>
      <c r="G29" s="16">
        <v>7.5139499999999995</v>
      </c>
      <c r="H29" s="16">
        <v>2.73468</v>
      </c>
      <c r="I29" s="16">
        <v>6.6013000000000002</v>
      </c>
      <c r="J29" s="16">
        <v>0.97684000000000004</v>
      </c>
      <c r="K29" s="16">
        <v>8.3629300000000004</v>
      </c>
      <c r="L29" s="16">
        <v>1.9108499999999999</v>
      </c>
      <c r="M29" s="16">
        <v>-3.2407300000000001</v>
      </c>
      <c r="N29" s="16">
        <v>2.9348700000000001</v>
      </c>
      <c r="O29" s="16">
        <v>-7.6372900000000001</v>
      </c>
      <c r="P29" s="16">
        <v>3.4327800000000002</v>
      </c>
      <c r="Q29" s="16">
        <v>5.0682</v>
      </c>
      <c r="R29" s="16">
        <v>-2.44712</v>
      </c>
      <c r="S29" s="16">
        <v>9.4311000000000007</v>
      </c>
      <c r="T29" s="16">
        <v>-7.2890100000000002</v>
      </c>
      <c r="U29" s="16">
        <v>-3.6388499999999997</v>
      </c>
      <c r="V29" s="16">
        <v>0.89403999999999995</v>
      </c>
      <c r="W29" s="16">
        <v>10.06827</v>
      </c>
      <c r="X29" s="16">
        <v>6.3182299999999998</v>
      </c>
      <c r="Y29" s="16">
        <v>14.429110000000001</v>
      </c>
      <c r="Z29" s="16">
        <v>13.14282</v>
      </c>
      <c r="AA29" s="16">
        <v>0.30604999999999999</v>
      </c>
      <c r="AB29" s="16">
        <v>3.2879200000000002</v>
      </c>
      <c r="AC29" s="16">
        <v>9.6716720000000009</v>
      </c>
      <c r="AD29" s="16">
        <v>20.124560000000002</v>
      </c>
      <c r="AE29" s="16">
        <v>-11.070600000000001</v>
      </c>
      <c r="AF29" s="16">
        <v>-13.8909</v>
      </c>
      <c r="AG29" s="16">
        <v>6.7825500000000005</v>
      </c>
      <c r="AH29" s="16">
        <v>12.2211</v>
      </c>
      <c r="AI29" s="46"/>
      <c r="AJ29" s="46"/>
      <c r="AK29" s="46"/>
      <c r="AL29" s="46"/>
      <c r="AM29" s="46"/>
      <c r="AN29" s="4"/>
      <c r="AO29" s="4"/>
      <c r="AP29" s="4"/>
      <c r="AQ29" s="4"/>
      <c r="AR29" s="4"/>
      <c r="AS29" s="4"/>
      <c r="AT29" s="4"/>
      <c r="AU29" s="4"/>
      <c r="AV29" s="4"/>
      <c r="AW29" s="4"/>
      <c r="AX29" s="4"/>
      <c r="AY29" s="4"/>
    </row>
    <row r="30" spans="1:51" ht="14.4" x14ac:dyDescent="0.3">
      <c r="A30" s="136">
        <f>YampaRiverInflow.TotalOutflow!A30</f>
        <v>45261</v>
      </c>
      <c r="B30" s="34">
        <v>7.1580000000000004</v>
      </c>
      <c r="C30" s="12">
        <v>7.1580000000000004</v>
      </c>
      <c r="D30" s="45">
        <v>7.1580000000000004</v>
      </c>
      <c r="E30" s="16">
        <v>9.7062999999999988</v>
      </c>
      <c r="F30" s="16">
        <v>15.84782</v>
      </c>
      <c r="G30" s="16">
        <v>94.941029999999998</v>
      </c>
      <c r="H30" s="16">
        <v>-1.6679900000000001</v>
      </c>
      <c r="I30" s="16">
        <v>27.110379999999999</v>
      </c>
      <c r="J30" s="16">
        <v>15.47331</v>
      </c>
      <c r="K30" s="16">
        <v>23.397189999999998</v>
      </c>
      <c r="L30" s="16">
        <v>-21.467200000000002</v>
      </c>
      <c r="M30" s="16">
        <v>-1.96912</v>
      </c>
      <c r="N30" s="16">
        <v>6.1689999999999996</v>
      </c>
      <c r="O30" s="16">
        <v>-8.7340999999999998</v>
      </c>
      <c r="P30" s="16">
        <v>2.1890200000000002</v>
      </c>
      <c r="Q30" s="16">
        <v>6.2199300000000006</v>
      </c>
      <c r="R30" s="16">
        <v>-1.9193900000000002</v>
      </c>
      <c r="S30" s="16">
        <v>-0.40073999999999999</v>
      </c>
      <c r="T30" s="16">
        <v>-10.7593</v>
      </c>
      <c r="U30" s="16">
        <v>-7.3306499999999994</v>
      </c>
      <c r="V30" s="16">
        <v>7.5781999999999998</v>
      </c>
      <c r="W30" s="16">
        <v>10.29767</v>
      </c>
      <c r="X30" s="16">
        <v>-5.8699700000000004</v>
      </c>
      <c r="Y30" s="16">
        <v>24.633080000000003</v>
      </c>
      <c r="Z30" s="16">
        <v>23.363189999999999</v>
      </c>
      <c r="AA30" s="16">
        <v>-1.2471300000000001</v>
      </c>
      <c r="AB30" s="16">
        <v>-6.3736999999999995</v>
      </c>
      <c r="AC30" s="16">
        <v>5.9137360000000001</v>
      </c>
      <c r="AD30" s="16">
        <v>15.60941</v>
      </c>
      <c r="AE30" s="16">
        <v>24.042540000000002</v>
      </c>
      <c r="AF30" s="16">
        <v>-3.4043299999999999</v>
      </c>
      <c r="AG30" s="16">
        <v>8.3700100000000006</v>
      </c>
      <c r="AH30" s="16">
        <v>26.24044</v>
      </c>
      <c r="AI30" s="46"/>
      <c r="AJ30" s="46"/>
      <c r="AK30" s="46"/>
      <c r="AL30" s="46"/>
      <c r="AM30" s="46"/>
      <c r="AN30" s="4"/>
      <c r="AO30" s="4"/>
      <c r="AP30" s="4"/>
      <c r="AQ30" s="4"/>
      <c r="AR30" s="4"/>
      <c r="AS30" s="4"/>
      <c r="AT30" s="4"/>
      <c r="AU30" s="4"/>
      <c r="AV30" s="4"/>
      <c r="AW30" s="4"/>
      <c r="AX30" s="4"/>
      <c r="AY30" s="4"/>
    </row>
    <row r="31" spans="1:51" ht="14.4" x14ac:dyDescent="0.3">
      <c r="A31" s="136">
        <f>YampaRiverInflow.TotalOutflow!A31</f>
        <v>45292</v>
      </c>
      <c r="B31" s="34">
        <v>-6.7050000000000001</v>
      </c>
      <c r="C31" s="12">
        <v>-6.7050000000000001</v>
      </c>
      <c r="D31" s="45">
        <v>-6.7050000000000001</v>
      </c>
      <c r="E31" s="16">
        <v>0.34805000000000003</v>
      </c>
      <c r="F31" s="16">
        <v>8.1073400000000007</v>
      </c>
      <c r="G31" s="16">
        <v>-4.0167999999999999</v>
      </c>
      <c r="H31" s="16">
        <v>-0.42529</v>
      </c>
      <c r="I31" s="16">
        <v>-9.22471</v>
      </c>
      <c r="J31" s="16">
        <v>16.908450000000002</v>
      </c>
      <c r="K31" s="16">
        <v>1.48193</v>
      </c>
      <c r="L31" s="16">
        <v>-11.1562</v>
      </c>
      <c r="M31" s="16">
        <v>-10.2127</v>
      </c>
      <c r="N31" s="16">
        <v>-20.743200000000002</v>
      </c>
      <c r="O31" s="16">
        <v>-9.2751999999999999</v>
      </c>
      <c r="P31" s="16">
        <v>-13.9984</v>
      </c>
      <c r="Q31" s="16">
        <v>-0.47846</v>
      </c>
      <c r="R31" s="16">
        <v>-2.4032600000000004</v>
      </c>
      <c r="S31" s="16">
        <v>3.4120999999999997</v>
      </c>
      <c r="T31" s="16">
        <v>-10.2646</v>
      </c>
      <c r="U31" s="16">
        <v>17.93282</v>
      </c>
      <c r="V31" s="16">
        <v>-2.55436</v>
      </c>
      <c r="W31" s="16">
        <v>-2.7433800000000002</v>
      </c>
      <c r="X31" s="16">
        <v>-21.323400000000003</v>
      </c>
      <c r="Y31" s="16">
        <v>2.622719</v>
      </c>
      <c r="Z31" s="16">
        <v>3.4634200000000002</v>
      </c>
      <c r="AA31" s="16">
        <v>7.8842790000000003</v>
      </c>
      <c r="AB31" s="16">
        <v>16.61054</v>
      </c>
      <c r="AC31" s="16">
        <v>8.8169590000000007</v>
      </c>
      <c r="AD31" s="16">
        <v>17.907229999999998</v>
      </c>
      <c r="AE31" s="16">
        <v>12.460120000000002</v>
      </c>
      <c r="AF31" s="16">
        <v>7.4652799999999999</v>
      </c>
      <c r="AG31" s="16">
        <v>6.9913500000000006</v>
      </c>
      <c r="AH31" s="16">
        <v>-30.0366</v>
      </c>
      <c r="AI31" s="46"/>
      <c r="AJ31" s="46"/>
      <c r="AK31" s="46"/>
      <c r="AL31" s="46"/>
      <c r="AM31" s="46"/>
      <c r="AN31" s="4"/>
      <c r="AO31" s="4"/>
      <c r="AP31" s="4"/>
      <c r="AQ31" s="4"/>
      <c r="AR31" s="4"/>
      <c r="AS31" s="4"/>
      <c r="AT31" s="4"/>
      <c r="AU31" s="4"/>
      <c r="AV31" s="4"/>
      <c r="AW31" s="4"/>
      <c r="AX31" s="4"/>
      <c r="AY31" s="4"/>
    </row>
    <row r="32" spans="1:51" ht="14.4" x14ac:dyDescent="0.3">
      <c r="A32" s="136">
        <f>YampaRiverInflow.TotalOutflow!A32</f>
        <v>45323</v>
      </c>
      <c r="B32" s="34">
        <v>33.414000000000001</v>
      </c>
      <c r="C32" s="12">
        <v>33.414000000000001</v>
      </c>
      <c r="D32" s="45">
        <v>33.414000000000001</v>
      </c>
      <c r="E32" s="16">
        <v>-8.9389900000000004</v>
      </c>
      <c r="F32" s="16">
        <v>14.93486</v>
      </c>
      <c r="G32" s="16">
        <v>-2.7169299999999996</v>
      </c>
      <c r="H32" s="16">
        <v>1.1206400000000001</v>
      </c>
      <c r="I32" s="16">
        <v>-12.965299999999999</v>
      </c>
      <c r="J32" s="16">
        <v>0.91830999999999996</v>
      </c>
      <c r="K32" s="16">
        <v>1.91351</v>
      </c>
      <c r="L32" s="16">
        <v>-9.2040600000000001</v>
      </c>
      <c r="M32" s="16">
        <v>-8.6602700000000006</v>
      </c>
      <c r="N32" s="16">
        <v>-7.7134099999999997</v>
      </c>
      <c r="O32" s="16">
        <v>-7.8451700000000004</v>
      </c>
      <c r="P32" s="16">
        <v>-18.252200000000002</v>
      </c>
      <c r="Q32" s="16">
        <v>-3.1171700000000002</v>
      </c>
      <c r="R32" s="16">
        <v>-7.3280799999999999</v>
      </c>
      <c r="S32" s="16">
        <v>1.02014</v>
      </c>
      <c r="T32" s="16">
        <v>-14.3032</v>
      </c>
      <c r="U32" s="16">
        <v>-13.955</v>
      </c>
      <c r="V32" s="16">
        <v>-11.963200000000001</v>
      </c>
      <c r="W32" s="16">
        <v>-5.2006099999999993</v>
      </c>
      <c r="X32" s="16">
        <v>-1.8404100000000001</v>
      </c>
      <c r="Y32" s="16">
        <v>4.1879590000000002</v>
      </c>
      <c r="Z32" s="16">
        <v>8.0341699999999996</v>
      </c>
      <c r="AA32" s="16">
        <v>-3.2283200000000001</v>
      </c>
      <c r="AB32" s="16">
        <v>-5.3345600000000006</v>
      </c>
      <c r="AC32" s="16">
        <v>-3.9803500000000001</v>
      </c>
      <c r="AD32" s="16">
        <v>3.725031</v>
      </c>
      <c r="AE32" s="16">
        <v>11.38289</v>
      </c>
      <c r="AF32" s="16">
        <v>9.9543199999999992</v>
      </c>
      <c r="AG32" s="16">
        <v>4.1059299999999999</v>
      </c>
      <c r="AH32" s="16">
        <v>-45.490699999999997</v>
      </c>
      <c r="AI32" s="46"/>
      <c r="AJ32" s="46"/>
      <c r="AK32" s="46"/>
      <c r="AL32" s="46"/>
      <c r="AM32" s="46"/>
      <c r="AN32" s="4"/>
      <c r="AO32" s="4"/>
      <c r="AP32" s="4"/>
      <c r="AQ32" s="4"/>
      <c r="AR32" s="4"/>
      <c r="AS32" s="4"/>
      <c r="AT32" s="4"/>
      <c r="AU32" s="4"/>
      <c r="AV32" s="4"/>
      <c r="AW32" s="4"/>
      <c r="AX32" s="4"/>
      <c r="AY32" s="4"/>
    </row>
    <row r="33" spans="1:51" ht="14.4" x14ac:dyDescent="0.3">
      <c r="A33" s="136">
        <f>YampaRiverInflow.TotalOutflow!A33</f>
        <v>45352</v>
      </c>
      <c r="B33" s="34">
        <v>31.146000000000001</v>
      </c>
      <c r="C33" s="12">
        <v>31.146000000000001</v>
      </c>
      <c r="D33" s="45">
        <v>31.146000000000001</v>
      </c>
      <c r="E33" s="16">
        <v>-18.977</v>
      </c>
      <c r="F33" s="16">
        <v>-3.0748000000000002</v>
      </c>
      <c r="G33" s="16">
        <v>33.225720000000003</v>
      </c>
      <c r="H33" s="16">
        <v>11.037510000000001</v>
      </c>
      <c r="I33" s="16">
        <v>4.6733700000000002</v>
      </c>
      <c r="J33" s="16">
        <v>4.0890000000000003E-2</v>
      </c>
      <c r="K33" s="16">
        <v>8.1969799999999999</v>
      </c>
      <c r="L33" s="16">
        <v>5.5769299999999999</v>
      </c>
      <c r="M33" s="16">
        <v>-5.0199499999999997</v>
      </c>
      <c r="N33" s="16">
        <v>-3.68032</v>
      </c>
      <c r="O33" s="16">
        <v>-25.690300000000001</v>
      </c>
      <c r="P33" s="16">
        <v>16.045670000000001</v>
      </c>
      <c r="Q33" s="16">
        <v>-10.3043</v>
      </c>
      <c r="R33" s="16">
        <v>-11.892200000000001</v>
      </c>
      <c r="S33" s="16">
        <v>0.31795999999999996</v>
      </c>
      <c r="T33" s="16">
        <v>-9.7432599999999994</v>
      </c>
      <c r="U33" s="16">
        <v>-12.145200000000001</v>
      </c>
      <c r="V33" s="16">
        <v>-6.3741000000000003</v>
      </c>
      <c r="W33" s="16">
        <v>-11.247</v>
      </c>
      <c r="X33" s="16">
        <v>-5.8244099999999994</v>
      </c>
      <c r="Y33" s="16">
        <v>-14.067500000000001</v>
      </c>
      <c r="Z33" s="16">
        <v>-1.27335</v>
      </c>
      <c r="AA33" s="16">
        <v>-1.8987400000000001</v>
      </c>
      <c r="AB33" s="16">
        <v>-12.0581</v>
      </c>
      <c r="AC33" s="16">
        <v>-1.39941</v>
      </c>
      <c r="AD33" s="16">
        <v>3.0619520000000002</v>
      </c>
      <c r="AE33" s="16">
        <v>0.5556236</v>
      </c>
      <c r="AF33" s="16">
        <v>2.51511</v>
      </c>
      <c r="AG33" s="16">
        <v>-1.48194</v>
      </c>
      <c r="AH33" s="16">
        <v>-85.616900000000001</v>
      </c>
      <c r="AI33" s="46"/>
      <c r="AJ33" s="46"/>
      <c r="AK33" s="46"/>
      <c r="AL33" s="46"/>
      <c r="AM33" s="46"/>
      <c r="AN33" s="4"/>
      <c r="AO33" s="4"/>
      <c r="AP33" s="4"/>
      <c r="AQ33" s="4"/>
      <c r="AR33" s="4"/>
      <c r="AS33" s="4"/>
      <c r="AT33" s="4"/>
      <c r="AU33" s="4"/>
      <c r="AV33" s="4"/>
      <c r="AW33" s="4"/>
      <c r="AX33" s="4"/>
      <c r="AY33" s="4"/>
    </row>
    <row r="34" spans="1:51" ht="14.4" x14ac:dyDescent="0.3">
      <c r="A34" s="136">
        <f>YampaRiverInflow.TotalOutflow!A34</f>
        <v>45383</v>
      </c>
      <c r="B34" s="34">
        <v>4.5250000000000004</v>
      </c>
      <c r="C34" s="12">
        <v>4.5250000000000004</v>
      </c>
      <c r="D34" s="45">
        <v>4.5250000000000004</v>
      </c>
      <c r="E34" s="16">
        <v>-15.1135</v>
      </c>
      <c r="F34" s="16">
        <v>-4.2431000000000001</v>
      </c>
      <c r="G34" s="16">
        <v>-7.57599</v>
      </c>
      <c r="H34" s="16">
        <v>15.395820000000001</v>
      </c>
      <c r="I34" s="16">
        <v>39.174210000000002</v>
      </c>
      <c r="J34" s="16">
        <v>-0.41738999999999998</v>
      </c>
      <c r="K34" s="16">
        <v>-3.9382700000000002</v>
      </c>
      <c r="L34" s="16">
        <v>0.93055999999999994</v>
      </c>
      <c r="M34" s="16">
        <v>-11.8729</v>
      </c>
      <c r="N34" s="16">
        <v>-13.3843</v>
      </c>
      <c r="O34" s="16">
        <v>-6.9093299999999997</v>
      </c>
      <c r="P34" s="16">
        <v>4.2983100000000007</v>
      </c>
      <c r="Q34" s="16">
        <v>-1.6048699999999998</v>
      </c>
      <c r="R34" s="16">
        <v>-3.3881199999999998</v>
      </c>
      <c r="S34" s="16">
        <v>-8.2623700000000007</v>
      </c>
      <c r="T34" s="16">
        <v>-14.0764</v>
      </c>
      <c r="U34" s="16">
        <v>-15.644399999999999</v>
      </c>
      <c r="V34" s="16">
        <v>-20.3934</v>
      </c>
      <c r="W34" s="16">
        <v>-12.2591</v>
      </c>
      <c r="X34" s="16">
        <v>-6.0398699999999996</v>
      </c>
      <c r="Y34" s="16">
        <v>14.186459999999999</v>
      </c>
      <c r="Z34" s="16">
        <v>-9.3056399999999986</v>
      </c>
      <c r="AA34" s="16">
        <v>-4.80497</v>
      </c>
      <c r="AB34" s="16">
        <v>-4.7238199999999999</v>
      </c>
      <c r="AC34" s="16">
        <v>-4.9565900000000003</v>
      </c>
      <c r="AD34" s="16">
        <v>-3.62934</v>
      </c>
      <c r="AE34" s="16">
        <v>-36.724299999999999</v>
      </c>
      <c r="AF34" s="16">
        <v>5.76356</v>
      </c>
      <c r="AG34" s="16">
        <v>12.84352</v>
      </c>
      <c r="AH34" s="16">
        <v>-51.0623</v>
      </c>
      <c r="AI34" s="46"/>
      <c r="AJ34" s="46"/>
      <c r="AK34" s="46"/>
      <c r="AL34" s="46"/>
      <c r="AM34" s="46"/>
      <c r="AN34" s="4"/>
      <c r="AO34" s="4"/>
      <c r="AP34" s="4"/>
      <c r="AQ34" s="4"/>
      <c r="AR34" s="4"/>
      <c r="AS34" s="4"/>
      <c r="AT34" s="4"/>
      <c r="AU34" s="4"/>
      <c r="AV34" s="4"/>
      <c r="AW34" s="4"/>
      <c r="AX34" s="4"/>
      <c r="AY34" s="4"/>
    </row>
    <row r="35" spans="1:51" ht="14.4" x14ac:dyDescent="0.3">
      <c r="A35" s="136">
        <f>YampaRiverInflow.TotalOutflow!A35</f>
        <v>45413</v>
      </c>
      <c r="B35" s="34">
        <v>26.466999999999999</v>
      </c>
      <c r="C35" s="12">
        <v>26.466999999999999</v>
      </c>
      <c r="D35" s="45">
        <v>26.466999999999999</v>
      </c>
      <c r="E35" s="16">
        <v>-4.7955200000000007</v>
      </c>
      <c r="F35" s="16">
        <v>-13.974399999999999</v>
      </c>
      <c r="G35" s="16">
        <v>-8.2093600000000002</v>
      </c>
      <c r="H35" s="16">
        <v>11.730090000000001</v>
      </c>
      <c r="I35" s="16">
        <v>21.999099999999999</v>
      </c>
      <c r="J35" s="16">
        <v>0.11092</v>
      </c>
      <c r="K35" s="16">
        <v>-14.867799999999999</v>
      </c>
      <c r="L35" s="16">
        <v>-7.1809500000000002</v>
      </c>
      <c r="M35" s="16">
        <v>-5.66974</v>
      </c>
      <c r="N35" s="16">
        <v>-33.700400000000002</v>
      </c>
      <c r="O35" s="16">
        <v>-4.7220800000000001</v>
      </c>
      <c r="P35" s="16">
        <v>-17.381799999999998</v>
      </c>
      <c r="Q35" s="16">
        <v>-33.279300000000006</v>
      </c>
      <c r="R35" s="16">
        <v>-5.4207200000000002</v>
      </c>
      <c r="S35" s="16">
        <v>-5.2464300000000001</v>
      </c>
      <c r="T35" s="16">
        <v>3.1493000000000002</v>
      </c>
      <c r="U35" s="16">
        <v>-9.5569299999999995</v>
      </c>
      <c r="V35" s="16">
        <v>4.5381899999999993</v>
      </c>
      <c r="W35" s="16">
        <v>2.7454499999999999</v>
      </c>
      <c r="X35" s="16">
        <v>4.5651899999999994</v>
      </c>
      <c r="Y35" s="16">
        <v>0.1095455</v>
      </c>
      <c r="Z35" s="16">
        <v>7.3637499999999996</v>
      </c>
      <c r="AA35" s="16">
        <v>8.667313</v>
      </c>
      <c r="AB35" s="16">
        <v>9.6379000000000001</v>
      </c>
      <c r="AC35" s="16">
        <v>-0.59501400000000004</v>
      </c>
      <c r="AD35" s="16">
        <v>-7.1286899999999997</v>
      </c>
      <c r="AE35" s="16">
        <v>13.089129999999999</v>
      </c>
      <c r="AF35" s="16">
        <v>7.5992100000000002</v>
      </c>
      <c r="AG35" s="16">
        <v>4.7034399999999996</v>
      </c>
      <c r="AH35" s="16">
        <v>-61.748899999999999</v>
      </c>
      <c r="AI35" s="46"/>
      <c r="AJ35" s="46"/>
      <c r="AK35" s="46"/>
      <c r="AL35" s="46"/>
      <c r="AM35" s="46"/>
      <c r="AN35" s="4"/>
      <c r="AO35" s="4"/>
      <c r="AP35" s="4"/>
      <c r="AQ35" s="4"/>
      <c r="AR35" s="4"/>
      <c r="AS35" s="4"/>
      <c r="AT35" s="4"/>
      <c r="AU35" s="4"/>
      <c r="AV35" s="4"/>
      <c r="AW35" s="4"/>
      <c r="AX35" s="4"/>
      <c r="AY35" s="4"/>
    </row>
    <row r="36" spans="1:51" ht="14.4" x14ac:dyDescent="0.3">
      <c r="A36" s="136">
        <f>YampaRiverInflow.TotalOutflow!A36</f>
        <v>45444</v>
      </c>
      <c r="B36" s="34">
        <v>-5.2859999999999996</v>
      </c>
      <c r="C36" s="12">
        <v>-5.2859999999999996</v>
      </c>
      <c r="D36" s="45">
        <v>-5.2859999999999996</v>
      </c>
      <c r="E36" s="16">
        <v>-3.3491300000000002</v>
      </c>
      <c r="F36" s="16">
        <v>4.0840300000000003</v>
      </c>
      <c r="G36" s="16">
        <v>-11.6759</v>
      </c>
      <c r="H36" s="16">
        <v>-4.1159999999999995E-2</v>
      </c>
      <c r="I36" s="16">
        <v>5.6090299999999997</v>
      </c>
      <c r="J36" s="16">
        <v>-3.69754</v>
      </c>
      <c r="K36" s="16">
        <v>-11.8339</v>
      </c>
      <c r="L36" s="16">
        <v>-9.2286099999999998</v>
      </c>
      <c r="M36" s="16">
        <v>-8.5176200000000009</v>
      </c>
      <c r="N36" s="16">
        <v>-26.906099999999999</v>
      </c>
      <c r="O36" s="16">
        <v>-30.0809</v>
      </c>
      <c r="P36" s="16">
        <v>1.8562000000000001</v>
      </c>
      <c r="Q36" s="16">
        <v>-14.7171</v>
      </c>
      <c r="R36" s="16">
        <v>-14.012499999999999</v>
      </c>
      <c r="S36" s="16">
        <v>-1.51996</v>
      </c>
      <c r="T36" s="16">
        <v>-16.566500000000001</v>
      </c>
      <c r="U36" s="16">
        <v>-17.7789</v>
      </c>
      <c r="V36" s="16">
        <v>-8.3348700000000004</v>
      </c>
      <c r="W36" s="16">
        <v>-5.4185299999999996</v>
      </c>
      <c r="X36" s="16">
        <v>-7.2006999999999994</v>
      </c>
      <c r="Y36" s="16">
        <v>-0.73851199999999995</v>
      </c>
      <c r="Z36" s="16">
        <v>2.2777600000000002</v>
      </c>
      <c r="AA36" s="16">
        <v>-1.24882</v>
      </c>
      <c r="AB36" s="16">
        <v>-2.2548400000000002</v>
      </c>
      <c r="AC36" s="16">
        <v>-7.8657200000000005</v>
      </c>
      <c r="AD36" s="16">
        <v>-7.5185699999999995</v>
      </c>
      <c r="AE36" s="16">
        <v>-7.5434399999999995</v>
      </c>
      <c r="AF36" s="16">
        <v>4.59762</v>
      </c>
      <c r="AG36" s="16">
        <v>13.497540000000001</v>
      </c>
      <c r="AH36" s="16">
        <v>-26.186700000000002</v>
      </c>
      <c r="AI36" s="46"/>
      <c r="AJ36" s="46"/>
      <c r="AK36" s="46"/>
      <c r="AL36" s="46"/>
      <c r="AM36" s="46"/>
      <c r="AN36" s="4"/>
      <c r="AO36" s="4"/>
      <c r="AP36" s="4"/>
      <c r="AQ36" s="4"/>
      <c r="AR36" s="4"/>
      <c r="AS36" s="4"/>
      <c r="AT36" s="4"/>
      <c r="AU36" s="4"/>
      <c r="AV36" s="4"/>
      <c r="AW36" s="4"/>
      <c r="AX36" s="4"/>
      <c r="AY36" s="4"/>
    </row>
    <row r="37" spans="1:51" ht="14.4" x14ac:dyDescent="0.3">
      <c r="A37" s="136">
        <f>YampaRiverInflow.TotalOutflow!A37</f>
        <v>45474</v>
      </c>
      <c r="B37" s="34">
        <v>-1.373</v>
      </c>
      <c r="C37" s="12">
        <v>-1.373</v>
      </c>
      <c r="D37" s="45">
        <v>-1.373</v>
      </c>
      <c r="E37" s="16">
        <v>-7.64445</v>
      </c>
      <c r="F37" s="16">
        <v>8.1272700000000011</v>
      </c>
      <c r="G37" s="16">
        <v>-11.493399999999999</v>
      </c>
      <c r="H37" s="16">
        <v>10.728009999999999</v>
      </c>
      <c r="I37" s="16">
        <v>8.7200199999999999</v>
      </c>
      <c r="J37" s="16">
        <v>-1.2666099999999998</v>
      </c>
      <c r="K37" s="16">
        <v>-11.347200000000001</v>
      </c>
      <c r="L37" s="16">
        <v>-18.336200000000002</v>
      </c>
      <c r="M37" s="16">
        <v>-2.94312</v>
      </c>
      <c r="N37" s="16">
        <v>-31.489599999999999</v>
      </c>
      <c r="O37" s="16">
        <v>-20.471400000000003</v>
      </c>
      <c r="P37" s="16">
        <v>-11.8964</v>
      </c>
      <c r="Q37" s="16">
        <v>-5.89581</v>
      </c>
      <c r="R37" s="16">
        <v>-9.4188299999999998</v>
      </c>
      <c r="S37" s="16">
        <v>-9.6500499999999985</v>
      </c>
      <c r="T37" s="16">
        <v>-13.497399999999999</v>
      </c>
      <c r="U37" s="16">
        <v>-20.7821</v>
      </c>
      <c r="V37" s="16">
        <v>-5.3935699999999995</v>
      </c>
      <c r="W37" s="16">
        <v>-16.034399999999998</v>
      </c>
      <c r="X37" s="16">
        <v>-7.2505600000000001</v>
      </c>
      <c r="Y37" s="16">
        <v>-12.2248</v>
      </c>
      <c r="Z37" s="16">
        <v>-2.5033499999999997</v>
      </c>
      <c r="AA37" s="16">
        <v>-0.440502</v>
      </c>
      <c r="AB37" s="16">
        <v>11.24718</v>
      </c>
      <c r="AC37" s="16">
        <v>-1.8387200000000001</v>
      </c>
      <c r="AD37" s="16">
        <v>-11.0794</v>
      </c>
      <c r="AE37" s="16">
        <v>-4.7515900000000002</v>
      </c>
      <c r="AF37" s="16">
        <v>1.85019</v>
      </c>
      <c r="AG37" s="16">
        <v>3.09552</v>
      </c>
      <c r="AH37" s="16">
        <v>-10.6083</v>
      </c>
      <c r="AI37" s="46"/>
      <c r="AJ37" s="46"/>
      <c r="AK37" s="46"/>
      <c r="AL37" s="46"/>
      <c r="AM37" s="46"/>
      <c r="AN37" s="4"/>
      <c r="AO37" s="4"/>
      <c r="AP37" s="4"/>
      <c r="AQ37" s="4"/>
      <c r="AR37" s="4"/>
      <c r="AS37" s="4"/>
      <c r="AT37" s="4"/>
      <c r="AU37" s="4"/>
      <c r="AV37" s="4"/>
      <c r="AW37" s="4"/>
      <c r="AX37" s="4"/>
      <c r="AY37" s="4"/>
    </row>
    <row r="38" spans="1:51" ht="14.4" x14ac:dyDescent="0.3">
      <c r="A38" s="136">
        <f>YampaRiverInflow.TotalOutflow!A38</f>
        <v>45505</v>
      </c>
      <c r="B38" s="34">
        <v>0.19600000000000001</v>
      </c>
      <c r="C38" s="12">
        <v>0.19600000000000001</v>
      </c>
      <c r="D38" s="45">
        <v>0.19600000000000001</v>
      </c>
      <c r="E38" s="16">
        <v>-0.94598000000000004</v>
      </c>
      <c r="F38" s="16">
        <v>2.1968100000000002</v>
      </c>
      <c r="G38" s="16">
        <v>-4.3264100000000001</v>
      </c>
      <c r="H38" s="16">
        <v>-10.6752</v>
      </c>
      <c r="I38" s="16">
        <v>1.8042</v>
      </c>
      <c r="J38" s="16">
        <v>4.2788000000000004</v>
      </c>
      <c r="K38" s="16">
        <v>-12.226000000000001</v>
      </c>
      <c r="L38" s="16">
        <v>-3.8130300000000004</v>
      </c>
      <c r="M38" s="16">
        <v>-0.78469000000000011</v>
      </c>
      <c r="N38" s="16">
        <v>-7.6042100000000001</v>
      </c>
      <c r="O38" s="16">
        <v>-5.4120699999999999</v>
      </c>
      <c r="P38" s="16">
        <v>-13.8598</v>
      </c>
      <c r="Q38" s="16">
        <v>-14.737</v>
      </c>
      <c r="R38" s="16">
        <v>-6.2569600000000003</v>
      </c>
      <c r="S38" s="16">
        <v>-22.553799999999999</v>
      </c>
      <c r="T38" s="16">
        <v>-2.4493899999999997</v>
      </c>
      <c r="U38" s="16">
        <v>-15.1355</v>
      </c>
      <c r="V38" s="16">
        <v>2.9768400000000002</v>
      </c>
      <c r="W38" s="16">
        <v>5.9177799999999996</v>
      </c>
      <c r="X38" s="16">
        <v>3.3304999999999998</v>
      </c>
      <c r="Y38" s="16">
        <v>10.576969999999999</v>
      </c>
      <c r="Z38" s="16">
        <v>-7.4222299999999999</v>
      </c>
      <c r="AA38" s="16">
        <v>-2.7236199999999999</v>
      </c>
      <c r="AB38" s="16">
        <v>11.2767</v>
      </c>
      <c r="AC38" s="16">
        <v>-2.6559499999999998</v>
      </c>
      <c r="AD38" s="16">
        <v>3.1679930000000001</v>
      </c>
      <c r="AE38" s="16">
        <v>-8.08446</v>
      </c>
      <c r="AF38" s="16">
        <v>4.3259999999999996</v>
      </c>
      <c r="AG38" s="16">
        <v>3.7869800000000002</v>
      </c>
      <c r="AH38" s="16">
        <v>-3.9497499999999999</v>
      </c>
      <c r="AI38" s="46"/>
      <c r="AJ38" s="46"/>
      <c r="AK38" s="46"/>
      <c r="AL38" s="46"/>
      <c r="AM38" s="46"/>
      <c r="AN38" s="4"/>
      <c r="AO38" s="4"/>
      <c r="AP38" s="4"/>
      <c r="AQ38" s="4"/>
      <c r="AR38" s="4"/>
      <c r="AS38" s="4"/>
      <c r="AT38" s="4"/>
      <c r="AU38" s="4"/>
      <c r="AV38" s="4"/>
      <c r="AW38" s="4"/>
      <c r="AX38" s="4"/>
      <c r="AY38" s="4"/>
    </row>
    <row r="39" spans="1:51" ht="14.4" x14ac:dyDescent="0.3">
      <c r="A39" s="136">
        <f>YampaRiverInflow.TotalOutflow!A39</f>
        <v>45536</v>
      </c>
      <c r="B39" s="34">
        <v>-1.373</v>
      </c>
      <c r="C39" s="12">
        <v>-1.373</v>
      </c>
      <c r="D39" s="45">
        <v>-1.373</v>
      </c>
      <c r="E39" s="16">
        <v>8.5776000000000003</v>
      </c>
      <c r="F39" s="16">
        <v>15.860709999999999</v>
      </c>
      <c r="G39" s="16">
        <v>4.2184399999999993</v>
      </c>
      <c r="H39" s="16">
        <v>2.1504499999999998</v>
      </c>
      <c r="I39" s="16">
        <v>-6.8963000000000001</v>
      </c>
      <c r="J39" s="16">
        <v>-12.975100000000001</v>
      </c>
      <c r="K39" s="16">
        <v>-7.1190200000000008</v>
      </c>
      <c r="L39" s="16">
        <v>-2.2877899999999998</v>
      </c>
      <c r="M39" s="16">
        <v>-15.519200000000001</v>
      </c>
      <c r="N39" s="16">
        <v>-21.1785</v>
      </c>
      <c r="O39" s="16">
        <v>-6.0739200000000002</v>
      </c>
      <c r="P39" s="16">
        <v>-3.6959299999999997</v>
      </c>
      <c r="Q39" s="16">
        <v>0.22959000000000002</v>
      </c>
      <c r="R39" s="16">
        <v>-2.0469200000000001</v>
      </c>
      <c r="S39" s="16">
        <v>-1.55017</v>
      </c>
      <c r="T39" s="16">
        <v>8.7733099999999986</v>
      </c>
      <c r="U39" s="16">
        <v>-8.4957199999999986</v>
      </c>
      <c r="V39" s="16">
        <v>10.460270000000001</v>
      </c>
      <c r="W39" s="16">
        <v>-5.7617600000000007</v>
      </c>
      <c r="X39" s="16">
        <v>-2.9507099999999999</v>
      </c>
      <c r="Y39" s="16">
        <v>5.573264</v>
      </c>
      <c r="Z39" s="16">
        <v>6.7049099999999999</v>
      </c>
      <c r="AA39" s="16">
        <v>-0.37902999999999998</v>
      </c>
      <c r="AB39" s="16">
        <v>1.002618</v>
      </c>
      <c r="AC39" s="16">
        <v>4.0797420000000004</v>
      </c>
      <c r="AD39" s="16">
        <v>-5.3277200000000002</v>
      </c>
      <c r="AE39" s="16">
        <v>-6.2411499999999993</v>
      </c>
      <c r="AF39" s="16">
        <v>2.4840100000000001</v>
      </c>
      <c r="AG39" s="16">
        <v>5.2410399999999999</v>
      </c>
      <c r="AH39" s="16">
        <v>-12.903600000000001</v>
      </c>
      <c r="AI39" s="46"/>
      <c r="AJ39" s="46"/>
      <c r="AK39" s="46"/>
      <c r="AL39" s="46"/>
      <c r="AM39" s="46"/>
      <c r="AN39" s="4"/>
      <c r="AO39" s="4"/>
      <c r="AP39" s="4"/>
      <c r="AQ39" s="4"/>
      <c r="AR39" s="4"/>
      <c r="AS39" s="4"/>
      <c r="AT39" s="4"/>
      <c r="AU39" s="4"/>
      <c r="AV39" s="4"/>
      <c r="AW39" s="4"/>
      <c r="AX39" s="4"/>
      <c r="AY39" s="4"/>
    </row>
    <row r="40" spans="1:51" ht="14.4" x14ac:dyDescent="0.3">
      <c r="A40" s="136">
        <f>YampaRiverInflow.TotalOutflow!A40</f>
        <v>45566</v>
      </c>
      <c r="B40" s="34">
        <v>2.8610000000000002</v>
      </c>
      <c r="C40" s="12">
        <v>2.8610000000000002</v>
      </c>
      <c r="D40" s="45">
        <v>2.8610000000000002</v>
      </c>
      <c r="E40" s="16">
        <v>3.9343000000000004</v>
      </c>
      <c r="F40" s="16">
        <v>-8.1954599999999989</v>
      </c>
      <c r="G40" s="16">
        <v>1.15303</v>
      </c>
      <c r="H40" s="16">
        <v>4.8546899999999997</v>
      </c>
      <c r="I40" s="16">
        <v>-2.7721900000000002</v>
      </c>
      <c r="J40" s="16">
        <v>10.111030000000001</v>
      </c>
      <c r="K40" s="16">
        <v>-7.8798000000000004</v>
      </c>
      <c r="L40" s="16">
        <v>4.2608300000000003</v>
      </c>
      <c r="M40" s="16">
        <v>-9.0296399999999988</v>
      </c>
      <c r="N40" s="16">
        <v>-19.219099999999997</v>
      </c>
      <c r="O40" s="16">
        <v>-22.1523</v>
      </c>
      <c r="P40" s="16">
        <v>1.00861</v>
      </c>
      <c r="Q40" s="16">
        <v>-7.54697</v>
      </c>
      <c r="R40" s="16">
        <v>3.05389</v>
      </c>
      <c r="S40" s="16">
        <v>-0.55309000000000008</v>
      </c>
      <c r="T40" s="16">
        <v>-10.613</v>
      </c>
      <c r="U40" s="16">
        <v>-11.085899999999999</v>
      </c>
      <c r="V40" s="16">
        <v>5.77902</v>
      </c>
      <c r="W40" s="16">
        <v>-2.5799099999999999</v>
      </c>
      <c r="X40" s="16">
        <v>11.36007</v>
      </c>
      <c r="Y40" s="16">
        <v>13.28439</v>
      </c>
      <c r="Z40" s="16">
        <v>-1.07623</v>
      </c>
      <c r="AA40" s="16">
        <v>6.7392950000000003</v>
      </c>
      <c r="AB40" s="16">
        <v>9.3276970000000006</v>
      </c>
      <c r="AC40" s="16">
        <v>9.8532309999999992</v>
      </c>
      <c r="AD40" s="16">
        <v>2.3867620000000001</v>
      </c>
      <c r="AE40" s="16">
        <v>-14.003299999999999</v>
      </c>
      <c r="AF40" s="16">
        <v>4.5726499999999994</v>
      </c>
      <c r="AG40" s="16">
        <v>16.06822</v>
      </c>
      <c r="AH40" s="16">
        <v>-0.16736000000000001</v>
      </c>
      <c r="AI40" s="46"/>
      <c r="AJ40" s="46"/>
      <c r="AK40" s="46"/>
      <c r="AL40" s="46"/>
      <c r="AM40" s="46"/>
      <c r="AN40" s="4"/>
      <c r="AO40" s="4"/>
      <c r="AP40" s="4"/>
      <c r="AQ40" s="4"/>
      <c r="AR40" s="4"/>
      <c r="AS40" s="4"/>
      <c r="AT40" s="4"/>
      <c r="AU40" s="4"/>
      <c r="AV40" s="4"/>
      <c r="AW40" s="4"/>
      <c r="AX40" s="4"/>
      <c r="AY40" s="4"/>
    </row>
    <row r="41" spans="1:51" ht="14.4" x14ac:dyDescent="0.3">
      <c r="A41" s="136">
        <f>YampaRiverInflow.TotalOutflow!A41</f>
        <v>45597</v>
      </c>
      <c r="B41" s="34">
        <v>1.625</v>
      </c>
      <c r="C41" s="12">
        <v>1.625</v>
      </c>
      <c r="D41" s="45">
        <v>1.625</v>
      </c>
      <c r="E41" s="16">
        <v>4.8029599999999997</v>
      </c>
      <c r="F41" s="16">
        <v>7.5139499999999995</v>
      </c>
      <c r="G41" s="16">
        <v>2.73468</v>
      </c>
      <c r="H41" s="16">
        <v>6.6013000000000002</v>
      </c>
      <c r="I41" s="16">
        <v>0.97684000000000004</v>
      </c>
      <c r="J41" s="16">
        <v>8.3629300000000004</v>
      </c>
      <c r="K41" s="16">
        <v>1.9108499999999999</v>
      </c>
      <c r="L41" s="16">
        <v>-3.2407300000000001</v>
      </c>
      <c r="M41" s="16">
        <v>2.9348700000000001</v>
      </c>
      <c r="N41" s="16">
        <v>-7.6372900000000001</v>
      </c>
      <c r="O41" s="16">
        <v>3.4327800000000002</v>
      </c>
      <c r="P41" s="16">
        <v>5.0682</v>
      </c>
      <c r="Q41" s="16">
        <v>-2.44712</v>
      </c>
      <c r="R41" s="16">
        <v>9.4311000000000007</v>
      </c>
      <c r="S41" s="16">
        <v>-7.2890100000000002</v>
      </c>
      <c r="T41" s="16">
        <v>-3.6388499999999997</v>
      </c>
      <c r="U41" s="16">
        <v>0.89403999999999995</v>
      </c>
      <c r="V41" s="16">
        <v>10.06827</v>
      </c>
      <c r="W41" s="16">
        <v>6.3182299999999998</v>
      </c>
      <c r="X41" s="16">
        <v>14.429110000000001</v>
      </c>
      <c r="Y41" s="16">
        <v>13.14282</v>
      </c>
      <c r="Z41" s="16">
        <v>0.30604999999999999</v>
      </c>
      <c r="AA41" s="16">
        <v>3.2879200000000002</v>
      </c>
      <c r="AB41" s="16">
        <v>9.6716720000000009</v>
      </c>
      <c r="AC41" s="16">
        <v>20.124560000000002</v>
      </c>
      <c r="AD41" s="16">
        <v>-11.070600000000001</v>
      </c>
      <c r="AE41" s="16">
        <v>-13.8909</v>
      </c>
      <c r="AF41" s="16">
        <v>6.7825500000000005</v>
      </c>
      <c r="AG41" s="16">
        <v>12.2211</v>
      </c>
      <c r="AH41" s="16">
        <v>-13.3376</v>
      </c>
      <c r="AI41" s="46"/>
      <c r="AJ41" s="46"/>
      <c r="AK41" s="46"/>
      <c r="AL41" s="46"/>
      <c r="AM41" s="46"/>
      <c r="AN41" s="4"/>
      <c r="AO41" s="4"/>
      <c r="AP41" s="4"/>
      <c r="AQ41" s="4"/>
      <c r="AR41" s="4"/>
      <c r="AS41" s="4"/>
      <c r="AT41" s="4"/>
      <c r="AU41" s="4"/>
      <c r="AV41" s="4"/>
      <c r="AW41" s="4"/>
      <c r="AX41" s="4"/>
      <c r="AY41" s="4"/>
    </row>
    <row r="42" spans="1:51" ht="14.4" x14ac:dyDescent="0.3">
      <c r="A42" s="136">
        <f>YampaRiverInflow.TotalOutflow!A42</f>
        <v>45627</v>
      </c>
      <c r="B42" s="34">
        <v>7.1580000000000004</v>
      </c>
      <c r="C42" s="12">
        <v>7.1580000000000004</v>
      </c>
      <c r="D42" s="45">
        <v>7.1580000000000004</v>
      </c>
      <c r="E42" s="16">
        <v>15.84782</v>
      </c>
      <c r="F42" s="16">
        <v>94.941029999999998</v>
      </c>
      <c r="G42" s="16">
        <v>-1.6679900000000001</v>
      </c>
      <c r="H42" s="16">
        <v>27.110379999999999</v>
      </c>
      <c r="I42" s="16">
        <v>15.47331</v>
      </c>
      <c r="J42" s="16">
        <v>23.397189999999998</v>
      </c>
      <c r="K42" s="16">
        <v>-21.467200000000002</v>
      </c>
      <c r="L42" s="16">
        <v>-1.96912</v>
      </c>
      <c r="M42" s="16">
        <v>6.1689999999999996</v>
      </c>
      <c r="N42" s="16">
        <v>-8.7340999999999998</v>
      </c>
      <c r="O42" s="16">
        <v>2.1890200000000002</v>
      </c>
      <c r="P42" s="16">
        <v>6.2199300000000006</v>
      </c>
      <c r="Q42" s="16">
        <v>-1.9193900000000002</v>
      </c>
      <c r="R42" s="16">
        <v>-0.40073999999999999</v>
      </c>
      <c r="S42" s="16">
        <v>-10.7593</v>
      </c>
      <c r="T42" s="16">
        <v>-7.3306499999999994</v>
      </c>
      <c r="U42" s="16">
        <v>7.5781999999999998</v>
      </c>
      <c r="V42" s="16">
        <v>10.29767</v>
      </c>
      <c r="W42" s="16">
        <v>-5.8699700000000004</v>
      </c>
      <c r="X42" s="16">
        <v>24.633080000000003</v>
      </c>
      <c r="Y42" s="16">
        <v>23.363189999999999</v>
      </c>
      <c r="Z42" s="16">
        <v>-1.2471300000000001</v>
      </c>
      <c r="AA42" s="16">
        <v>-6.3736999999999995</v>
      </c>
      <c r="AB42" s="16">
        <v>5.9137360000000001</v>
      </c>
      <c r="AC42" s="16">
        <v>15.60941</v>
      </c>
      <c r="AD42" s="16">
        <v>24.042540000000002</v>
      </c>
      <c r="AE42" s="16">
        <v>-3.4043299999999999</v>
      </c>
      <c r="AF42" s="16">
        <v>8.3700100000000006</v>
      </c>
      <c r="AG42" s="16">
        <v>26.24044</v>
      </c>
      <c r="AH42" s="16">
        <v>9.7062999999999988</v>
      </c>
      <c r="AI42" s="46"/>
      <c r="AJ42" s="46"/>
      <c r="AK42" s="46"/>
      <c r="AL42" s="46"/>
      <c r="AM42" s="46"/>
      <c r="AN42" s="4"/>
      <c r="AO42" s="4"/>
      <c r="AP42" s="4"/>
      <c r="AQ42" s="4"/>
      <c r="AR42" s="4"/>
      <c r="AS42" s="4"/>
      <c r="AT42" s="4"/>
      <c r="AU42" s="4"/>
      <c r="AV42" s="4"/>
      <c r="AW42" s="4"/>
      <c r="AX42" s="4"/>
      <c r="AY42" s="4"/>
    </row>
    <row r="43" spans="1:51" ht="14.4" x14ac:dyDescent="0.3">
      <c r="A43" s="136">
        <f>YampaRiverInflow.TotalOutflow!A43</f>
        <v>45658</v>
      </c>
      <c r="B43" s="34">
        <v>-6.7050000000000001</v>
      </c>
      <c r="C43" s="12">
        <v>-6.7050000000000001</v>
      </c>
      <c r="D43" s="45">
        <v>-6.7050000000000001</v>
      </c>
      <c r="E43" s="16">
        <v>8.1073400000000007</v>
      </c>
      <c r="F43" s="16">
        <v>-4.0167999999999999</v>
      </c>
      <c r="G43" s="16">
        <v>-0.42529</v>
      </c>
      <c r="H43" s="16">
        <v>-9.22471</v>
      </c>
      <c r="I43" s="16">
        <v>16.908450000000002</v>
      </c>
      <c r="J43" s="16">
        <v>1.48193</v>
      </c>
      <c r="K43" s="16">
        <v>-11.1562</v>
      </c>
      <c r="L43" s="16">
        <v>-10.2127</v>
      </c>
      <c r="M43" s="16">
        <v>-20.743200000000002</v>
      </c>
      <c r="N43" s="16">
        <v>-9.2751999999999999</v>
      </c>
      <c r="O43" s="16">
        <v>-13.9984</v>
      </c>
      <c r="P43" s="16">
        <v>-0.47846</v>
      </c>
      <c r="Q43" s="16">
        <v>-2.4032600000000004</v>
      </c>
      <c r="R43" s="16">
        <v>3.4120999999999997</v>
      </c>
      <c r="S43" s="16">
        <v>-10.2646</v>
      </c>
      <c r="T43" s="16">
        <v>17.93282</v>
      </c>
      <c r="U43" s="16">
        <v>-2.55436</v>
      </c>
      <c r="V43" s="16">
        <v>-2.7433800000000002</v>
      </c>
      <c r="W43" s="16">
        <v>-21.323400000000003</v>
      </c>
      <c r="X43" s="16">
        <v>2.622719</v>
      </c>
      <c r="Y43" s="16">
        <v>3.4634200000000002</v>
      </c>
      <c r="Z43" s="16">
        <v>7.8842790000000003</v>
      </c>
      <c r="AA43" s="16">
        <v>16.61054</v>
      </c>
      <c r="AB43" s="16">
        <v>8.8169590000000007</v>
      </c>
      <c r="AC43" s="16">
        <v>17.907229999999998</v>
      </c>
      <c r="AD43" s="16">
        <v>12.460120000000002</v>
      </c>
      <c r="AE43" s="16">
        <v>7.4652799999999999</v>
      </c>
      <c r="AF43" s="16">
        <v>6.9913500000000006</v>
      </c>
      <c r="AG43" s="16">
        <v>-30.0366</v>
      </c>
      <c r="AH43" s="16">
        <v>0.34805000000000003</v>
      </c>
      <c r="AI43" s="46"/>
      <c r="AJ43" s="46"/>
      <c r="AK43" s="46"/>
      <c r="AL43" s="46"/>
      <c r="AM43" s="46"/>
      <c r="AN43" s="4"/>
      <c r="AO43" s="4"/>
      <c r="AP43" s="4"/>
      <c r="AQ43" s="4"/>
      <c r="AR43" s="4"/>
      <c r="AS43" s="4"/>
      <c r="AT43" s="4"/>
      <c r="AU43" s="4"/>
      <c r="AV43" s="4"/>
      <c r="AW43" s="4"/>
      <c r="AX43" s="4"/>
      <c r="AY43" s="4"/>
    </row>
    <row r="44" spans="1:51" ht="14.4" x14ac:dyDescent="0.3">
      <c r="A44" s="136">
        <f>YampaRiverInflow.TotalOutflow!A44</f>
        <v>45689</v>
      </c>
      <c r="B44" s="34">
        <v>33.414000000000001</v>
      </c>
      <c r="C44" s="12">
        <v>33.414000000000001</v>
      </c>
      <c r="D44" s="45">
        <v>33.414000000000001</v>
      </c>
      <c r="E44" s="16">
        <v>14.93486</v>
      </c>
      <c r="F44" s="16">
        <v>-2.7169299999999996</v>
      </c>
      <c r="G44" s="16">
        <v>1.1206400000000001</v>
      </c>
      <c r="H44" s="16">
        <v>-12.965299999999999</v>
      </c>
      <c r="I44" s="16">
        <v>0.91830999999999996</v>
      </c>
      <c r="J44" s="16">
        <v>1.91351</v>
      </c>
      <c r="K44" s="16">
        <v>-9.2040600000000001</v>
      </c>
      <c r="L44" s="16">
        <v>-8.6602700000000006</v>
      </c>
      <c r="M44" s="16">
        <v>-7.7134099999999997</v>
      </c>
      <c r="N44" s="16">
        <v>-7.8451700000000004</v>
      </c>
      <c r="O44" s="16">
        <v>-18.252200000000002</v>
      </c>
      <c r="P44" s="16">
        <v>-3.1171700000000002</v>
      </c>
      <c r="Q44" s="16">
        <v>-7.3280799999999999</v>
      </c>
      <c r="R44" s="16">
        <v>1.02014</v>
      </c>
      <c r="S44" s="16">
        <v>-14.3032</v>
      </c>
      <c r="T44" s="16">
        <v>-13.955</v>
      </c>
      <c r="U44" s="16">
        <v>-11.963200000000001</v>
      </c>
      <c r="V44" s="16">
        <v>-5.2006099999999993</v>
      </c>
      <c r="W44" s="16">
        <v>-1.8404100000000001</v>
      </c>
      <c r="X44" s="16">
        <v>4.1879590000000002</v>
      </c>
      <c r="Y44" s="16">
        <v>8.0341699999999996</v>
      </c>
      <c r="Z44" s="16">
        <v>-3.2283200000000001</v>
      </c>
      <c r="AA44" s="16">
        <v>-5.3345600000000006</v>
      </c>
      <c r="AB44" s="16">
        <v>-3.9803500000000001</v>
      </c>
      <c r="AC44" s="16">
        <v>3.725031</v>
      </c>
      <c r="AD44" s="16">
        <v>11.38289</v>
      </c>
      <c r="AE44" s="16">
        <v>9.9543199999999992</v>
      </c>
      <c r="AF44" s="16">
        <v>4.1059299999999999</v>
      </c>
      <c r="AG44" s="16">
        <v>-45.490699999999997</v>
      </c>
      <c r="AH44" s="16">
        <v>-8.9389900000000004</v>
      </c>
      <c r="AI44" s="46"/>
      <c r="AJ44" s="46"/>
      <c r="AK44" s="46"/>
      <c r="AL44" s="46"/>
      <c r="AM44" s="46"/>
      <c r="AN44" s="4"/>
      <c r="AO44" s="4"/>
      <c r="AP44" s="4"/>
      <c r="AQ44" s="4"/>
      <c r="AR44" s="4"/>
      <c r="AS44" s="4"/>
      <c r="AT44" s="4"/>
      <c r="AU44" s="4"/>
      <c r="AV44" s="4"/>
      <c r="AW44" s="4"/>
      <c r="AX44" s="4"/>
      <c r="AY44" s="4"/>
    </row>
    <row r="45" spans="1:51" ht="14.4" x14ac:dyDescent="0.3">
      <c r="A45" s="136">
        <f>YampaRiverInflow.TotalOutflow!A45</f>
        <v>45717</v>
      </c>
      <c r="B45" s="34">
        <v>31.146000000000001</v>
      </c>
      <c r="C45" s="12">
        <v>31.146000000000001</v>
      </c>
      <c r="D45" s="45">
        <v>31.146000000000001</v>
      </c>
      <c r="E45" s="16">
        <v>-3.0748000000000002</v>
      </c>
      <c r="F45" s="16">
        <v>33.225720000000003</v>
      </c>
      <c r="G45" s="16">
        <v>11.037510000000001</v>
      </c>
      <c r="H45" s="16">
        <v>4.6733700000000002</v>
      </c>
      <c r="I45" s="16">
        <v>4.0890000000000003E-2</v>
      </c>
      <c r="J45" s="16">
        <v>8.1969799999999999</v>
      </c>
      <c r="K45" s="16">
        <v>5.5769299999999999</v>
      </c>
      <c r="L45" s="16">
        <v>-5.0199499999999997</v>
      </c>
      <c r="M45" s="16">
        <v>-3.68032</v>
      </c>
      <c r="N45" s="16">
        <v>-25.690300000000001</v>
      </c>
      <c r="O45" s="16">
        <v>16.045670000000001</v>
      </c>
      <c r="P45" s="16">
        <v>-10.3043</v>
      </c>
      <c r="Q45" s="16">
        <v>-11.892200000000001</v>
      </c>
      <c r="R45" s="16">
        <v>0.31795999999999996</v>
      </c>
      <c r="S45" s="16">
        <v>-9.7432599999999994</v>
      </c>
      <c r="T45" s="16">
        <v>-12.145200000000001</v>
      </c>
      <c r="U45" s="16">
        <v>-6.3741000000000003</v>
      </c>
      <c r="V45" s="16">
        <v>-11.247</v>
      </c>
      <c r="W45" s="16">
        <v>-5.8244099999999994</v>
      </c>
      <c r="X45" s="16">
        <v>-14.067500000000001</v>
      </c>
      <c r="Y45" s="16">
        <v>-1.27335</v>
      </c>
      <c r="Z45" s="16">
        <v>-1.8987400000000001</v>
      </c>
      <c r="AA45" s="16">
        <v>-12.0581</v>
      </c>
      <c r="AB45" s="16">
        <v>-1.39941</v>
      </c>
      <c r="AC45" s="16">
        <v>3.0619520000000002</v>
      </c>
      <c r="AD45" s="16">
        <v>0.5556236</v>
      </c>
      <c r="AE45" s="16">
        <v>2.51511</v>
      </c>
      <c r="AF45" s="16">
        <v>-1.48194</v>
      </c>
      <c r="AG45" s="16">
        <v>-85.616900000000001</v>
      </c>
      <c r="AH45" s="16">
        <v>-18.977</v>
      </c>
      <c r="AI45" s="46"/>
      <c r="AJ45" s="46"/>
      <c r="AK45" s="46"/>
      <c r="AL45" s="46"/>
      <c r="AM45" s="46"/>
      <c r="AN45" s="4"/>
      <c r="AO45" s="4"/>
      <c r="AP45" s="4"/>
      <c r="AQ45" s="4"/>
      <c r="AR45" s="4"/>
      <c r="AS45" s="4"/>
      <c r="AT45" s="4"/>
      <c r="AU45" s="4"/>
      <c r="AV45" s="4"/>
      <c r="AW45" s="4"/>
      <c r="AX45" s="4"/>
      <c r="AY45" s="4"/>
    </row>
    <row r="46" spans="1:51" ht="14.4" x14ac:dyDescent="0.3">
      <c r="A46" s="136">
        <f>YampaRiverInflow.TotalOutflow!A46</f>
        <v>45748</v>
      </c>
      <c r="B46" s="34">
        <v>4.5250000000000004</v>
      </c>
      <c r="C46" s="12">
        <v>4.5250000000000004</v>
      </c>
      <c r="D46" s="45">
        <v>4.5250000000000004</v>
      </c>
      <c r="E46" s="16">
        <v>-4.2431000000000001</v>
      </c>
      <c r="F46" s="16">
        <v>-7.57599</v>
      </c>
      <c r="G46" s="16">
        <v>15.395820000000001</v>
      </c>
      <c r="H46" s="16">
        <v>39.174210000000002</v>
      </c>
      <c r="I46" s="16">
        <v>-0.41738999999999998</v>
      </c>
      <c r="J46" s="16">
        <v>-3.9382700000000002</v>
      </c>
      <c r="K46" s="16">
        <v>0.93055999999999994</v>
      </c>
      <c r="L46" s="16">
        <v>-11.8729</v>
      </c>
      <c r="M46" s="16">
        <v>-13.3843</v>
      </c>
      <c r="N46" s="16">
        <v>-6.9093299999999997</v>
      </c>
      <c r="O46" s="16">
        <v>4.2983100000000007</v>
      </c>
      <c r="P46" s="16">
        <v>-1.6048699999999998</v>
      </c>
      <c r="Q46" s="16">
        <v>-3.3881199999999998</v>
      </c>
      <c r="R46" s="16">
        <v>-8.2623700000000007</v>
      </c>
      <c r="S46" s="16">
        <v>-14.0764</v>
      </c>
      <c r="T46" s="16">
        <v>-15.644399999999999</v>
      </c>
      <c r="U46" s="16">
        <v>-20.3934</v>
      </c>
      <c r="V46" s="16">
        <v>-12.2591</v>
      </c>
      <c r="W46" s="16">
        <v>-6.0398699999999996</v>
      </c>
      <c r="X46" s="16">
        <v>14.186459999999999</v>
      </c>
      <c r="Y46" s="16">
        <v>-9.3056399999999986</v>
      </c>
      <c r="Z46" s="16">
        <v>-4.80497</v>
      </c>
      <c r="AA46" s="16">
        <v>-4.7238199999999999</v>
      </c>
      <c r="AB46" s="16">
        <v>-4.9565900000000003</v>
      </c>
      <c r="AC46" s="16">
        <v>-3.62934</v>
      </c>
      <c r="AD46" s="16">
        <v>-36.724299999999999</v>
      </c>
      <c r="AE46" s="16">
        <v>5.76356</v>
      </c>
      <c r="AF46" s="16">
        <v>12.84352</v>
      </c>
      <c r="AG46" s="16">
        <v>-51.0623</v>
      </c>
      <c r="AH46" s="16">
        <v>-15.1135</v>
      </c>
      <c r="AI46" s="46"/>
      <c r="AJ46" s="46"/>
      <c r="AK46" s="46"/>
      <c r="AL46" s="46"/>
      <c r="AM46" s="46"/>
      <c r="AN46" s="4"/>
      <c r="AO46" s="4"/>
      <c r="AP46" s="4"/>
      <c r="AQ46" s="4"/>
      <c r="AR46" s="4"/>
      <c r="AS46" s="4"/>
      <c r="AT46" s="4"/>
      <c r="AU46" s="4"/>
      <c r="AV46" s="4"/>
      <c r="AW46" s="4"/>
      <c r="AX46" s="4"/>
      <c r="AY46" s="4"/>
    </row>
    <row r="47" spans="1:51" ht="14.4" x14ac:dyDescent="0.3">
      <c r="A47" s="136">
        <f>YampaRiverInflow.TotalOutflow!A47</f>
        <v>45778</v>
      </c>
      <c r="B47" s="34">
        <v>26.466999999999999</v>
      </c>
      <c r="C47" s="12">
        <v>26.466999999999999</v>
      </c>
      <c r="D47" s="45">
        <v>26.466999999999999</v>
      </c>
      <c r="E47" s="16">
        <v>-13.974399999999999</v>
      </c>
      <c r="F47" s="16">
        <v>-8.2093600000000002</v>
      </c>
      <c r="G47" s="16">
        <v>11.730090000000001</v>
      </c>
      <c r="H47" s="16">
        <v>21.999099999999999</v>
      </c>
      <c r="I47" s="16">
        <v>0.11092</v>
      </c>
      <c r="J47" s="16">
        <v>-14.867799999999999</v>
      </c>
      <c r="K47" s="16">
        <v>-7.1809500000000002</v>
      </c>
      <c r="L47" s="16">
        <v>-5.66974</v>
      </c>
      <c r="M47" s="16">
        <v>-33.700400000000002</v>
      </c>
      <c r="N47" s="16">
        <v>-4.7220800000000001</v>
      </c>
      <c r="O47" s="16">
        <v>-17.381799999999998</v>
      </c>
      <c r="P47" s="16">
        <v>-33.279300000000006</v>
      </c>
      <c r="Q47" s="16">
        <v>-5.4207200000000002</v>
      </c>
      <c r="R47" s="16">
        <v>-5.2464300000000001</v>
      </c>
      <c r="S47" s="16">
        <v>3.1493000000000002</v>
      </c>
      <c r="T47" s="16">
        <v>-9.5569299999999995</v>
      </c>
      <c r="U47" s="16">
        <v>4.5381899999999993</v>
      </c>
      <c r="V47" s="16">
        <v>2.7454499999999999</v>
      </c>
      <c r="W47" s="16">
        <v>4.5651899999999994</v>
      </c>
      <c r="X47" s="16">
        <v>0.1095455</v>
      </c>
      <c r="Y47" s="16">
        <v>7.3637499999999996</v>
      </c>
      <c r="Z47" s="16">
        <v>8.667313</v>
      </c>
      <c r="AA47" s="16">
        <v>9.6379000000000001</v>
      </c>
      <c r="AB47" s="16">
        <v>-0.59501400000000004</v>
      </c>
      <c r="AC47" s="16">
        <v>-7.1286899999999997</v>
      </c>
      <c r="AD47" s="16">
        <v>13.089129999999999</v>
      </c>
      <c r="AE47" s="16">
        <v>7.5992100000000002</v>
      </c>
      <c r="AF47" s="16">
        <v>4.7034399999999996</v>
      </c>
      <c r="AG47" s="16">
        <v>-61.748899999999999</v>
      </c>
      <c r="AH47" s="16">
        <v>-4.7955200000000007</v>
      </c>
      <c r="AI47" s="46"/>
      <c r="AJ47" s="46"/>
      <c r="AK47" s="46"/>
      <c r="AL47" s="46"/>
      <c r="AM47" s="46"/>
      <c r="AN47" s="4"/>
      <c r="AO47" s="4"/>
      <c r="AP47" s="4"/>
      <c r="AQ47" s="4"/>
      <c r="AR47" s="4"/>
      <c r="AS47" s="4"/>
      <c r="AT47" s="4"/>
      <c r="AU47" s="4"/>
      <c r="AV47" s="4"/>
      <c r="AW47" s="4"/>
      <c r="AX47" s="4"/>
      <c r="AY47" s="4"/>
    </row>
    <row r="48" spans="1:51" ht="14.4" x14ac:dyDescent="0.3">
      <c r="A48" s="136">
        <f>YampaRiverInflow.TotalOutflow!A48</f>
        <v>45809</v>
      </c>
      <c r="B48" s="34">
        <v>-5.2859999999999996</v>
      </c>
      <c r="C48" s="12">
        <v>-5.2859999999999996</v>
      </c>
      <c r="D48" s="45">
        <v>-5.2859999999999996</v>
      </c>
      <c r="E48" s="16">
        <v>4.0840300000000003</v>
      </c>
      <c r="F48" s="16">
        <v>-11.6759</v>
      </c>
      <c r="G48" s="16">
        <v>-4.1159999999999995E-2</v>
      </c>
      <c r="H48" s="16">
        <v>5.6090299999999997</v>
      </c>
      <c r="I48" s="16">
        <v>-3.69754</v>
      </c>
      <c r="J48" s="16">
        <v>-11.8339</v>
      </c>
      <c r="K48" s="16">
        <v>-9.2286099999999998</v>
      </c>
      <c r="L48" s="16">
        <v>-8.5176200000000009</v>
      </c>
      <c r="M48" s="16">
        <v>-26.906099999999999</v>
      </c>
      <c r="N48" s="16">
        <v>-30.0809</v>
      </c>
      <c r="O48" s="16">
        <v>1.8562000000000001</v>
      </c>
      <c r="P48" s="16">
        <v>-14.7171</v>
      </c>
      <c r="Q48" s="16">
        <v>-14.012499999999999</v>
      </c>
      <c r="R48" s="16">
        <v>-1.51996</v>
      </c>
      <c r="S48" s="16">
        <v>-16.566500000000001</v>
      </c>
      <c r="T48" s="16">
        <v>-17.7789</v>
      </c>
      <c r="U48" s="16">
        <v>-8.3348700000000004</v>
      </c>
      <c r="V48" s="16">
        <v>-5.4185299999999996</v>
      </c>
      <c r="W48" s="16">
        <v>-7.2006999999999994</v>
      </c>
      <c r="X48" s="16">
        <v>-0.73851199999999995</v>
      </c>
      <c r="Y48" s="16">
        <v>2.2777600000000002</v>
      </c>
      <c r="Z48" s="16">
        <v>-1.24882</v>
      </c>
      <c r="AA48" s="16">
        <v>-2.2548400000000002</v>
      </c>
      <c r="AB48" s="16">
        <v>-7.8657200000000005</v>
      </c>
      <c r="AC48" s="16">
        <v>-7.5185699999999995</v>
      </c>
      <c r="AD48" s="16">
        <v>-7.5434399999999995</v>
      </c>
      <c r="AE48" s="16">
        <v>4.59762</v>
      </c>
      <c r="AF48" s="16">
        <v>13.497540000000001</v>
      </c>
      <c r="AG48" s="16">
        <v>-26.186700000000002</v>
      </c>
      <c r="AH48" s="16">
        <v>-3.3491300000000002</v>
      </c>
      <c r="AI48" s="46"/>
      <c r="AJ48" s="46"/>
      <c r="AK48" s="46"/>
      <c r="AL48" s="46"/>
      <c r="AM48" s="46"/>
      <c r="AN48" s="4"/>
      <c r="AO48" s="4"/>
      <c r="AP48" s="4"/>
      <c r="AQ48" s="4"/>
      <c r="AR48" s="4"/>
      <c r="AS48" s="4"/>
      <c r="AT48" s="4"/>
      <c r="AU48" s="4"/>
      <c r="AV48" s="4"/>
      <c r="AW48" s="4"/>
      <c r="AX48" s="4"/>
      <c r="AY48" s="4"/>
    </row>
    <row r="49" spans="1:1005" ht="14.4" x14ac:dyDescent="0.3">
      <c r="A49" s="136">
        <f>YampaRiverInflow.TotalOutflow!A49</f>
        <v>45839</v>
      </c>
      <c r="B49" s="34">
        <v>-1.373</v>
      </c>
      <c r="C49" s="12">
        <v>-1.373</v>
      </c>
      <c r="D49" s="45">
        <v>-1.373</v>
      </c>
      <c r="E49" s="16">
        <v>8.1272700000000011</v>
      </c>
      <c r="F49" s="16">
        <v>-11.493399999999999</v>
      </c>
      <c r="G49" s="16">
        <v>10.728009999999999</v>
      </c>
      <c r="H49" s="16">
        <v>8.7200199999999999</v>
      </c>
      <c r="I49" s="16">
        <v>-1.2666099999999998</v>
      </c>
      <c r="J49" s="16">
        <v>-11.347200000000001</v>
      </c>
      <c r="K49" s="16">
        <v>-18.336200000000002</v>
      </c>
      <c r="L49" s="16">
        <v>-2.94312</v>
      </c>
      <c r="M49" s="16">
        <v>-31.489599999999999</v>
      </c>
      <c r="N49" s="16">
        <v>-20.471400000000003</v>
      </c>
      <c r="O49" s="16">
        <v>-11.8964</v>
      </c>
      <c r="P49" s="16">
        <v>-5.89581</v>
      </c>
      <c r="Q49" s="16">
        <v>-9.4188299999999998</v>
      </c>
      <c r="R49" s="16">
        <v>-9.6500499999999985</v>
      </c>
      <c r="S49" s="16">
        <v>-13.497399999999999</v>
      </c>
      <c r="T49" s="16">
        <v>-20.7821</v>
      </c>
      <c r="U49" s="16">
        <v>-5.3935699999999995</v>
      </c>
      <c r="V49" s="16">
        <v>-16.034399999999998</v>
      </c>
      <c r="W49" s="16">
        <v>-7.2505600000000001</v>
      </c>
      <c r="X49" s="16">
        <v>-12.2248</v>
      </c>
      <c r="Y49" s="16">
        <v>-2.5033499999999997</v>
      </c>
      <c r="Z49" s="16">
        <v>-0.440502</v>
      </c>
      <c r="AA49" s="16">
        <v>11.24718</v>
      </c>
      <c r="AB49" s="16">
        <v>-1.8387200000000001</v>
      </c>
      <c r="AC49" s="16">
        <v>-11.0794</v>
      </c>
      <c r="AD49" s="16">
        <v>-4.7515900000000002</v>
      </c>
      <c r="AE49" s="16">
        <v>1.85019</v>
      </c>
      <c r="AF49" s="16">
        <v>3.09552</v>
      </c>
      <c r="AG49" s="16">
        <v>-10.6083</v>
      </c>
      <c r="AH49" s="16">
        <v>-7.64445</v>
      </c>
      <c r="AI49" s="46"/>
      <c r="AJ49" s="46"/>
      <c r="AK49" s="46"/>
      <c r="AL49" s="46"/>
      <c r="AM49" s="46"/>
      <c r="AN49" s="4"/>
      <c r="AO49" s="4"/>
      <c r="AP49" s="4"/>
      <c r="AQ49" s="4"/>
      <c r="AR49" s="4"/>
      <c r="AS49" s="4"/>
      <c r="AT49" s="4"/>
      <c r="AU49" s="4"/>
      <c r="AV49" s="4"/>
      <c r="AW49" s="4"/>
      <c r="AX49" s="4"/>
      <c r="AY49" s="4"/>
    </row>
    <row r="50" spans="1:1005" ht="14.4" x14ac:dyDescent="0.3">
      <c r="A50" s="136">
        <f>YampaRiverInflow.TotalOutflow!A50</f>
        <v>45870</v>
      </c>
      <c r="B50" s="34">
        <v>0.19600000000000001</v>
      </c>
      <c r="C50" s="12">
        <v>0.19600000000000001</v>
      </c>
      <c r="D50" s="45">
        <v>0.19600000000000001</v>
      </c>
      <c r="E50" s="16">
        <v>2.1968100000000002</v>
      </c>
      <c r="F50" s="16">
        <v>-4.3264100000000001</v>
      </c>
      <c r="G50" s="16">
        <v>-10.6752</v>
      </c>
      <c r="H50" s="16">
        <v>1.8042</v>
      </c>
      <c r="I50" s="16">
        <v>4.2788000000000004</v>
      </c>
      <c r="J50" s="16">
        <v>-12.226000000000001</v>
      </c>
      <c r="K50" s="16">
        <v>-3.8130300000000004</v>
      </c>
      <c r="L50" s="16">
        <v>-0.78469000000000011</v>
      </c>
      <c r="M50" s="16">
        <v>-7.6042100000000001</v>
      </c>
      <c r="N50" s="16">
        <v>-5.4120699999999999</v>
      </c>
      <c r="O50" s="16">
        <v>-13.8598</v>
      </c>
      <c r="P50" s="16">
        <v>-14.737</v>
      </c>
      <c r="Q50" s="16">
        <v>-6.2569600000000003</v>
      </c>
      <c r="R50" s="16">
        <v>-22.553799999999999</v>
      </c>
      <c r="S50" s="16">
        <v>-2.4493899999999997</v>
      </c>
      <c r="T50" s="16">
        <v>-15.1355</v>
      </c>
      <c r="U50" s="16">
        <v>2.9768400000000002</v>
      </c>
      <c r="V50" s="16">
        <v>5.9177799999999996</v>
      </c>
      <c r="W50" s="16">
        <v>3.3304999999999998</v>
      </c>
      <c r="X50" s="16">
        <v>10.576969999999999</v>
      </c>
      <c r="Y50" s="16">
        <v>-7.4222299999999999</v>
      </c>
      <c r="Z50" s="16">
        <v>-2.7236199999999999</v>
      </c>
      <c r="AA50" s="16">
        <v>11.2767</v>
      </c>
      <c r="AB50" s="16">
        <v>-2.6559499999999998</v>
      </c>
      <c r="AC50" s="16">
        <v>3.1679930000000001</v>
      </c>
      <c r="AD50" s="16">
        <v>-8.08446</v>
      </c>
      <c r="AE50" s="16">
        <v>4.3259999999999996</v>
      </c>
      <c r="AF50" s="16">
        <v>3.7869800000000002</v>
      </c>
      <c r="AG50" s="16">
        <v>-3.9497499999999999</v>
      </c>
      <c r="AH50" s="16">
        <v>-0.94598000000000004</v>
      </c>
      <c r="AI50" s="46"/>
      <c r="AJ50" s="46"/>
      <c r="AK50" s="46"/>
      <c r="AL50" s="46"/>
      <c r="AM50" s="46"/>
      <c r="AN50" s="4"/>
      <c r="AO50" s="4"/>
      <c r="AP50" s="4"/>
      <c r="AQ50" s="4"/>
      <c r="AR50" s="4"/>
      <c r="AS50" s="4"/>
      <c r="AT50" s="4"/>
      <c r="AU50" s="4"/>
      <c r="AV50" s="4"/>
      <c r="AW50" s="4"/>
      <c r="AX50" s="4"/>
      <c r="AY50" s="4"/>
    </row>
    <row r="51" spans="1:1005" ht="14.4" x14ac:dyDescent="0.3">
      <c r="A51" s="136">
        <f>YampaRiverInflow.TotalOutflow!A51</f>
        <v>45901</v>
      </c>
      <c r="B51" s="34">
        <v>-1.373</v>
      </c>
      <c r="C51" s="12">
        <v>-1.373</v>
      </c>
      <c r="D51" s="45">
        <v>-1.373</v>
      </c>
      <c r="E51" s="16">
        <v>15.860709999999999</v>
      </c>
      <c r="F51" s="16">
        <v>4.2184399999999993</v>
      </c>
      <c r="G51" s="16">
        <v>2.1504499999999998</v>
      </c>
      <c r="H51" s="16">
        <v>-6.8963000000000001</v>
      </c>
      <c r="I51" s="16">
        <v>-12.975100000000001</v>
      </c>
      <c r="J51" s="16">
        <v>-7.1190200000000008</v>
      </c>
      <c r="K51" s="16">
        <v>-2.2877899999999998</v>
      </c>
      <c r="L51" s="16">
        <v>-15.519200000000001</v>
      </c>
      <c r="M51" s="16">
        <v>-21.1785</v>
      </c>
      <c r="N51" s="16">
        <v>-6.0739200000000002</v>
      </c>
      <c r="O51" s="16">
        <v>-3.6959299999999997</v>
      </c>
      <c r="P51" s="16">
        <v>0.22959000000000002</v>
      </c>
      <c r="Q51" s="16">
        <v>-2.0469200000000001</v>
      </c>
      <c r="R51" s="16">
        <v>-1.55017</v>
      </c>
      <c r="S51" s="16">
        <v>8.7733099999999986</v>
      </c>
      <c r="T51" s="16">
        <v>-8.4957199999999986</v>
      </c>
      <c r="U51" s="16">
        <v>10.460270000000001</v>
      </c>
      <c r="V51" s="16">
        <v>-5.7617600000000007</v>
      </c>
      <c r="W51" s="16">
        <v>-2.9507099999999999</v>
      </c>
      <c r="X51" s="16">
        <v>5.573264</v>
      </c>
      <c r="Y51" s="16">
        <v>6.7049099999999999</v>
      </c>
      <c r="Z51" s="16">
        <v>-0.37902999999999998</v>
      </c>
      <c r="AA51" s="16">
        <v>1.002618</v>
      </c>
      <c r="AB51" s="16">
        <v>4.0797420000000004</v>
      </c>
      <c r="AC51" s="16">
        <v>-5.3277200000000002</v>
      </c>
      <c r="AD51" s="16">
        <v>-6.2411499999999993</v>
      </c>
      <c r="AE51" s="16">
        <v>2.4840100000000001</v>
      </c>
      <c r="AF51" s="16">
        <v>5.2410399999999999</v>
      </c>
      <c r="AG51" s="16">
        <v>-12.903600000000001</v>
      </c>
      <c r="AH51" s="16">
        <v>8.5776000000000003</v>
      </c>
      <c r="AI51" s="46"/>
      <c r="AJ51" s="46"/>
      <c r="AK51" s="46"/>
      <c r="AL51" s="46"/>
      <c r="AM51" s="46"/>
      <c r="AN51" s="4"/>
      <c r="AO51" s="4"/>
      <c r="AP51" s="4"/>
      <c r="AQ51" s="4"/>
      <c r="AR51" s="4"/>
      <c r="AS51" s="4"/>
      <c r="AT51" s="4"/>
      <c r="AU51" s="4"/>
      <c r="AV51" s="4"/>
      <c r="AW51" s="4"/>
      <c r="AX51" s="4"/>
      <c r="AY51" s="4"/>
    </row>
    <row r="52" spans="1:1005" ht="14.4" x14ac:dyDescent="0.3">
      <c r="A52" s="136">
        <f>YampaRiverInflow.TotalOutflow!A52</f>
        <v>45931</v>
      </c>
      <c r="B52" s="34">
        <v>2.8610000000000002</v>
      </c>
      <c r="C52" s="12">
        <v>2.8610000000000002</v>
      </c>
      <c r="D52" s="45">
        <v>2.8610000000000002</v>
      </c>
      <c r="E52" s="16">
        <v>-8.1954599999999989</v>
      </c>
      <c r="F52" s="16">
        <v>1.15303</v>
      </c>
      <c r="G52" s="16">
        <v>4.8546899999999997</v>
      </c>
      <c r="H52" s="16">
        <v>-2.7721900000000002</v>
      </c>
      <c r="I52" s="16">
        <v>10.111030000000001</v>
      </c>
      <c r="J52" s="16">
        <v>-7.8798000000000004</v>
      </c>
      <c r="K52" s="16">
        <v>4.2608300000000003</v>
      </c>
      <c r="L52" s="16">
        <v>-9.0296399999999988</v>
      </c>
      <c r="M52" s="16">
        <v>-19.219099999999997</v>
      </c>
      <c r="N52" s="16">
        <v>-22.1523</v>
      </c>
      <c r="O52" s="16">
        <v>1.00861</v>
      </c>
      <c r="P52" s="16">
        <v>-7.54697</v>
      </c>
      <c r="Q52" s="16">
        <v>3.05389</v>
      </c>
      <c r="R52" s="16">
        <v>-0.55309000000000008</v>
      </c>
      <c r="S52" s="16">
        <v>-10.613</v>
      </c>
      <c r="T52" s="16">
        <v>-11.085899999999999</v>
      </c>
      <c r="U52" s="16">
        <v>5.77902</v>
      </c>
      <c r="V52" s="16">
        <v>-2.5799099999999999</v>
      </c>
      <c r="W52" s="16">
        <v>11.36007</v>
      </c>
      <c r="X52" s="16">
        <v>13.28439</v>
      </c>
      <c r="Y52" s="16">
        <v>-1.07623</v>
      </c>
      <c r="Z52" s="16">
        <v>6.7392950000000003</v>
      </c>
      <c r="AA52" s="16">
        <v>9.3276970000000006</v>
      </c>
      <c r="AB52" s="16">
        <v>9.8532309999999992</v>
      </c>
      <c r="AC52" s="16">
        <v>2.3867620000000001</v>
      </c>
      <c r="AD52" s="16">
        <v>-14.003299999999999</v>
      </c>
      <c r="AE52" s="16">
        <v>4.5726499999999994</v>
      </c>
      <c r="AF52" s="16">
        <v>16.06822</v>
      </c>
      <c r="AG52" s="16">
        <v>-0.16736000000000001</v>
      </c>
      <c r="AH52" s="16">
        <v>3.9343000000000004</v>
      </c>
      <c r="AI52" s="46"/>
      <c r="AJ52" s="46"/>
      <c r="AK52" s="46"/>
      <c r="AL52" s="46"/>
      <c r="AM52" s="46"/>
      <c r="AN52" s="4"/>
      <c r="AO52" s="4"/>
      <c r="AP52" s="4"/>
      <c r="AQ52" s="4"/>
      <c r="AR52" s="4"/>
      <c r="AS52" s="4"/>
      <c r="AT52" s="4"/>
      <c r="AU52" s="4"/>
      <c r="AV52" s="4"/>
      <c r="AW52" s="4"/>
      <c r="AX52" s="4"/>
      <c r="AY52" s="4"/>
    </row>
    <row r="53" spans="1:1005" ht="14.4" x14ac:dyDescent="0.3">
      <c r="A53" s="136">
        <f>YampaRiverInflow.TotalOutflow!A53</f>
        <v>45962</v>
      </c>
      <c r="B53" s="34">
        <v>1.625</v>
      </c>
      <c r="C53" s="12">
        <v>1.625</v>
      </c>
      <c r="D53" s="45">
        <v>1.625</v>
      </c>
      <c r="E53" s="16">
        <v>7.5139499999999995</v>
      </c>
      <c r="F53" s="16">
        <v>2.73468</v>
      </c>
      <c r="G53" s="16">
        <v>6.6013000000000002</v>
      </c>
      <c r="H53" s="16">
        <v>0.97684000000000004</v>
      </c>
      <c r="I53" s="16">
        <v>8.3629300000000004</v>
      </c>
      <c r="J53" s="16">
        <v>1.9108499999999999</v>
      </c>
      <c r="K53" s="16">
        <v>-3.2407300000000001</v>
      </c>
      <c r="L53" s="16">
        <v>2.9348700000000001</v>
      </c>
      <c r="M53" s="16">
        <v>-7.6372900000000001</v>
      </c>
      <c r="N53" s="16">
        <v>3.4327800000000002</v>
      </c>
      <c r="O53" s="16">
        <v>5.0682</v>
      </c>
      <c r="P53" s="16">
        <v>-2.44712</v>
      </c>
      <c r="Q53" s="16">
        <v>9.4311000000000007</v>
      </c>
      <c r="R53" s="16">
        <v>-7.2890100000000002</v>
      </c>
      <c r="S53" s="16">
        <v>-3.6388499999999997</v>
      </c>
      <c r="T53" s="16">
        <v>0.89403999999999995</v>
      </c>
      <c r="U53" s="16">
        <v>10.06827</v>
      </c>
      <c r="V53" s="16">
        <v>6.3182299999999998</v>
      </c>
      <c r="W53" s="16">
        <v>14.429110000000001</v>
      </c>
      <c r="X53" s="16">
        <v>13.14282</v>
      </c>
      <c r="Y53" s="16">
        <v>0.30604999999999999</v>
      </c>
      <c r="Z53" s="16">
        <v>3.2879200000000002</v>
      </c>
      <c r="AA53" s="16">
        <v>9.6716720000000009</v>
      </c>
      <c r="AB53" s="16">
        <v>20.124560000000002</v>
      </c>
      <c r="AC53" s="16">
        <v>-11.070600000000001</v>
      </c>
      <c r="AD53" s="16">
        <v>-13.8909</v>
      </c>
      <c r="AE53" s="16">
        <v>6.7825500000000005</v>
      </c>
      <c r="AF53" s="16">
        <v>12.2211</v>
      </c>
      <c r="AG53" s="16">
        <v>-13.3376</v>
      </c>
      <c r="AH53" s="16">
        <v>4.8029599999999997</v>
      </c>
      <c r="AI53" s="46"/>
      <c r="AJ53" s="46"/>
      <c r="AK53" s="46"/>
      <c r="AL53" s="46"/>
      <c r="AM53" s="46"/>
      <c r="AN53" s="4"/>
      <c r="AO53" s="4"/>
      <c r="AP53" s="4"/>
      <c r="AQ53" s="4"/>
      <c r="AR53" s="4"/>
      <c r="AS53" s="4"/>
      <c r="AT53" s="4"/>
      <c r="AU53" s="4"/>
      <c r="AV53" s="4"/>
      <c r="AW53" s="4"/>
      <c r="AX53" s="4"/>
      <c r="AY53" s="4"/>
    </row>
    <row r="54" spans="1:1005" ht="14.4" x14ac:dyDescent="0.3">
      <c r="A54" s="136">
        <f>YampaRiverInflow.TotalOutflow!A54</f>
        <v>45992</v>
      </c>
      <c r="B54" s="34">
        <v>7.1580000000000004</v>
      </c>
      <c r="C54" s="12">
        <v>7.1580000000000004</v>
      </c>
      <c r="D54" s="45">
        <v>7.1580000000000004</v>
      </c>
      <c r="E54" s="16">
        <v>94.941029999999998</v>
      </c>
      <c r="F54" s="16">
        <v>-1.6679900000000001</v>
      </c>
      <c r="G54" s="16">
        <v>27.110379999999999</v>
      </c>
      <c r="H54" s="16">
        <v>15.47331</v>
      </c>
      <c r="I54" s="16">
        <v>23.397189999999998</v>
      </c>
      <c r="J54" s="16">
        <v>-21.467200000000002</v>
      </c>
      <c r="K54" s="16">
        <v>-1.96912</v>
      </c>
      <c r="L54" s="16">
        <v>6.1689999999999996</v>
      </c>
      <c r="M54" s="16">
        <v>-8.7340999999999998</v>
      </c>
      <c r="N54" s="16">
        <v>2.1890200000000002</v>
      </c>
      <c r="O54" s="16">
        <v>6.2199300000000006</v>
      </c>
      <c r="P54" s="16">
        <v>-1.9193900000000002</v>
      </c>
      <c r="Q54" s="16">
        <v>-0.40073999999999999</v>
      </c>
      <c r="R54" s="16">
        <v>-10.7593</v>
      </c>
      <c r="S54" s="16">
        <v>-7.3306499999999994</v>
      </c>
      <c r="T54" s="16">
        <v>7.5781999999999998</v>
      </c>
      <c r="U54" s="16">
        <v>10.29767</v>
      </c>
      <c r="V54" s="16">
        <v>-5.8699700000000004</v>
      </c>
      <c r="W54" s="16">
        <v>24.633080000000003</v>
      </c>
      <c r="X54" s="16">
        <v>23.363189999999999</v>
      </c>
      <c r="Y54" s="16">
        <v>-1.2471300000000001</v>
      </c>
      <c r="Z54" s="16">
        <v>-6.3736999999999995</v>
      </c>
      <c r="AA54" s="16">
        <v>5.9137360000000001</v>
      </c>
      <c r="AB54" s="16">
        <v>15.60941</v>
      </c>
      <c r="AC54" s="16">
        <v>24.042540000000002</v>
      </c>
      <c r="AD54" s="16">
        <v>-3.4043299999999999</v>
      </c>
      <c r="AE54" s="16">
        <v>8.3700100000000006</v>
      </c>
      <c r="AF54" s="16">
        <v>26.24044</v>
      </c>
      <c r="AG54" s="16">
        <v>9.7062999999999988</v>
      </c>
      <c r="AH54" s="16">
        <v>15.84782</v>
      </c>
      <c r="AI54" s="46"/>
      <c r="AJ54" s="46"/>
      <c r="AK54" s="46"/>
      <c r="AL54" s="46"/>
      <c r="AM54" s="46"/>
      <c r="AN54" s="4"/>
      <c r="AO54" s="4"/>
      <c r="AP54" s="4"/>
      <c r="AQ54" s="4"/>
      <c r="AR54" s="4"/>
      <c r="AS54" s="4"/>
      <c r="AT54" s="4"/>
      <c r="AU54" s="4"/>
      <c r="AV54" s="4"/>
      <c r="AW54" s="4"/>
      <c r="AX54" s="4"/>
      <c r="AY54" s="4"/>
    </row>
    <row r="55" spans="1:1005" ht="14.4" x14ac:dyDescent="0.3">
      <c r="A55" s="136">
        <f>YampaRiverInflow.TotalOutflow!A55</f>
        <v>46023</v>
      </c>
      <c r="B55" s="34">
        <v>-6.7050000000000001</v>
      </c>
      <c r="C55" s="12">
        <v>-6.7050000000000001</v>
      </c>
      <c r="D55" s="45">
        <v>-6.7050000000000001</v>
      </c>
      <c r="E55" s="16">
        <v>-4.0167999999999999</v>
      </c>
      <c r="F55" s="16">
        <v>-0.42529</v>
      </c>
      <c r="G55" s="16">
        <v>-9.22471</v>
      </c>
      <c r="H55" s="16">
        <v>16.908450000000002</v>
      </c>
      <c r="I55" s="16">
        <v>1.48193</v>
      </c>
      <c r="J55" s="16">
        <v>-11.1562</v>
      </c>
      <c r="K55" s="16">
        <v>-10.2127</v>
      </c>
      <c r="L55" s="16">
        <v>-20.743200000000002</v>
      </c>
      <c r="M55" s="16">
        <v>-9.2751999999999999</v>
      </c>
      <c r="N55" s="16">
        <v>-13.9984</v>
      </c>
      <c r="O55" s="16">
        <v>-0.47846</v>
      </c>
      <c r="P55" s="16">
        <v>-2.4032600000000004</v>
      </c>
      <c r="Q55" s="16">
        <v>3.4120999999999997</v>
      </c>
      <c r="R55" s="16">
        <v>-10.2646</v>
      </c>
      <c r="S55" s="16">
        <v>17.93282</v>
      </c>
      <c r="T55" s="16">
        <v>-2.55436</v>
      </c>
      <c r="U55" s="16">
        <v>-2.7433800000000002</v>
      </c>
      <c r="V55" s="16">
        <v>-21.323400000000003</v>
      </c>
      <c r="W55" s="16">
        <v>2.622719</v>
      </c>
      <c r="X55" s="16">
        <v>3.4634200000000002</v>
      </c>
      <c r="Y55" s="16">
        <v>7.8842790000000003</v>
      </c>
      <c r="Z55" s="16">
        <v>16.61054</v>
      </c>
      <c r="AA55" s="16">
        <v>8.8169590000000007</v>
      </c>
      <c r="AB55" s="16">
        <v>17.907229999999998</v>
      </c>
      <c r="AC55" s="16">
        <v>12.460120000000002</v>
      </c>
      <c r="AD55" s="16">
        <v>7.4652799999999999</v>
      </c>
      <c r="AE55" s="16">
        <v>6.9913500000000006</v>
      </c>
      <c r="AF55" s="16">
        <v>-30.0366</v>
      </c>
      <c r="AG55" s="16">
        <v>0.34805000000000003</v>
      </c>
      <c r="AH55" s="16">
        <v>8.1073400000000007</v>
      </c>
      <c r="AI55" s="46"/>
      <c r="AJ55" s="46"/>
      <c r="AK55" s="46"/>
      <c r="AL55" s="46"/>
      <c r="AM55" s="46"/>
      <c r="AN55" s="4"/>
      <c r="AO55" s="4"/>
      <c r="AP55" s="4"/>
      <c r="AQ55" s="4"/>
      <c r="AR55" s="4"/>
      <c r="AS55" s="4"/>
      <c r="AT55" s="4"/>
      <c r="AU55" s="4"/>
      <c r="AV55" s="4"/>
      <c r="AW55" s="4"/>
      <c r="AX55" s="4"/>
      <c r="AY55" s="4"/>
    </row>
    <row r="56" spans="1:1005" ht="14.4" x14ac:dyDescent="0.3">
      <c r="A56" s="136">
        <f>YampaRiverInflow.TotalOutflow!A56</f>
        <v>46054</v>
      </c>
      <c r="B56" s="34">
        <v>33.414000000000001</v>
      </c>
      <c r="C56" s="12">
        <v>33.414000000000001</v>
      </c>
      <c r="D56" s="45">
        <v>33.414000000000001</v>
      </c>
      <c r="E56" s="16">
        <v>-2.7169299999999996</v>
      </c>
      <c r="F56" s="16">
        <v>1.1206400000000001</v>
      </c>
      <c r="G56" s="16">
        <v>-12.965299999999999</v>
      </c>
      <c r="H56" s="16">
        <v>0.91830999999999996</v>
      </c>
      <c r="I56" s="16">
        <v>1.91351</v>
      </c>
      <c r="J56" s="16">
        <v>-9.2040600000000001</v>
      </c>
      <c r="K56" s="16">
        <v>-8.6602700000000006</v>
      </c>
      <c r="L56" s="16">
        <v>-7.7134099999999997</v>
      </c>
      <c r="M56" s="16">
        <v>-7.8451700000000004</v>
      </c>
      <c r="N56" s="16">
        <v>-18.252200000000002</v>
      </c>
      <c r="O56" s="16">
        <v>-3.1171700000000002</v>
      </c>
      <c r="P56" s="16">
        <v>-7.3280799999999999</v>
      </c>
      <c r="Q56" s="16">
        <v>1.02014</v>
      </c>
      <c r="R56" s="16">
        <v>-14.3032</v>
      </c>
      <c r="S56" s="16">
        <v>-13.955</v>
      </c>
      <c r="T56" s="16">
        <v>-11.963200000000001</v>
      </c>
      <c r="U56" s="16">
        <v>-5.2006099999999993</v>
      </c>
      <c r="V56" s="16">
        <v>-1.8404100000000001</v>
      </c>
      <c r="W56" s="16">
        <v>4.1879590000000002</v>
      </c>
      <c r="X56" s="16">
        <v>8.0341699999999996</v>
      </c>
      <c r="Y56" s="16">
        <v>-3.2283200000000001</v>
      </c>
      <c r="Z56" s="16">
        <v>-5.3345600000000006</v>
      </c>
      <c r="AA56" s="16">
        <v>-3.9803500000000001</v>
      </c>
      <c r="AB56" s="16">
        <v>3.725031</v>
      </c>
      <c r="AC56" s="16">
        <v>11.38289</v>
      </c>
      <c r="AD56" s="16">
        <v>9.9543199999999992</v>
      </c>
      <c r="AE56" s="16">
        <v>4.1059299999999999</v>
      </c>
      <c r="AF56" s="16">
        <v>-45.490699999999997</v>
      </c>
      <c r="AG56" s="16">
        <v>-8.9389900000000004</v>
      </c>
      <c r="AH56" s="16">
        <v>14.93486</v>
      </c>
      <c r="AI56" s="46"/>
      <c r="AJ56" s="46"/>
      <c r="AK56" s="46"/>
      <c r="AL56" s="46"/>
      <c r="AM56" s="46"/>
      <c r="AN56" s="4"/>
      <c r="AO56" s="4"/>
      <c r="AP56" s="4"/>
      <c r="AQ56" s="4"/>
      <c r="AR56" s="4"/>
      <c r="AS56" s="4"/>
      <c r="AT56" s="4"/>
      <c r="AU56" s="4"/>
      <c r="AV56" s="4"/>
      <c r="AW56" s="4"/>
      <c r="AX56" s="4"/>
      <c r="AY56" s="4"/>
    </row>
    <row r="57" spans="1:1005" ht="14.4" x14ac:dyDescent="0.3">
      <c r="A57" s="136">
        <f>YampaRiverInflow.TotalOutflow!A57</f>
        <v>46082</v>
      </c>
      <c r="B57" s="34">
        <v>31.146000000000001</v>
      </c>
      <c r="C57" s="12">
        <v>31.146000000000001</v>
      </c>
      <c r="D57" s="45">
        <v>31.146000000000001</v>
      </c>
      <c r="E57" s="16">
        <v>33.225720000000003</v>
      </c>
      <c r="F57" s="16">
        <v>11.037510000000001</v>
      </c>
      <c r="G57" s="16">
        <v>4.6733700000000002</v>
      </c>
      <c r="H57" s="16">
        <v>4.0890000000000003E-2</v>
      </c>
      <c r="I57" s="16">
        <v>8.1969799999999999</v>
      </c>
      <c r="J57" s="16">
        <v>5.5769299999999999</v>
      </c>
      <c r="K57" s="16">
        <v>-5.0199499999999997</v>
      </c>
      <c r="L57" s="16">
        <v>-3.68032</v>
      </c>
      <c r="M57" s="16">
        <v>-25.690300000000001</v>
      </c>
      <c r="N57" s="16">
        <v>16.045670000000001</v>
      </c>
      <c r="O57" s="16">
        <v>-10.3043</v>
      </c>
      <c r="P57" s="16">
        <v>-11.892200000000001</v>
      </c>
      <c r="Q57" s="16">
        <v>0.31795999999999996</v>
      </c>
      <c r="R57" s="16">
        <v>-9.7432599999999994</v>
      </c>
      <c r="S57" s="16">
        <v>-12.145200000000001</v>
      </c>
      <c r="T57" s="16">
        <v>-6.3741000000000003</v>
      </c>
      <c r="U57" s="16">
        <v>-11.247</v>
      </c>
      <c r="V57" s="16">
        <v>-5.8244099999999994</v>
      </c>
      <c r="W57" s="16">
        <v>-14.067500000000001</v>
      </c>
      <c r="X57" s="16">
        <v>-1.27335</v>
      </c>
      <c r="Y57" s="16">
        <v>-1.8987400000000001</v>
      </c>
      <c r="Z57" s="16">
        <v>-12.0581</v>
      </c>
      <c r="AA57" s="16">
        <v>-1.39941</v>
      </c>
      <c r="AB57" s="16">
        <v>3.0619520000000002</v>
      </c>
      <c r="AC57" s="16">
        <v>0.5556236</v>
      </c>
      <c r="AD57" s="16">
        <v>2.51511</v>
      </c>
      <c r="AE57" s="16">
        <v>-1.48194</v>
      </c>
      <c r="AF57" s="16">
        <v>-85.616900000000001</v>
      </c>
      <c r="AG57" s="16">
        <v>-18.977</v>
      </c>
      <c r="AH57" s="16">
        <v>-3.0748000000000002</v>
      </c>
      <c r="AI57" s="46"/>
      <c r="AJ57" s="46"/>
      <c r="AK57" s="46"/>
      <c r="AL57" s="46"/>
      <c r="AM57" s="46"/>
      <c r="AN57" s="4"/>
      <c r="AO57" s="4"/>
      <c r="AP57" s="4"/>
      <c r="AQ57" s="4"/>
      <c r="AR57" s="4"/>
      <c r="AS57" s="4"/>
      <c r="AT57" s="4"/>
      <c r="AU57" s="4"/>
      <c r="AV57" s="4"/>
      <c r="AW57" s="4"/>
      <c r="AX57" s="4"/>
      <c r="AY57" s="4"/>
    </row>
    <row r="58" spans="1:1005" ht="14.4" x14ac:dyDescent="0.3">
      <c r="A58" s="136">
        <f>YampaRiverInflow.TotalOutflow!A58</f>
        <v>46113</v>
      </c>
      <c r="B58" s="34">
        <v>4.5250000000000004</v>
      </c>
      <c r="C58" s="12">
        <v>4.5250000000000004</v>
      </c>
      <c r="D58" s="45">
        <v>4.5250000000000004</v>
      </c>
      <c r="E58" s="16">
        <v>-7.57599</v>
      </c>
      <c r="F58" s="16">
        <v>15.395820000000001</v>
      </c>
      <c r="G58" s="16">
        <v>39.174210000000002</v>
      </c>
      <c r="H58" s="16">
        <v>-0.41738999999999998</v>
      </c>
      <c r="I58" s="16">
        <v>-3.9382700000000002</v>
      </c>
      <c r="J58" s="16">
        <v>0.93055999999999994</v>
      </c>
      <c r="K58" s="16">
        <v>-11.8729</v>
      </c>
      <c r="L58" s="16">
        <v>-13.3843</v>
      </c>
      <c r="M58" s="16">
        <v>-6.9093299999999997</v>
      </c>
      <c r="N58" s="16">
        <v>4.2983100000000007</v>
      </c>
      <c r="O58" s="16">
        <v>-1.6048699999999998</v>
      </c>
      <c r="P58" s="16">
        <v>-3.3881199999999998</v>
      </c>
      <c r="Q58" s="16">
        <v>-8.2623700000000007</v>
      </c>
      <c r="R58" s="16">
        <v>-14.0764</v>
      </c>
      <c r="S58" s="16">
        <v>-15.644399999999999</v>
      </c>
      <c r="T58" s="16">
        <v>-20.3934</v>
      </c>
      <c r="U58" s="16">
        <v>-12.2591</v>
      </c>
      <c r="V58" s="16">
        <v>-6.0398699999999996</v>
      </c>
      <c r="W58" s="16">
        <v>14.186459999999999</v>
      </c>
      <c r="X58" s="16">
        <v>-9.3056399999999986</v>
      </c>
      <c r="Y58" s="16">
        <v>-4.80497</v>
      </c>
      <c r="Z58" s="16">
        <v>-4.7238199999999999</v>
      </c>
      <c r="AA58" s="16">
        <v>-4.9565900000000003</v>
      </c>
      <c r="AB58" s="16">
        <v>-3.62934</v>
      </c>
      <c r="AC58" s="16">
        <v>-36.724299999999999</v>
      </c>
      <c r="AD58" s="16">
        <v>5.76356</v>
      </c>
      <c r="AE58" s="16">
        <v>12.84352</v>
      </c>
      <c r="AF58" s="16">
        <v>-51.0623</v>
      </c>
      <c r="AG58" s="16">
        <v>-15.1135</v>
      </c>
      <c r="AH58" s="16">
        <v>-4.2431000000000001</v>
      </c>
      <c r="AI58" s="46"/>
      <c r="AJ58" s="46"/>
      <c r="AK58" s="46"/>
      <c r="AL58" s="46"/>
      <c r="AM58" s="46"/>
      <c r="AN58" s="4"/>
      <c r="AO58" s="4"/>
      <c r="AP58" s="4"/>
      <c r="AQ58" s="4"/>
      <c r="AR58" s="4"/>
      <c r="AS58" s="4"/>
      <c r="AT58" s="4"/>
      <c r="AU58" s="4"/>
      <c r="AV58" s="4"/>
      <c r="AW58" s="4"/>
      <c r="AX58" s="4"/>
      <c r="AY58" s="4"/>
    </row>
    <row r="59" spans="1:1005" ht="14.4" x14ac:dyDescent="0.3">
      <c r="A59" s="136">
        <f>YampaRiverInflow.TotalOutflow!A59</f>
        <v>46143</v>
      </c>
      <c r="B59" s="34">
        <v>26.466999999999999</v>
      </c>
      <c r="C59" s="12">
        <v>26.466999999999999</v>
      </c>
      <c r="D59" s="45">
        <v>26.466999999999999</v>
      </c>
      <c r="E59" s="16">
        <v>-8.2093600000000002</v>
      </c>
      <c r="F59" s="16">
        <v>11.730090000000001</v>
      </c>
      <c r="G59" s="16">
        <v>21.999099999999999</v>
      </c>
      <c r="H59" s="16">
        <v>0.11092</v>
      </c>
      <c r="I59" s="16">
        <v>-14.867799999999999</v>
      </c>
      <c r="J59" s="16">
        <v>-7.1809500000000002</v>
      </c>
      <c r="K59" s="16">
        <v>-5.66974</v>
      </c>
      <c r="L59" s="16">
        <v>-33.700400000000002</v>
      </c>
      <c r="M59" s="16">
        <v>-4.7220800000000001</v>
      </c>
      <c r="N59" s="16">
        <v>-17.381799999999998</v>
      </c>
      <c r="O59" s="16">
        <v>-33.279300000000006</v>
      </c>
      <c r="P59" s="16">
        <v>-5.4207200000000002</v>
      </c>
      <c r="Q59" s="16">
        <v>-5.2464300000000001</v>
      </c>
      <c r="R59" s="16">
        <v>3.1493000000000002</v>
      </c>
      <c r="S59" s="16">
        <v>-9.5569299999999995</v>
      </c>
      <c r="T59" s="16">
        <v>4.5381899999999993</v>
      </c>
      <c r="U59" s="16">
        <v>2.7454499999999999</v>
      </c>
      <c r="V59" s="16">
        <v>4.5651899999999994</v>
      </c>
      <c r="W59" s="16">
        <v>0.1095455</v>
      </c>
      <c r="X59" s="16">
        <v>7.3637499999999996</v>
      </c>
      <c r="Y59" s="16">
        <v>8.667313</v>
      </c>
      <c r="Z59" s="16">
        <v>9.6379000000000001</v>
      </c>
      <c r="AA59" s="16">
        <v>-0.59501400000000004</v>
      </c>
      <c r="AB59" s="16">
        <v>-7.1286899999999997</v>
      </c>
      <c r="AC59" s="16">
        <v>13.089129999999999</v>
      </c>
      <c r="AD59" s="16">
        <v>7.5992100000000002</v>
      </c>
      <c r="AE59" s="16">
        <v>4.7034399999999996</v>
      </c>
      <c r="AF59" s="16">
        <v>-61.748899999999999</v>
      </c>
      <c r="AG59" s="16">
        <v>-4.7955200000000007</v>
      </c>
      <c r="AH59" s="16">
        <v>-13.974399999999999</v>
      </c>
      <c r="AI59" s="46"/>
      <c r="AJ59" s="46"/>
      <c r="AK59" s="46"/>
      <c r="AL59" s="46"/>
      <c r="AM59" s="46"/>
      <c r="AN59" s="4"/>
      <c r="AO59" s="4"/>
      <c r="AP59" s="4"/>
      <c r="AQ59" s="4"/>
      <c r="AR59" s="4"/>
      <c r="AS59" s="4"/>
      <c r="AT59" s="4"/>
      <c r="AU59" s="4"/>
      <c r="AV59" s="4"/>
      <c r="AW59" s="4"/>
      <c r="AX59" s="4"/>
      <c r="AY59" s="4"/>
    </row>
    <row r="60" spans="1:1005" ht="14.4" x14ac:dyDescent="0.3">
      <c r="A60" s="136">
        <f>YampaRiverInflow.TotalOutflow!A60</f>
        <v>46174</v>
      </c>
      <c r="B60" s="34">
        <v>-5.2859999999999996</v>
      </c>
      <c r="C60" s="12">
        <v>-5.2859999999999996</v>
      </c>
      <c r="D60" s="45">
        <v>-5.2859999999999996</v>
      </c>
      <c r="E60" s="16">
        <v>-11.6759</v>
      </c>
      <c r="F60" s="16">
        <v>-4.1159999999999995E-2</v>
      </c>
      <c r="G60" s="16">
        <v>5.6090299999999997</v>
      </c>
      <c r="H60" s="16">
        <v>-3.69754</v>
      </c>
      <c r="I60" s="16">
        <v>-11.8339</v>
      </c>
      <c r="J60" s="16">
        <v>-9.2286099999999998</v>
      </c>
      <c r="K60" s="16">
        <v>-8.5176200000000009</v>
      </c>
      <c r="L60" s="16">
        <v>-26.906099999999999</v>
      </c>
      <c r="M60" s="16">
        <v>-30.0809</v>
      </c>
      <c r="N60" s="16">
        <v>1.8562000000000001</v>
      </c>
      <c r="O60" s="16">
        <v>-14.7171</v>
      </c>
      <c r="P60" s="16">
        <v>-14.012499999999999</v>
      </c>
      <c r="Q60" s="16">
        <v>-1.51996</v>
      </c>
      <c r="R60" s="16">
        <v>-16.566500000000001</v>
      </c>
      <c r="S60" s="16">
        <v>-17.7789</v>
      </c>
      <c r="T60" s="16">
        <v>-8.3348700000000004</v>
      </c>
      <c r="U60" s="16">
        <v>-5.4185299999999996</v>
      </c>
      <c r="V60" s="16">
        <v>-7.2006999999999994</v>
      </c>
      <c r="W60" s="16">
        <v>-0.73851199999999995</v>
      </c>
      <c r="X60" s="16">
        <v>2.2777600000000002</v>
      </c>
      <c r="Y60" s="16">
        <v>-1.24882</v>
      </c>
      <c r="Z60" s="16">
        <v>-2.2548400000000002</v>
      </c>
      <c r="AA60" s="16">
        <v>-7.8657200000000005</v>
      </c>
      <c r="AB60" s="16">
        <v>-7.5185699999999995</v>
      </c>
      <c r="AC60" s="16">
        <v>-7.5434399999999995</v>
      </c>
      <c r="AD60" s="16">
        <v>4.59762</v>
      </c>
      <c r="AE60" s="16">
        <v>13.497540000000001</v>
      </c>
      <c r="AF60" s="16">
        <v>-26.186700000000002</v>
      </c>
      <c r="AG60" s="16">
        <v>-3.3491300000000002</v>
      </c>
      <c r="AH60" s="16">
        <v>4.0840300000000003</v>
      </c>
      <c r="AI60" s="46"/>
      <c r="AJ60" s="46"/>
      <c r="AK60" s="46"/>
      <c r="AL60" s="46"/>
      <c r="AM60" s="46"/>
      <c r="AN60" s="4"/>
      <c r="AO60" s="4"/>
      <c r="AP60" s="4"/>
      <c r="AQ60" s="4"/>
      <c r="AR60" s="4"/>
      <c r="AS60" s="4"/>
      <c r="AT60" s="4"/>
      <c r="AU60" s="4"/>
      <c r="AV60" s="4"/>
      <c r="AW60" s="4"/>
      <c r="AX60" s="4"/>
      <c r="AY60" s="4"/>
    </row>
    <row r="61" spans="1:1005" ht="14.4" x14ac:dyDescent="0.3">
      <c r="A61" s="136">
        <f>YampaRiverInflow.TotalOutflow!A61</f>
        <v>46204</v>
      </c>
      <c r="B61" s="34">
        <v>-1.373</v>
      </c>
      <c r="C61" s="12">
        <v>-1.373</v>
      </c>
      <c r="D61" s="45">
        <v>-1.373</v>
      </c>
      <c r="E61" s="16">
        <v>-11.493399999999999</v>
      </c>
      <c r="F61" s="16">
        <v>10.728009999999999</v>
      </c>
      <c r="G61" s="16">
        <v>8.7200199999999999</v>
      </c>
      <c r="H61" s="16">
        <v>-1.2666099999999998</v>
      </c>
      <c r="I61" s="16">
        <v>-11.347200000000001</v>
      </c>
      <c r="J61" s="16">
        <v>-18.336200000000002</v>
      </c>
      <c r="K61" s="16">
        <v>-2.94312</v>
      </c>
      <c r="L61" s="16">
        <v>-31.489599999999999</v>
      </c>
      <c r="M61" s="16">
        <v>-20.471400000000003</v>
      </c>
      <c r="N61" s="16">
        <v>-11.8964</v>
      </c>
      <c r="O61" s="16">
        <v>-5.89581</v>
      </c>
      <c r="P61" s="16">
        <v>-9.4188299999999998</v>
      </c>
      <c r="Q61" s="16">
        <v>-9.6500499999999985</v>
      </c>
      <c r="R61" s="16">
        <v>-13.497399999999999</v>
      </c>
      <c r="S61" s="16">
        <v>-20.7821</v>
      </c>
      <c r="T61" s="16">
        <v>-5.3935699999999995</v>
      </c>
      <c r="U61" s="16">
        <v>-16.034399999999998</v>
      </c>
      <c r="V61" s="16">
        <v>-7.2505600000000001</v>
      </c>
      <c r="W61" s="16">
        <v>-12.2248</v>
      </c>
      <c r="X61" s="16">
        <v>-2.5033499999999997</v>
      </c>
      <c r="Y61" s="16">
        <v>-0.440502</v>
      </c>
      <c r="Z61" s="16">
        <v>11.24718</v>
      </c>
      <c r="AA61" s="16">
        <v>-1.8387200000000001</v>
      </c>
      <c r="AB61" s="16">
        <v>-11.0794</v>
      </c>
      <c r="AC61" s="16">
        <v>-4.7515900000000002</v>
      </c>
      <c r="AD61" s="16">
        <v>1.85019</v>
      </c>
      <c r="AE61" s="16">
        <v>3.09552</v>
      </c>
      <c r="AF61" s="16">
        <v>-10.6083</v>
      </c>
      <c r="AG61" s="16">
        <v>-7.64445</v>
      </c>
      <c r="AH61" s="16">
        <v>8.1272700000000011</v>
      </c>
      <c r="AI61" s="46"/>
      <c r="AJ61" s="46"/>
      <c r="AK61" s="46"/>
      <c r="AL61" s="46"/>
      <c r="AM61" s="46"/>
      <c r="AN61" s="4"/>
      <c r="AO61" s="4"/>
      <c r="AP61" s="4"/>
      <c r="AQ61" s="4"/>
      <c r="AR61" s="4"/>
      <c r="AS61" s="4"/>
      <c r="AT61" s="4"/>
      <c r="AU61" s="4"/>
      <c r="AV61" s="4"/>
      <c r="AW61" s="4"/>
      <c r="AX61" s="4"/>
      <c r="AY61" s="4"/>
    </row>
    <row r="62" spans="1:1005" ht="14.4" x14ac:dyDescent="0.3">
      <c r="A62" s="136">
        <f>YampaRiverInflow.TotalOutflow!A62</f>
        <v>46235</v>
      </c>
      <c r="B62" s="34">
        <v>0.19600000000000001</v>
      </c>
      <c r="C62" s="12">
        <v>0.19600000000000001</v>
      </c>
      <c r="D62" s="45">
        <v>0.19600000000000001</v>
      </c>
      <c r="E62" s="16">
        <v>-4.3264100000000001</v>
      </c>
      <c r="F62" s="16">
        <v>-10.6752</v>
      </c>
      <c r="G62" s="16">
        <v>1.8042</v>
      </c>
      <c r="H62" s="16">
        <v>4.2788000000000004</v>
      </c>
      <c r="I62" s="16">
        <v>-12.226000000000001</v>
      </c>
      <c r="J62" s="16">
        <v>-3.8130300000000004</v>
      </c>
      <c r="K62" s="16">
        <v>-0.78469000000000011</v>
      </c>
      <c r="L62" s="16">
        <v>-7.6042100000000001</v>
      </c>
      <c r="M62" s="16">
        <v>-5.4120699999999999</v>
      </c>
      <c r="N62" s="16">
        <v>-13.8598</v>
      </c>
      <c r="O62" s="16">
        <v>-14.737</v>
      </c>
      <c r="P62" s="16">
        <v>-6.2569600000000003</v>
      </c>
      <c r="Q62" s="16">
        <v>-22.553799999999999</v>
      </c>
      <c r="R62" s="16">
        <v>-2.4493899999999997</v>
      </c>
      <c r="S62" s="16">
        <v>-15.1355</v>
      </c>
      <c r="T62" s="16">
        <v>2.9768400000000002</v>
      </c>
      <c r="U62" s="16">
        <v>5.9177799999999996</v>
      </c>
      <c r="V62" s="16">
        <v>3.3304999999999998</v>
      </c>
      <c r="W62" s="16">
        <v>10.576969999999999</v>
      </c>
      <c r="X62" s="16">
        <v>-7.4222299999999999</v>
      </c>
      <c r="Y62" s="16">
        <v>-2.7236199999999999</v>
      </c>
      <c r="Z62" s="16">
        <v>11.2767</v>
      </c>
      <c r="AA62" s="16">
        <v>-2.6559499999999998</v>
      </c>
      <c r="AB62" s="16">
        <v>3.1679930000000001</v>
      </c>
      <c r="AC62" s="16">
        <v>-8.08446</v>
      </c>
      <c r="AD62" s="16">
        <v>4.3259999999999996</v>
      </c>
      <c r="AE62" s="16">
        <v>3.7869800000000002</v>
      </c>
      <c r="AF62" s="16">
        <v>-3.9497499999999999</v>
      </c>
      <c r="AG62" s="16">
        <v>-0.94598000000000004</v>
      </c>
      <c r="AH62" s="16">
        <v>2.1968100000000002</v>
      </c>
      <c r="AI62" s="46"/>
      <c r="AJ62" s="46"/>
      <c r="AK62" s="46"/>
      <c r="AL62" s="46"/>
      <c r="AM62" s="46"/>
      <c r="AN62" s="4"/>
      <c r="AO62" s="4"/>
      <c r="AP62" s="4"/>
      <c r="AQ62" s="4"/>
      <c r="AR62" s="4"/>
      <c r="AS62" s="4"/>
      <c r="AT62" s="4"/>
      <c r="AU62" s="4"/>
      <c r="AV62" s="4"/>
      <c r="AW62" s="4"/>
      <c r="AX62" s="4"/>
      <c r="AY62" s="4"/>
    </row>
    <row r="63" spans="1:1005" ht="14.4" x14ac:dyDescent="0.3">
      <c r="A63" s="136">
        <f>YampaRiverInflow.TotalOutflow!A63</f>
        <v>46266</v>
      </c>
      <c r="B63" s="34">
        <v>-1.373</v>
      </c>
      <c r="C63" s="12">
        <v>-1.373</v>
      </c>
      <c r="D63" s="45">
        <v>-1.373</v>
      </c>
      <c r="E63" s="16">
        <v>4.2184399999999993</v>
      </c>
      <c r="F63" s="16">
        <v>2.1504499999999998</v>
      </c>
      <c r="G63" s="16">
        <v>-6.8963000000000001</v>
      </c>
      <c r="H63" s="16">
        <v>-12.975100000000001</v>
      </c>
      <c r="I63" s="16">
        <v>-7.1190200000000008</v>
      </c>
      <c r="J63" s="16">
        <v>-2.2877899999999998</v>
      </c>
      <c r="K63" s="16">
        <v>-15.519200000000001</v>
      </c>
      <c r="L63" s="16">
        <v>-21.1785</v>
      </c>
      <c r="M63" s="16">
        <v>-6.0739200000000002</v>
      </c>
      <c r="N63" s="16">
        <v>-3.6959299999999997</v>
      </c>
      <c r="O63" s="16">
        <v>0.22959000000000002</v>
      </c>
      <c r="P63" s="16">
        <v>-2.0469200000000001</v>
      </c>
      <c r="Q63" s="16">
        <v>-1.55017</v>
      </c>
      <c r="R63" s="16">
        <v>8.7733099999999986</v>
      </c>
      <c r="S63" s="16">
        <v>-8.4957199999999986</v>
      </c>
      <c r="T63" s="16">
        <v>10.460270000000001</v>
      </c>
      <c r="U63" s="16">
        <v>-5.7617600000000007</v>
      </c>
      <c r="V63" s="16">
        <v>-2.9507099999999999</v>
      </c>
      <c r="W63" s="16">
        <v>5.573264</v>
      </c>
      <c r="X63" s="16">
        <v>6.7049099999999999</v>
      </c>
      <c r="Y63" s="16">
        <v>-0.37902999999999998</v>
      </c>
      <c r="Z63" s="16">
        <v>1.002618</v>
      </c>
      <c r="AA63" s="16">
        <v>4.0797420000000004</v>
      </c>
      <c r="AB63" s="16">
        <v>-5.3277200000000002</v>
      </c>
      <c r="AC63" s="16">
        <v>-6.2411499999999993</v>
      </c>
      <c r="AD63" s="16">
        <v>2.4840100000000001</v>
      </c>
      <c r="AE63" s="16">
        <v>5.2410399999999999</v>
      </c>
      <c r="AF63" s="16">
        <v>-12.903600000000001</v>
      </c>
      <c r="AG63" s="16">
        <v>8.5776000000000003</v>
      </c>
      <c r="AH63" s="16">
        <v>15.860709999999999</v>
      </c>
      <c r="AI63" s="46"/>
      <c r="AJ63" s="46"/>
      <c r="AK63" s="46"/>
      <c r="AL63" s="46"/>
      <c r="AM63" s="46"/>
      <c r="AN63" s="4"/>
      <c r="AO63" s="4"/>
      <c r="AP63" s="4"/>
      <c r="AQ63" s="4"/>
      <c r="AR63" s="4"/>
      <c r="AS63" s="4"/>
      <c r="AT63" s="4"/>
      <c r="AU63" s="4"/>
      <c r="AV63" s="4"/>
      <c r="AW63" s="4"/>
      <c r="AX63" s="4"/>
      <c r="AY63" s="4"/>
    </row>
    <row r="64" spans="1:1005" ht="14.4" x14ac:dyDescent="0.3">
      <c r="A64" s="136"/>
      <c r="B64" s="34"/>
      <c r="C64" s="12"/>
      <c r="D64" s="45"/>
      <c r="E64" s="16"/>
      <c r="F64" s="16"/>
      <c r="G64" s="16"/>
      <c r="H64" s="16"/>
      <c r="I64" s="16"/>
      <c r="J64" s="16"/>
      <c r="K64" s="16"/>
      <c r="L64" s="16"/>
      <c r="M64" s="16"/>
      <c r="N64" s="16"/>
      <c r="O64" s="16"/>
      <c r="P64" s="16"/>
      <c r="Q64" s="16"/>
      <c r="R64" s="16"/>
      <c r="S64" s="16"/>
      <c r="T64" s="16"/>
      <c r="U64" s="16"/>
      <c r="V64" s="16"/>
      <c r="W64" s="16"/>
      <c r="X64" s="16"/>
      <c r="Y64" s="16"/>
      <c r="Z64" s="16"/>
      <c r="AA64" s="16"/>
      <c r="AB64" s="16"/>
      <c r="AC64" s="16"/>
      <c r="AD64" s="16"/>
      <c r="AE64" s="16"/>
      <c r="AF64" s="16"/>
      <c r="AG64" s="16"/>
      <c r="AH64" s="16"/>
      <c r="AI64" s="46"/>
      <c r="AJ64" s="46"/>
      <c r="AK64" s="46"/>
      <c r="AL64" s="46"/>
      <c r="AM64" s="46"/>
      <c r="AN64" s="4"/>
      <c r="AO64" s="4"/>
      <c r="AP64" s="4"/>
      <c r="AQ64" s="4"/>
      <c r="AR64" s="4"/>
      <c r="AS64" s="4"/>
      <c r="AT64" s="4"/>
      <c r="AU64" s="4"/>
      <c r="AV64" s="4"/>
      <c r="AW64" s="4"/>
      <c r="AX64" s="4"/>
      <c r="AY64" s="4"/>
      <c r="ALQ64" t="e">
        <v>#N/A</v>
      </c>
    </row>
    <row r="65" spans="1:1005" ht="14.4" x14ac:dyDescent="0.3">
      <c r="A65" s="136"/>
      <c r="B65" s="34"/>
      <c r="C65" s="12"/>
      <c r="D65" s="45"/>
      <c r="E65" s="16"/>
      <c r="F65" s="16"/>
      <c r="G65" s="16"/>
      <c r="H65" s="16"/>
      <c r="I65" s="16"/>
      <c r="J65" s="16"/>
      <c r="K65" s="16"/>
      <c r="L65" s="16"/>
      <c r="M65" s="16"/>
      <c r="N65" s="16"/>
      <c r="O65" s="16"/>
      <c r="P65" s="16"/>
      <c r="Q65" s="16"/>
      <c r="R65" s="16"/>
      <c r="S65" s="16"/>
      <c r="T65" s="16"/>
      <c r="U65" s="16"/>
      <c r="V65" s="16"/>
      <c r="W65" s="16"/>
      <c r="X65" s="16"/>
      <c r="Y65" s="16"/>
      <c r="Z65" s="16"/>
      <c r="AA65" s="16"/>
      <c r="AB65" s="16"/>
      <c r="AC65" s="16"/>
      <c r="AD65" s="16"/>
      <c r="AE65" s="16"/>
      <c r="AF65" s="16"/>
      <c r="AG65" s="16"/>
      <c r="AH65" s="16"/>
      <c r="AI65" s="46"/>
      <c r="AJ65" s="46"/>
      <c r="AK65" s="46"/>
      <c r="AL65" s="46"/>
      <c r="AM65" s="46"/>
      <c r="AN65" s="4"/>
      <c r="AO65" s="4"/>
      <c r="AP65" s="4"/>
      <c r="AQ65" s="4"/>
      <c r="AR65" s="4"/>
      <c r="AS65" s="4"/>
      <c r="AT65" s="4"/>
      <c r="AU65" s="4"/>
      <c r="AV65" s="4"/>
      <c r="AW65" s="4"/>
      <c r="AX65" s="4"/>
      <c r="AY65" s="4"/>
      <c r="ALQ65" t="e">
        <v>#N/A</v>
      </c>
    </row>
    <row r="66" spans="1:1005" ht="14.4" x14ac:dyDescent="0.3">
      <c r="A66" s="136"/>
      <c r="B66" s="34"/>
      <c r="C66" s="12"/>
      <c r="D66" s="45"/>
      <c r="E66" s="16"/>
      <c r="F66" s="16"/>
      <c r="G66" s="16"/>
      <c r="H66" s="16"/>
      <c r="I66" s="16"/>
      <c r="J66" s="16"/>
      <c r="K66" s="16"/>
      <c r="L66" s="16"/>
      <c r="M66" s="16"/>
      <c r="N66" s="16"/>
      <c r="O66" s="16"/>
      <c r="P66" s="16"/>
      <c r="Q66" s="16"/>
      <c r="R66" s="16"/>
      <c r="S66" s="16"/>
      <c r="T66" s="16"/>
      <c r="U66" s="16"/>
      <c r="V66" s="16"/>
      <c r="W66" s="16"/>
      <c r="X66" s="16"/>
      <c r="Y66" s="16"/>
      <c r="Z66" s="16"/>
      <c r="AA66" s="16"/>
      <c r="AB66" s="16"/>
      <c r="AC66" s="16"/>
      <c r="AD66" s="16"/>
      <c r="AE66" s="16"/>
      <c r="AF66" s="16"/>
      <c r="AG66" s="16"/>
      <c r="AH66" s="16"/>
      <c r="AI66" s="46"/>
      <c r="AJ66" s="46"/>
      <c r="AK66" s="46"/>
      <c r="AL66" s="46"/>
      <c r="AM66" s="46"/>
      <c r="AN66" s="4"/>
      <c r="AO66" s="4"/>
      <c r="AP66" s="4"/>
      <c r="AQ66" s="4"/>
      <c r="AR66" s="4"/>
      <c r="AS66" s="4"/>
      <c r="AT66" s="4"/>
      <c r="AU66" s="4"/>
      <c r="AV66" s="4"/>
      <c r="AW66" s="4"/>
      <c r="AX66" s="4"/>
      <c r="AY66" s="4"/>
      <c r="ALQ66" t="e">
        <v>#N/A</v>
      </c>
    </row>
    <row r="67" spans="1:1005" ht="14.4" x14ac:dyDescent="0.3">
      <c r="A67" s="136"/>
      <c r="B67" s="34"/>
      <c r="C67" s="12"/>
      <c r="D67" s="45"/>
      <c r="E67" s="16"/>
      <c r="F67" s="16"/>
      <c r="G67" s="16"/>
      <c r="H67" s="16"/>
      <c r="I67" s="16"/>
      <c r="J67" s="16"/>
      <c r="K67" s="16"/>
      <c r="L67" s="16"/>
      <c r="M67" s="16"/>
      <c r="N67" s="16"/>
      <c r="O67" s="16"/>
      <c r="P67" s="16"/>
      <c r="Q67" s="16"/>
      <c r="R67" s="16"/>
      <c r="S67" s="16"/>
      <c r="T67" s="16"/>
      <c r="U67" s="16"/>
      <c r="V67" s="16"/>
      <c r="W67" s="16"/>
      <c r="X67" s="16"/>
      <c r="Y67" s="16"/>
      <c r="Z67" s="16"/>
      <c r="AA67" s="16"/>
      <c r="AB67" s="16"/>
      <c r="AC67" s="16"/>
      <c r="AD67" s="16"/>
      <c r="AE67" s="16"/>
      <c r="AF67" s="16"/>
      <c r="AG67" s="16"/>
      <c r="AH67" s="16"/>
      <c r="AI67" s="46"/>
      <c r="AJ67" s="46"/>
      <c r="AK67" s="46"/>
      <c r="AL67" s="46"/>
      <c r="AM67" s="46"/>
      <c r="AN67" s="4"/>
      <c r="AO67" s="4"/>
      <c r="AP67" s="4"/>
      <c r="AQ67" s="4"/>
      <c r="AR67" s="4"/>
      <c r="AS67" s="4"/>
      <c r="AT67" s="4"/>
      <c r="AU67" s="4"/>
      <c r="AV67" s="4"/>
      <c r="AW67" s="4"/>
      <c r="AX67" s="4"/>
      <c r="AY67" s="4"/>
      <c r="ALQ67" t="e">
        <v>#N/A</v>
      </c>
    </row>
    <row r="68" spans="1:1005" ht="14.4" x14ac:dyDescent="0.3">
      <c r="A68" s="136"/>
      <c r="B68" s="34"/>
      <c r="C68" s="12"/>
      <c r="D68" s="45"/>
      <c r="E68" s="16"/>
      <c r="F68" s="16"/>
      <c r="G68" s="16"/>
      <c r="H68" s="16"/>
      <c r="I68" s="16"/>
      <c r="J68" s="16"/>
      <c r="K68" s="16"/>
      <c r="L68" s="16"/>
      <c r="M68" s="16"/>
      <c r="N68" s="16"/>
      <c r="O68" s="16"/>
      <c r="P68" s="16"/>
      <c r="Q68" s="16"/>
      <c r="R68" s="16"/>
      <c r="S68" s="16"/>
      <c r="T68" s="16"/>
      <c r="U68" s="16"/>
      <c r="V68" s="16"/>
      <c r="W68" s="16"/>
      <c r="X68" s="16"/>
      <c r="Y68" s="16"/>
      <c r="Z68" s="16"/>
      <c r="AA68" s="16"/>
      <c r="AB68" s="16"/>
      <c r="AC68" s="16"/>
      <c r="AD68" s="16"/>
      <c r="AE68" s="16"/>
      <c r="AF68" s="16"/>
      <c r="AG68" s="16"/>
      <c r="AH68" s="16"/>
      <c r="AI68" s="46"/>
      <c r="AJ68" s="46"/>
      <c r="AK68" s="46"/>
      <c r="AL68" s="46"/>
      <c r="AM68" s="46"/>
      <c r="AN68" s="4"/>
      <c r="AO68" s="4"/>
      <c r="AP68" s="4"/>
      <c r="AQ68" s="4"/>
      <c r="AR68" s="4"/>
      <c r="AS68" s="4"/>
      <c r="AT68" s="4"/>
      <c r="AU68" s="4"/>
      <c r="AV68" s="4"/>
      <c r="AW68" s="4"/>
      <c r="AX68" s="4"/>
      <c r="AY68" s="4"/>
      <c r="ALQ68" t="e">
        <v>#N/A</v>
      </c>
    </row>
    <row r="69" spans="1:1005" ht="14.4" x14ac:dyDescent="0.3">
      <c r="A69" s="136"/>
      <c r="B69" s="34"/>
      <c r="C69" s="12"/>
      <c r="D69" s="45"/>
      <c r="E69" s="16"/>
      <c r="F69" s="16"/>
      <c r="G69" s="16"/>
      <c r="H69" s="16"/>
      <c r="I69" s="16"/>
      <c r="J69" s="16"/>
      <c r="K69" s="16"/>
      <c r="L69" s="16"/>
      <c r="M69" s="16"/>
      <c r="N69" s="16"/>
      <c r="O69" s="16"/>
      <c r="P69" s="16"/>
      <c r="Q69" s="16"/>
      <c r="R69" s="16"/>
      <c r="S69" s="16"/>
      <c r="T69" s="16"/>
      <c r="U69" s="16"/>
      <c r="V69" s="16"/>
      <c r="W69" s="16"/>
      <c r="X69" s="16"/>
      <c r="Y69" s="16"/>
      <c r="Z69" s="16"/>
      <c r="AA69" s="16"/>
      <c r="AB69" s="16"/>
      <c r="AC69" s="16"/>
      <c r="AD69" s="16"/>
      <c r="AE69" s="16"/>
      <c r="AF69" s="16"/>
      <c r="AG69" s="16"/>
      <c r="AH69" s="16"/>
      <c r="AI69" s="46"/>
      <c r="AJ69" s="46"/>
      <c r="AK69" s="46"/>
      <c r="AL69" s="46"/>
      <c r="AM69" s="46"/>
      <c r="AN69" s="4"/>
      <c r="AO69" s="4"/>
      <c r="AP69" s="4"/>
      <c r="AQ69" s="4"/>
      <c r="AR69" s="4"/>
      <c r="AS69" s="4"/>
      <c r="AT69" s="4"/>
      <c r="AU69" s="4"/>
      <c r="AV69" s="4"/>
      <c r="AW69" s="4"/>
      <c r="AX69" s="4"/>
      <c r="AY69" s="4"/>
      <c r="ALQ69" t="e">
        <v>#N/A</v>
      </c>
    </row>
    <row r="70" spans="1:1005" ht="14.4" x14ac:dyDescent="0.3">
      <c r="A70" s="136"/>
      <c r="B70" s="34"/>
      <c r="C70" s="12"/>
      <c r="D70" s="45"/>
      <c r="E70" s="16"/>
      <c r="F70" s="16"/>
      <c r="G70" s="16"/>
      <c r="H70" s="16"/>
      <c r="I70" s="16"/>
      <c r="J70" s="16"/>
      <c r="K70" s="16"/>
      <c r="L70" s="16"/>
      <c r="M70" s="16"/>
      <c r="N70" s="16"/>
      <c r="O70" s="16"/>
      <c r="P70" s="16"/>
      <c r="Q70" s="16"/>
      <c r="R70" s="16"/>
      <c r="S70" s="16"/>
      <c r="T70" s="16"/>
      <c r="U70" s="16"/>
      <c r="V70" s="16"/>
      <c r="W70" s="16"/>
      <c r="X70" s="16"/>
      <c r="Y70" s="16"/>
      <c r="Z70" s="16"/>
      <c r="AA70" s="16"/>
      <c r="AB70" s="16"/>
      <c r="AC70" s="16"/>
      <c r="AD70" s="16"/>
      <c r="AE70" s="16"/>
      <c r="AF70" s="16"/>
      <c r="AG70" s="16"/>
      <c r="AH70" s="16"/>
      <c r="AI70" s="46"/>
      <c r="AJ70" s="46"/>
      <c r="AK70" s="46"/>
      <c r="AL70" s="46"/>
      <c r="AM70" s="46"/>
      <c r="AN70" s="4"/>
      <c r="AO70" s="4"/>
      <c r="AP70" s="4"/>
      <c r="AQ70" s="4"/>
      <c r="AR70" s="4"/>
      <c r="AS70" s="4"/>
      <c r="AT70" s="4"/>
      <c r="AU70" s="4"/>
      <c r="AV70" s="4"/>
      <c r="AW70" s="4"/>
      <c r="AX70" s="4"/>
      <c r="AY70" s="4"/>
      <c r="ALQ70" t="e">
        <v>#N/A</v>
      </c>
    </row>
    <row r="71" spans="1:1005" ht="14.4" x14ac:dyDescent="0.3">
      <c r="A71" s="136"/>
      <c r="B71" s="34"/>
      <c r="C71" s="12"/>
      <c r="D71" s="45"/>
      <c r="E71" s="16"/>
      <c r="F71" s="16"/>
      <c r="G71" s="16"/>
      <c r="H71" s="16"/>
      <c r="I71" s="16"/>
      <c r="J71" s="16"/>
      <c r="K71" s="16"/>
      <c r="L71" s="16"/>
      <c r="M71" s="16"/>
      <c r="N71" s="16"/>
      <c r="O71" s="16"/>
      <c r="P71" s="16"/>
      <c r="Q71" s="16"/>
      <c r="R71" s="16"/>
      <c r="S71" s="16"/>
      <c r="T71" s="16"/>
      <c r="U71" s="16"/>
      <c r="V71" s="16"/>
      <c r="W71" s="16"/>
      <c r="X71" s="16"/>
      <c r="Y71" s="16"/>
      <c r="Z71" s="16"/>
      <c r="AA71" s="16"/>
      <c r="AB71" s="16"/>
      <c r="AC71" s="16"/>
      <c r="AD71" s="16"/>
      <c r="AE71" s="16"/>
      <c r="AF71" s="16"/>
      <c r="AG71" s="16"/>
      <c r="AH71" s="16"/>
      <c r="AI71" s="46"/>
      <c r="AJ71" s="46"/>
      <c r="AK71" s="46"/>
      <c r="AL71" s="46"/>
      <c r="AM71" s="46"/>
      <c r="AN71" s="4"/>
      <c r="AO71" s="4"/>
      <c r="AP71" s="4"/>
      <c r="AQ71" s="4"/>
      <c r="AR71" s="4"/>
      <c r="AS71" s="4"/>
      <c r="AT71" s="4"/>
      <c r="AU71" s="4"/>
      <c r="AV71" s="4"/>
      <c r="AW71" s="4"/>
      <c r="AX71" s="4"/>
      <c r="AY71" s="4"/>
      <c r="ALQ71" t="e">
        <v>#N/A</v>
      </c>
    </row>
    <row r="72" spans="1:1005" ht="12.75" customHeight="1" x14ac:dyDescent="0.3">
      <c r="A72" s="136"/>
      <c r="B72" s="34"/>
      <c r="C72" s="12"/>
      <c r="D72" s="45"/>
      <c r="AI72" s="16"/>
      <c r="AJ72" s="16"/>
      <c r="AK72" s="16"/>
      <c r="AL72" s="16"/>
      <c r="AM72" s="16"/>
      <c r="ALQ72" t="e">
        <v>#N/A</v>
      </c>
    </row>
    <row r="73" spans="1:1005" ht="12.75" customHeight="1" x14ac:dyDescent="0.3">
      <c r="A73" s="136"/>
      <c r="B73" s="34"/>
      <c r="C73" s="12"/>
      <c r="D73" s="45"/>
      <c r="AI73" s="16"/>
      <c r="AJ73" s="16"/>
      <c r="AK73" s="16"/>
      <c r="AL73" s="16"/>
      <c r="AM73" s="16"/>
    </row>
    <row r="74" spans="1:1005" ht="12.75" customHeight="1" x14ac:dyDescent="0.3">
      <c r="A74" s="136"/>
      <c r="B74" s="34"/>
      <c r="C74" s="12"/>
      <c r="D74" s="45"/>
      <c r="AI74" s="16"/>
      <c r="AJ74" s="16"/>
      <c r="AK74" s="16"/>
      <c r="AL74" s="16"/>
      <c r="AM74" s="16"/>
    </row>
    <row r="75" spans="1:1005" ht="12.75" customHeight="1" x14ac:dyDescent="0.3">
      <c r="A75" s="136"/>
      <c r="B75" s="34"/>
      <c r="C75" s="12"/>
      <c r="D75" s="45"/>
      <c r="AI75" s="16"/>
      <c r="AJ75" s="16"/>
      <c r="AK75" s="16"/>
      <c r="AL75" s="16"/>
      <c r="AM75" s="16"/>
    </row>
    <row r="76" spans="1:1005" ht="12.75" customHeight="1" x14ac:dyDescent="0.3">
      <c r="A76" s="136"/>
      <c r="B76" s="34"/>
      <c r="C76" s="12"/>
      <c r="D76" s="45"/>
      <c r="AI76" s="16"/>
      <c r="AJ76" s="16"/>
      <c r="AK76" s="16"/>
      <c r="AL76" s="16"/>
      <c r="AM76" s="16"/>
    </row>
    <row r="77" spans="1:1005" ht="12.75" customHeight="1" x14ac:dyDescent="0.3">
      <c r="A77" s="136"/>
      <c r="B77" s="34"/>
      <c r="C77" s="12"/>
      <c r="D77" s="45"/>
    </row>
    <row r="78" spans="1:1005" ht="12.75" customHeight="1" x14ac:dyDescent="0.3">
      <c r="A78" s="136"/>
      <c r="B78" s="34"/>
      <c r="C78" s="12"/>
      <c r="D78" s="45"/>
    </row>
    <row r="79" spans="1:1005" ht="12.75" customHeight="1" x14ac:dyDescent="0.3">
      <c r="A79" s="136"/>
      <c r="B79" s="34"/>
      <c r="C79" s="12"/>
      <c r="D79" s="45"/>
    </row>
    <row r="80" spans="1:1005" ht="12.75" customHeight="1" x14ac:dyDescent="0.3">
      <c r="A80" s="136"/>
      <c r="B80" s="34"/>
      <c r="C80" s="12"/>
      <c r="D80" s="45"/>
    </row>
    <row r="81" spans="1:4" ht="12.75" customHeight="1" x14ac:dyDescent="0.3">
      <c r="A81" s="136"/>
      <c r="B81" s="34"/>
      <c r="C81" s="12"/>
      <c r="D81" s="45"/>
    </row>
    <row r="82" spans="1:4" ht="12.75" customHeight="1" x14ac:dyDescent="0.3">
      <c r="A82" s="136"/>
      <c r="B82" s="34"/>
      <c r="C82" s="12"/>
      <c r="D82" s="45"/>
    </row>
    <row r="83" spans="1:4" ht="12.75" customHeight="1" x14ac:dyDescent="0.3">
      <c r="A83" s="136"/>
      <c r="B83" s="34"/>
      <c r="C83" s="12"/>
      <c r="D83" s="45"/>
    </row>
    <row r="84" spans="1:4" ht="12.75" customHeight="1" x14ac:dyDescent="0.3">
      <c r="A84" s="136"/>
      <c r="B84" s="34"/>
      <c r="C84" s="12"/>
      <c r="D84" s="45"/>
    </row>
  </sheetData>
  <mergeCells count="1">
    <mergeCell ref="B1:AH1"/>
  </mergeCells>
  <pageMargins left="0.7" right="0.7" top="0.75" bottom="0.75" header="0.3" footer="0.3"/>
  <legacyDrawing r:id="rId1"/>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A76809-94E2-47E2-AB4F-326AF27CD1AF}">
  <sheetPr codeName="Sheet27">
    <tabColor rgb="FFFF0000"/>
  </sheetPr>
  <dimension ref="A1:ALQ84"/>
  <sheetViews>
    <sheetView topLeftCell="V1" workbookViewId="0">
      <selection activeCell="B4" sqref="B4:AZ100"/>
    </sheetView>
  </sheetViews>
  <sheetFormatPr defaultColWidth="18.6640625" defaultRowHeight="12.75" customHeight="1" x14ac:dyDescent="0.3"/>
  <cols>
    <col min="1" max="2" width="9.109375" customWidth="1"/>
    <col min="3" max="3" width="9.6640625" bestFit="1" customWidth="1"/>
    <col min="4" max="54" width="9.109375" customWidth="1"/>
  </cols>
  <sheetData>
    <row r="1" spans="1:51" ht="14.4" x14ac:dyDescent="0.3">
      <c r="A1" s="130"/>
      <c r="B1" s="131"/>
      <c r="C1" s="131"/>
      <c r="D1" s="131"/>
      <c r="E1" s="131"/>
      <c r="F1" s="131"/>
      <c r="G1" s="131"/>
      <c r="H1" s="131"/>
      <c r="I1" s="131"/>
      <c r="J1" s="131"/>
      <c r="K1" s="131"/>
      <c r="L1" s="131"/>
      <c r="M1" s="131"/>
      <c r="N1" s="131"/>
      <c r="O1" s="131"/>
      <c r="P1" s="131"/>
      <c r="Q1" s="131"/>
      <c r="R1" s="131"/>
      <c r="S1" s="131"/>
      <c r="T1" s="131"/>
      <c r="U1" s="131"/>
      <c r="V1" s="131"/>
      <c r="W1" s="131"/>
      <c r="X1" s="131"/>
      <c r="Y1" s="131"/>
      <c r="Z1" s="131"/>
      <c r="AA1" s="131"/>
      <c r="AB1" s="131"/>
      <c r="AC1" s="131"/>
      <c r="AD1" s="131"/>
      <c r="AE1" s="131"/>
      <c r="AF1" s="131"/>
      <c r="AG1" s="131"/>
      <c r="AH1" s="131"/>
      <c r="AI1" s="3"/>
      <c r="AJ1" s="3"/>
      <c r="AK1" s="3"/>
      <c r="AL1" s="3"/>
      <c r="AM1" s="3"/>
    </row>
    <row r="2" spans="1:51" ht="14.4" x14ac:dyDescent="0.3">
      <c r="A2" s="130" t="s">
        <v>39</v>
      </c>
      <c r="B2" s="132" t="s">
        <v>0</v>
      </c>
      <c r="C2" s="132" t="s">
        <v>1</v>
      </c>
      <c r="D2" s="132" t="s">
        <v>2</v>
      </c>
      <c r="E2" s="132">
        <v>1991</v>
      </c>
      <c r="F2" s="132">
        <v>1992</v>
      </c>
      <c r="G2" s="132">
        <v>1993</v>
      </c>
      <c r="H2" s="132">
        <v>1994</v>
      </c>
      <c r="I2" s="132">
        <v>1995</v>
      </c>
      <c r="J2" s="132">
        <v>1996</v>
      </c>
      <c r="K2" s="132">
        <v>1997</v>
      </c>
      <c r="L2" s="132">
        <v>1998</v>
      </c>
      <c r="M2" s="132">
        <v>1999</v>
      </c>
      <c r="N2" s="132">
        <v>2000</v>
      </c>
      <c r="O2" s="132">
        <v>2001</v>
      </c>
      <c r="P2" s="132">
        <v>2002</v>
      </c>
      <c r="Q2" s="132">
        <v>2003</v>
      </c>
      <c r="R2" s="132">
        <v>2004</v>
      </c>
      <c r="S2" s="132">
        <v>2005</v>
      </c>
      <c r="T2" s="132">
        <v>2006</v>
      </c>
      <c r="U2" s="132">
        <v>2007</v>
      </c>
      <c r="V2" s="132">
        <v>2008</v>
      </c>
      <c r="W2" s="132">
        <v>2009</v>
      </c>
      <c r="X2" s="132">
        <v>2010</v>
      </c>
      <c r="Y2" s="132">
        <v>2011</v>
      </c>
      <c r="Z2" s="132">
        <v>2012</v>
      </c>
      <c r="AA2" s="132">
        <v>2013</v>
      </c>
      <c r="AB2" s="132">
        <v>2014</v>
      </c>
      <c r="AC2" s="132">
        <v>2015</v>
      </c>
      <c r="AD2" s="132">
        <v>2016</v>
      </c>
      <c r="AE2" s="133">
        <v>2017</v>
      </c>
      <c r="AF2" s="132">
        <v>2018</v>
      </c>
      <c r="AG2" s="132">
        <v>2019</v>
      </c>
      <c r="AH2" s="132">
        <v>2020</v>
      </c>
      <c r="AI2" s="3"/>
      <c r="AJ2" s="3"/>
      <c r="AK2" s="3"/>
      <c r="AL2" s="3"/>
      <c r="AM2" s="3"/>
      <c r="AN2" s="3"/>
      <c r="AO2" s="3"/>
      <c r="AP2" s="3"/>
      <c r="AQ2" s="3"/>
      <c r="AR2" s="3"/>
    </row>
    <row r="3" spans="1:51" ht="14.4" x14ac:dyDescent="0.3">
      <c r="A3" s="134" t="str">
        <f>A2&amp;"_"&amp;"Time"</f>
        <v>HvrToDvs_In_Time</v>
      </c>
      <c r="B3" s="135" t="s">
        <v>3</v>
      </c>
      <c r="C3" s="135" t="s">
        <v>4</v>
      </c>
      <c r="D3" s="135" t="s">
        <v>5</v>
      </c>
      <c r="E3" s="135" t="s">
        <v>6</v>
      </c>
      <c r="F3" s="135" t="s">
        <v>7</v>
      </c>
      <c r="G3" s="135" t="s">
        <v>8</v>
      </c>
      <c r="H3" s="135" t="s">
        <v>9</v>
      </c>
      <c r="I3" s="135" t="s">
        <v>10</v>
      </c>
      <c r="J3" s="135" t="s">
        <v>11</v>
      </c>
      <c r="K3" s="135" t="s">
        <v>12</v>
      </c>
      <c r="L3" s="135" t="s">
        <v>13</v>
      </c>
      <c r="M3" s="135" t="s">
        <v>14</v>
      </c>
      <c r="N3" s="135" t="s">
        <v>15</v>
      </c>
      <c r="O3" s="135" t="s">
        <v>16</v>
      </c>
      <c r="P3" s="135" t="s">
        <v>17</v>
      </c>
      <c r="Q3" s="135" t="s">
        <v>18</v>
      </c>
      <c r="R3" s="135" t="s">
        <v>19</v>
      </c>
      <c r="S3" s="135" t="s">
        <v>20</v>
      </c>
      <c r="T3" s="135" t="s">
        <v>21</v>
      </c>
      <c r="U3" s="135" t="s">
        <v>22</v>
      </c>
      <c r="V3" s="135" t="s">
        <v>23</v>
      </c>
      <c r="W3" s="135" t="s">
        <v>24</v>
      </c>
      <c r="X3" s="135" t="s">
        <v>25</v>
      </c>
      <c r="Y3" s="135" t="s">
        <v>26</v>
      </c>
      <c r="Z3" s="135" t="s">
        <v>27</v>
      </c>
      <c r="AA3" s="135" t="s">
        <v>28</v>
      </c>
      <c r="AB3" s="135" t="s">
        <v>29</v>
      </c>
      <c r="AC3" s="135" t="s">
        <v>30</v>
      </c>
      <c r="AD3" s="135" t="s">
        <v>31</v>
      </c>
      <c r="AE3" s="135" t="s">
        <v>32</v>
      </c>
      <c r="AF3" s="135" t="s">
        <v>33</v>
      </c>
      <c r="AG3" s="135" t="s">
        <v>34</v>
      </c>
      <c r="AH3" s="135" t="s">
        <v>35</v>
      </c>
      <c r="AI3" s="3"/>
      <c r="AJ3" s="3"/>
      <c r="AK3" s="3"/>
      <c r="AL3" s="3"/>
      <c r="AM3" s="3"/>
      <c r="AN3" s="3"/>
      <c r="AO3" s="3"/>
      <c r="AP3" s="3"/>
      <c r="AQ3" s="3"/>
      <c r="AR3" s="3"/>
    </row>
    <row r="4" spans="1:51" ht="14.4" x14ac:dyDescent="0.3">
      <c r="A4" s="137">
        <f>YampaRiverInflow.TotalOutflow!A4</f>
        <v>44470</v>
      </c>
      <c r="B4" s="81">
        <v>-11.257999999999999</v>
      </c>
      <c r="C4" s="82">
        <v>-11.257999999999999</v>
      </c>
      <c r="D4" s="129">
        <v>-11.257999999999999</v>
      </c>
      <c r="E4" s="16">
        <v>-31.9285</v>
      </c>
      <c r="F4" s="16">
        <v>-8.5193500000000011</v>
      </c>
      <c r="G4" s="16">
        <v>-12.10599</v>
      </c>
      <c r="H4" s="16">
        <v>-6.4365399999999999</v>
      </c>
      <c r="I4" s="16">
        <v>-9.3328700000000016</v>
      </c>
      <c r="J4" s="16">
        <v>8.7130799999999997</v>
      </c>
      <c r="K4" s="16">
        <v>6.0392799999999998</v>
      </c>
      <c r="L4" s="16">
        <v>-14.376950000000001</v>
      </c>
      <c r="M4" s="16">
        <v>11.44023</v>
      </c>
      <c r="N4" s="16">
        <v>-2.2667899999999999</v>
      </c>
      <c r="O4" s="16">
        <v>12.561069999999999</v>
      </c>
      <c r="P4" s="16">
        <v>9.3788400000000003</v>
      </c>
      <c r="Q4" s="16">
        <v>7.2322499999999996</v>
      </c>
      <c r="R4" s="16">
        <v>17.66301</v>
      </c>
      <c r="S4" s="16">
        <v>17.936130000000002</v>
      </c>
      <c r="T4" s="16">
        <v>19.500349999999997</v>
      </c>
      <c r="U4" s="16">
        <v>0.40545999999999999</v>
      </c>
      <c r="V4" s="16">
        <v>-3.57796</v>
      </c>
      <c r="W4" s="16">
        <v>-7.8305600000000002</v>
      </c>
      <c r="X4" s="16">
        <v>5.5783399999999999</v>
      </c>
      <c r="Y4" s="16">
        <v>7.1333100000000007</v>
      </c>
      <c r="Z4" s="16">
        <v>-3.07572</v>
      </c>
      <c r="AA4" s="16">
        <v>-12.67216</v>
      </c>
      <c r="AB4" s="16">
        <v>9.5933321672099989</v>
      </c>
      <c r="AC4" s="16">
        <v>-7.3719299999999999</v>
      </c>
      <c r="AD4" s="16">
        <v>-6.6742500057023699</v>
      </c>
      <c r="AE4" s="16">
        <v>-1.94729317388567</v>
      </c>
      <c r="AF4" s="16">
        <v>-11.291895691214201</v>
      </c>
      <c r="AG4" s="16">
        <v>-24.468176362612699</v>
      </c>
      <c r="AH4" s="16">
        <v>-11.907972400380801</v>
      </c>
      <c r="AI4" s="16"/>
      <c r="AJ4" s="16"/>
      <c r="AK4" s="16"/>
      <c r="AL4" s="16"/>
      <c r="AM4" s="16"/>
      <c r="AN4" s="4"/>
      <c r="AO4" s="4"/>
      <c r="AP4" s="4"/>
      <c r="AQ4" s="4"/>
      <c r="AR4" s="4"/>
      <c r="AS4" s="4"/>
      <c r="AT4" s="4"/>
      <c r="AU4" s="4"/>
      <c r="AV4" s="4"/>
      <c r="AW4" s="4"/>
      <c r="AX4" s="4"/>
      <c r="AY4" s="4"/>
    </row>
    <row r="5" spans="1:51" ht="14.4" x14ac:dyDescent="0.3">
      <c r="A5" s="137">
        <f>YampaRiverInflow.TotalOutflow!A5</f>
        <v>44501</v>
      </c>
      <c r="B5" s="34">
        <v>-22.632999999999999</v>
      </c>
      <c r="C5" s="12">
        <v>-22.632999999999999</v>
      </c>
      <c r="D5" s="45">
        <v>-22.632999999999999</v>
      </c>
      <c r="E5" s="16">
        <v>-23.295529999999999</v>
      </c>
      <c r="F5" s="16">
        <v>-17.111999999999998</v>
      </c>
      <c r="G5" s="16">
        <v>-11.698649999999999</v>
      </c>
      <c r="H5" s="16">
        <v>-40.886620000000001</v>
      </c>
      <c r="I5" s="16">
        <v>8.8454099999999993</v>
      </c>
      <c r="J5" s="16">
        <v>8.6155300000000015</v>
      </c>
      <c r="K5" s="16">
        <v>-6.0922700000000001</v>
      </c>
      <c r="L5" s="16">
        <v>-18.06193</v>
      </c>
      <c r="M5" s="16">
        <v>-2.7934000000000001</v>
      </c>
      <c r="N5" s="16">
        <v>14.61594</v>
      </c>
      <c r="O5" s="16">
        <v>1.1808599999999998</v>
      </c>
      <c r="P5" s="16">
        <v>-1.2787599999999999</v>
      </c>
      <c r="Q5" s="16">
        <v>-0.85072999999999999</v>
      </c>
      <c r="R5" s="16">
        <v>-7.69496</v>
      </c>
      <c r="S5" s="16">
        <v>-25.293230000000001</v>
      </c>
      <c r="T5" s="16">
        <v>14.929360000000001</v>
      </c>
      <c r="U5" s="16">
        <v>-6.5592299999999994</v>
      </c>
      <c r="V5" s="16">
        <v>-12.624499999999999</v>
      </c>
      <c r="W5" s="16">
        <v>-15.31161</v>
      </c>
      <c r="X5" s="16">
        <v>-29.335889999999999</v>
      </c>
      <c r="Y5" s="16">
        <v>-11.260489999999999</v>
      </c>
      <c r="Z5" s="16">
        <v>-11.40968</v>
      </c>
      <c r="AA5" s="16">
        <v>4.0670200000000003</v>
      </c>
      <c r="AB5" s="16">
        <v>-5.6661833634400001</v>
      </c>
      <c r="AC5" s="16">
        <v>-13.5792</v>
      </c>
      <c r="AD5" s="16">
        <v>-29.138653763322303</v>
      </c>
      <c r="AE5" s="16">
        <v>-18.111306036121199</v>
      </c>
      <c r="AF5" s="16">
        <v>-28.367565661725401</v>
      </c>
      <c r="AG5" s="16">
        <v>-3.4485985481130301</v>
      </c>
      <c r="AH5" s="16">
        <v>-34.0966551703793</v>
      </c>
      <c r="AI5" s="46"/>
      <c r="AJ5" s="46"/>
      <c r="AK5" s="46"/>
      <c r="AL5" s="46"/>
      <c r="AM5" s="46"/>
      <c r="AN5" s="4"/>
      <c r="AO5" s="4"/>
      <c r="AP5" s="4"/>
      <c r="AQ5" s="4"/>
      <c r="AR5" s="4"/>
      <c r="AS5" s="4"/>
      <c r="AT5" s="4"/>
      <c r="AU5" s="4"/>
      <c r="AV5" s="4"/>
      <c r="AW5" s="4"/>
      <c r="AX5" s="4"/>
      <c r="AY5" s="4"/>
    </row>
    <row r="6" spans="1:51" ht="14.4" x14ac:dyDescent="0.3">
      <c r="A6" s="137">
        <f>YampaRiverInflow.TotalOutflow!A6</f>
        <v>44531</v>
      </c>
      <c r="B6" s="34">
        <v>-10.632</v>
      </c>
      <c r="C6" s="12">
        <v>-10.632</v>
      </c>
      <c r="D6" s="45">
        <v>-10.632</v>
      </c>
      <c r="E6" s="16">
        <v>-15.513</v>
      </c>
      <c r="F6" s="16">
        <v>-23.537050000000001</v>
      </c>
      <c r="G6" s="16">
        <v>-21.342089999999999</v>
      </c>
      <c r="H6" s="16">
        <v>-25.91873</v>
      </c>
      <c r="I6" s="16">
        <v>-8.1638900000000003</v>
      </c>
      <c r="J6" s="16">
        <v>-7.6459899999999994</v>
      </c>
      <c r="K6" s="16">
        <v>-41.546080000000003</v>
      </c>
      <c r="L6" s="16">
        <v>-20.32019</v>
      </c>
      <c r="M6" s="16">
        <v>-22.775419999999997</v>
      </c>
      <c r="N6" s="16">
        <v>-20.00853</v>
      </c>
      <c r="O6" s="16">
        <v>-16.126649999999998</v>
      </c>
      <c r="P6" s="16">
        <v>-14.551170000000001</v>
      </c>
      <c r="Q6" s="16">
        <v>-9.3304200000000002</v>
      </c>
      <c r="R6" s="16">
        <v>-15.43425</v>
      </c>
      <c r="S6" s="16">
        <v>-9.6678799999999985</v>
      </c>
      <c r="T6" s="16">
        <v>2.13557</v>
      </c>
      <c r="U6" s="16">
        <v>-15.070690000000001</v>
      </c>
      <c r="V6" s="16">
        <v>-14.155530000000001</v>
      </c>
      <c r="W6" s="16">
        <v>-24.016959999999997</v>
      </c>
      <c r="X6" s="16">
        <v>-14.53312</v>
      </c>
      <c r="Y6" s="16">
        <v>-28.044779999999999</v>
      </c>
      <c r="Z6" s="16">
        <v>-6.3832500000000003</v>
      </c>
      <c r="AA6" s="16">
        <v>-10.085459999999999</v>
      </c>
      <c r="AB6" s="16">
        <v>-1.7760761056900001</v>
      </c>
      <c r="AC6" s="16">
        <v>-12.8134</v>
      </c>
      <c r="AD6" s="16">
        <v>-17.480887399067697</v>
      </c>
      <c r="AE6" s="16">
        <v>-15.937135271110499</v>
      </c>
      <c r="AF6" s="16">
        <v>-14.3004435664218</v>
      </c>
      <c r="AG6" s="16">
        <v>0.41952701778403001</v>
      </c>
      <c r="AH6" s="16">
        <v>-5.8623485949057903</v>
      </c>
      <c r="AI6" s="46"/>
      <c r="AJ6" s="46"/>
      <c r="AK6" s="46"/>
      <c r="AL6" s="46"/>
      <c r="AM6" s="46"/>
      <c r="AN6" s="4"/>
      <c r="AO6" s="4"/>
      <c r="AP6" s="4"/>
      <c r="AQ6" s="4"/>
      <c r="AR6" s="4"/>
      <c r="AS6" s="4"/>
      <c r="AT6" s="4"/>
      <c r="AU6" s="4"/>
      <c r="AV6" s="4"/>
      <c r="AW6" s="4"/>
      <c r="AX6" s="4"/>
      <c r="AY6" s="4"/>
    </row>
    <row r="7" spans="1:51" ht="14.4" x14ac:dyDescent="0.3">
      <c r="A7" s="137">
        <f>YampaRiverInflow.TotalOutflow!A7</f>
        <v>44562</v>
      </c>
      <c r="B7" s="34">
        <v>-16.591000000000001</v>
      </c>
      <c r="C7" s="12">
        <v>-16.591000000000001</v>
      </c>
      <c r="D7" s="45">
        <v>-16.591000000000001</v>
      </c>
      <c r="E7" s="16">
        <v>-5.2285699999999995</v>
      </c>
      <c r="F7" s="16">
        <v>-11.82418</v>
      </c>
      <c r="G7" s="16">
        <v>-0.35291</v>
      </c>
      <c r="H7" s="16">
        <v>-9.4022099999999984</v>
      </c>
      <c r="I7" s="16">
        <v>-2.2324000000000002</v>
      </c>
      <c r="J7" s="16">
        <v>-13.06556</v>
      </c>
      <c r="K7" s="16">
        <v>-23.842459999999999</v>
      </c>
      <c r="L7" s="16">
        <v>-22.88402</v>
      </c>
      <c r="M7" s="16">
        <v>-9.2863400000000009</v>
      </c>
      <c r="N7" s="16">
        <v>2.0555400000000001</v>
      </c>
      <c r="O7" s="16">
        <v>-8.3692099999999989</v>
      </c>
      <c r="P7" s="16">
        <v>-7.36435</v>
      </c>
      <c r="Q7" s="16">
        <v>-10.88565</v>
      </c>
      <c r="R7" s="16">
        <v>0.18258000000000002</v>
      </c>
      <c r="S7" s="16">
        <v>-24.099160000000001</v>
      </c>
      <c r="T7" s="16">
        <v>-10.99343</v>
      </c>
      <c r="U7" s="16">
        <v>-17.351569999999999</v>
      </c>
      <c r="V7" s="16">
        <v>-15.120850000000001</v>
      </c>
      <c r="W7" s="16">
        <v>-15.297610000000001</v>
      </c>
      <c r="X7" s="16">
        <v>-7.4300500000000005</v>
      </c>
      <c r="Y7" s="16">
        <v>-23.203659999999999</v>
      </c>
      <c r="Z7" s="16">
        <v>-11.24441</v>
      </c>
      <c r="AA7" s="16">
        <v>-7.0866850672100004</v>
      </c>
      <c r="AB7" s="16">
        <v>-21.841099999999997</v>
      </c>
      <c r="AC7" s="16">
        <v>-31.871045208934401</v>
      </c>
      <c r="AD7" s="16">
        <v>-23.341056308569698</v>
      </c>
      <c r="AE7" s="16">
        <v>1.7922609638273601</v>
      </c>
      <c r="AF7" s="16">
        <v>-29.3919376870865</v>
      </c>
      <c r="AG7" s="16">
        <v>-0.14325133782726901</v>
      </c>
      <c r="AH7" s="16">
        <v>-12.17793</v>
      </c>
      <c r="AI7" s="46"/>
      <c r="AJ7" s="46"/>
      <c r="AK7" s="46"/>
      <c r="AL7" s="46"/>
      <c r="AM7" s="46"/>
      <c r="AN7" s="4"/>
      <c r="AO7" s="4"/>
      <c r="AP7" s="4"/>
      <c r="AQ7" s="4"/>
      <c r="AR7" s="4"/>
      <c r="AS7" s="4"/>
      <c r="AT7" s="4"/>
      <c r="AU7" s="4"/>
      <c r="AV7" s="4"/>
      <c r="AW7" s="4"/>
      <c r="AX7" s="4"/>
      <c r="AY7" s="4"/>
    </row>
    <row r="8" spans="1:51" ht="14.4" x14ac:dyDescent="0.3">
      <c r="A8" s="137">
        <f>YampaRiverInflow.TotalOutflow!A8</f>
        <v>44593</v>
      </c>
      <c r="B8" s="34">
        <v>-9.2490000000000006</v>
      </c>
      <c r="C8" s="12">
        <v>-9.2490000000000006</v>
      </c>
      <c r="D8" s="45">
        <v>-9.2490000000000006</v>
      </c>
      <c r="E8" s="16">
        <v>-3.8160700000000003</v>
      </c>
      <c r="F8" s="16">
        <v>12.07672</v>
      </c>
      <c r="G8" s="16">
        <v>-6.4777399999999998</v>
      </c>
      <c r="H8" s="16">
        <v>-3.1795599999999999</v>
      </c>
      <c r="I8" s="16">
        <v>-18.78584</v>
      </c>
      <c r="J8" s="16">
        <v>-15.19333</v>
      </c>
      <c r="K8" s="16">
        <v>16.79738</v>
      </c>
      <c r="L8" s="16">
        <v>-14.575379999999999</v>
      </c>
      <c r="M8" s="16">
        <v>-10.293559999999999</v>
      </c>
      <c r="N8" s="16">
        <v>-6.9536000000000007</v>
      </c>
      <c r="O8" s="16">
        <v>-5.6801599999999999</v>
      </c>
      <c r="P8" s="16">
        <v>-3.35554</v>
      </c>
      <c r="Q8" s="16">
        <v>-8.1621500000000005</v>
      </c>
      <c r="R8" s="16">
        <v>2.4570000000000002E-2</v>
      </c>
      <c r="S8" s="16">
        <v>-7.1100200000000005</v>
      </c>
      <c r="T8" s="16">
        <v>-6.7532899999999998</v>
      </c>
      <c r="U8" s="16">
        <v>-2.0011099999999997</v>
      </c>
      <c r="V8" s="16">
        <v>-7.8896199999999999</v>
      </c>
      <c r="W8" s="16">
        <v>-3.9773800000000001</v>
      </c>
      <c r="X8" s="16">
        <v>-10.08442</v>
      </c>
      <c r="Y8" s="16">
        <v>-18.090959999999999</v>
      </c>
      <c r="Z8" s="16">
        <v>-11.6091</v>
      </c>
      <c r="AA8" s="16">
        <v>-21.548820344999999</v>
      </c>
      <c r="AB8" s="16">
        <v>-7.5985200000000006</v>
      </c>
      <c r="AC8" s="16">
        <v>-20.472602035292702</v>
      </c>
      <c r="AD8" s="16">
        <v>-13.268210556554999</v>
      </c>
      <c r="AE8" s="16">
        <v>-3.7049759082622802</v>
      </c>
      <c r="AF8" s="16">
        <v>-6.2868484411741301</v>
      </c>
      <c r="AG8" s="16">
        <v>-2.5118734448427</v>
      </c>
      <c r="AH8" s="16">
        <v>-20.612359999999999</v>
      </c>
      <c r="AI8" s="46"/>
      <c r="AJ8" s="46"/>
      <c r="AK8" s="46"/>
      <c r="AL8" s="46"/>
      <c r="AM8" s="46"/>
      <c r="AN8" s="4"/>
      <c r="AO8" s="4"/>
      <c r="AP8" s="4"/>
      <c r="AQ8" s="4"/>
      <c r="AR8" s="4"/>
      <c r="AS8" s="4"/>
      <c r="AT8" s="4"/>
      <c r="AU8" s="4"/>
      <c r="AV8" s="4"/>
      <c r="AW8" s="4"/>
      <c r="AX8" s="4"/>
      <c r="AY8" s="4"/>
    </row>
    <row r="9" spans="1:51" ht="14.4" x14ac:dyDescent="0.3">
      <c r="A9" s="137">
        <f>YampaRiverInflow.TotalOutflow!A9</f>
        <v>44621</v>
      </c>
      <c r="B9" s="34">
        <v>-6.7569999999999997</v>
      </c>
      <c r="C9" s="12">
        <v>-6.7569999999999997</v>
      </c>
      <c r="D9" s="45">
        <v>-6.7569999999999997</v>
      </c>
      <c r="E9" s="16">
        <v>-0.40625</v>
      </c>
      <c r="F9" s="16">
        <v>-2.8755600000000001</v>
      </c>
      <c r="G9" s="16">
        <v>-24.367049999999999</v>
      </c>
      <c r="H9" s="16">
        <v>-21.61571</v>
      </c>
      <c r="I9" s="16">
        <v>-7.1826499999999998</v>
      </c>
      <c r="J9" s="16">
        <v>-21.388090000000002</v>
      </c>
      <c r="K9" s="16">
        <v>-38.647570000000002</v>
      </c>
      <c r="L9" s="16">
        <v>-17.924779999999998</v>
      </c>
      <c r="M9" s="16">
        <v>-12.442740000000001</v>
      </c>
      <c r="N9" s="16">
        <v>-43.985260000000004</v>
      </c>
      <c r="O9" s="16">
        <v>-10.52102</v>
      </c>
      <c r="P9" s="16">
        <v>-6.4350100000000001</v>
      </c>
      <c r="Q9" s="16">
        <v>-12.448540000000001</v>
      </c>
      <c r="R9" s="16">
        <v>-11.11115</v>
      </c>
      <c r="S9" s="16">
        <v>-14.26328</v>
      </c>
      <c r="T9" s="16">
        <v>-15.209569999999999</v>
      </c>
      <c r="U9" s="16">
        <v>-13.494590000000001</v>
      </c>
      <c r="V9" s="16">
        <v>-13.53969</v>
      </c>
      <c r="W9" s="16">
        <v>-18.373999999999999</v>
      </c>
      <c r="X9" s="16">
        <v>-10.9312</v>
      </c>
      <c r="Y9" s="16">
        <v>-22.812709999999999</v>
      </c>
      <c r="Z9" s="16">
        <v>-10.592450000000001</v>
      </c>
      <c r="AA9" s="16">
        <v>-11.9735317815</v>
      </c>
      <c r="AB9" s="16">
        <v>-21.3963</v>
      </c>
      <c r="AC9" s="16">
        <v>-15.5315691356895</v>
      </c>
      <c r="AD9" s="16">
        <v>-26.957057220772398</v>
      </c>
      <c r="AE9" s="16">
        <v>-0.9152361797759101</v>
      </c>
      <c r="AF9" s="16">
        <v>6.7853255588221097</v>
      </c>
      <c r="AG9" s="16">
        <v>2.8341490712609696</v>
      </c>
      <c r="AH9" s="16">
        <v>-30.239049999999999</v>
      </c>
      <c r="AI9" s="46"/>
      <c r="AJ9" s="46"/>
      <c r="AK9" s="46"/>
      <c r="AL9" s="46"/>
      <c r="AM9" s="46"/>
      <c r="AN9" s="4"/>
      <c r="AO9" s="4"/>
      <c r="AP9" s="4"/>
      <c r="AQ9" s="4"/>
      <c r="AR9" s="4"/>
      <c r="AS9" s="4"/>
      <c r="AT9" s="4"/>
      <c r="AU9" s="4"/>
      <c r="AV9" s="4"/>
      <c r="AW9" s="4"/>
      <c r="AX9" s="4"/>
      <c r="AY9" s="4"/>
    </row>
    <row r="10" spans="1:51" ht="14.4" x14ac:dyDescent="0.3">
      <c r="A10" s="137">
        <f>YampaRiverInflow.TotalOutflow!A10</f>
        <v>44652</v>
      </c>
      <c r="B10" s="34">
        <v>-7.8780000000000001</v>
      </c>
      <c r="C10" s="12">
        <v>-7.8780000000000001</v>
      </c>
      <c r="D10" s="45">
        <v>-7.8780000000000001</v>
      </c>
      <c r="E10" s="16">
        <v>-15.670870000000001</v>
      </c>
      <c r="F10" s="16">
        <v>-12.345879999999999</v>
      </c>
      <c r="G10" s="16">
        <v>-24.792330000000003</v>
      </c>
      <c r="H10" s="16">
        <v>-15.55307</v>
      </c>
      <c r="I10" s="16">
        <v>-27.615380000000002</v>
      </c>
      <c r="J10" s="16">
        <v>-9.9768299999999996</v>
      </c>
      <c r="K10" s="16">
        <v>-7.8899799999999995</v>
      </c>
      <c r="L10" s="16">
        <v>-18.484590000000001</v>
      </c>
      <c r="M10" s="16">
        <v>-13.60337</v>
      </c>
      <c r="N10" s="16">
        <v>-60.627809999999997</v>
      </c>
      <c r="O10" s="16">
        <v>-9.7155499999999986</v>
      </c>
      <c r="P10" s="16">
        <v>-15.310879999999999</v>
      </c>
      <c r="Q10" s="16">
        <v>3.4897600000000004</v>
      </c>
      <c r="R10" s="16">
        <v>-16.877500000000001</v>
      </c>
      <c r="S10" s="16">
        <v>-19.60941</v>
      </c>
      <c r="T10" s="16">
        <v>-18.033900000000003</v>
      </c>
      <c r="U10" s="16">
        <v>-6.3000600000000002</v>
      </c>
      <c r="V10" s="16">
        <v>-13.78439</v>
      </c>
      <c r="W10" s="16">
        <v>-16.949249999999999</v>
      </c>
      <c r="X10" s="16">
        <v>-12.7826</v>
      </c>
      <c r="Y10" s="16">
        <v>-23.694689999999998</v>
      </c>
      <c r="Z10" s="16">
        <v>-20.046709999999997</v>
      </c>
      <c r="AA10" s="16">
        <v>-21.301506761199999</v>
      </c>
      <c r="AB10" s="16">
        <v>-18.4818</v>
      </c>
      <c r="AC10" s="16">
        <v>-17.5168485189009</v>
      </c>
      <c r="AD10" s="16">
        <v>-23.194719500322002</v>
      </c>
      <c r="AE10" s="16">
        <v>-2.7833883714251502</v>
      </c>
      <c r="AF10" s="16">
        <v>-0.324840302860404</v>
      </c>
      <c r="AG10" s="16">
        <v>4.4309846423458099</v>
      </c>
      <c r="AH10" s="16">
        <v>-34.838769999999997</v>
      </c>
      <c r="AI10" s="46"/>
      <c r="AJ10" s="46"/>
      <c r="AK10" s="46"/>
      <c r="AL10" s="46"/>
      <c r="AM10" s="46"/>
      <c r="AN10" s="4"/>
      <c r="AO10" s="4"/>
      <c r="AP10" s="4"/>
      <c r="AQ10" s="4"/>
      <c r="AR10" s="4"/>
      <c r="AS10" s="4"/>
      <c r="AT10" s="4"/>
      <c r="AU10" s="4"/>
      <c r="AV10" s="4"/>
      <c r="AW10" s="4"/>
      <c r="AX10" s="4"/>
      <c r="AY10" s="4"/>
    </row>
    <row r="11" spans="1:51" ht="14.4" x14ac:dyDescent="0.3">
      <c r="A11" s="137">
        <f>YampaRiverInflow.TotalOutflow!A11</f>
        <v>44682</v>
      </c>
      <c r="B11" s="34">
        <v>-8.2189999999999994</v>
      </c>
      <c r="C11" s="12">
        <v>-8.2189999999999994</v>
      </c>
      <c r="D11" s="45">
        <v>-8.2189999999999994</v>
      </c>
      <c r="E11" s="16">
        <v>-22.886580000000002</v>
      </c>
      <c r="F11" s="16">
        <v>-11.17521</v>
      </c>
      <c r="G11" s="16">
        <v>-23.596910000000001</v>
      </c>
      <c r="H11" s="16">
        <v>-15.42226</v>
      </c>
      <c r="I11" s="16">
        <v>3.82769</v>
      </c>
      <c r="J11" s="16">
        <v>-8.7342700000000004</v>
      </c>
      <c r="K11" s="16">
        <v>-12.672180000000001</v>
      </c>
      <c r="L11" s="16">
        <v>-9.4568999999999992</v>
      </c>
      <c r="M11" s="16">
        <v>2.1620500000000002</v>
      </c>
      <c r="N11" s="16">
        <v>6.1777799999999994</v>
      </c>
      <c r="O11" s="16">
        <v>-11.006309999999999</v>
      </c>
      <c r="P11" s="16">
        <v>-11.085049999999999</v>
      </c>
      <c r="Q11" s="16">
        <v>-22.195970000000003</v>
      </c>
      <c r="R11" s="16">
        <v>-14.829829999999999</v>
      </c>
      <c r="S11" s="16">
        <v>10.05152</v>
      </c>
      <c r="T11" s="16">
        <v>-15.21618</v>
      </c>
      <c r="U11" s="16">
        <v>-22.456689999999998</v>
      </c>
      <c r="V11" s="16">
        <v>-5.2049700000000003</v>
      </c>
      <c r="W11" s="16">
        <v>-18.830310000000001</v>
      </c>
      <c r="X11" s="16">
        <v>-9.6620400000000011</v>
      </c>
      <c r="Y11" s="16">
        <v>-14.13106</v>
      </c>
      <c r="Z11" s="16">
        <v>-15.37541</v>
      </c>
      <c r="AA11" s="16">
        <v>-17.183385914400002</v>
      </c>
      <c r="AB11" s="16">
        <v>-10.3527</v>
      </c>
      <c r="AC11" s="16">
        <v>-5.9597789100264897</v>
      </c>
      <c r="AD11" s="16">
        <v>-13.0568868969787</v>
      </c>
      <c r="AE11" s="16">
        <v>-10.690474953451199</v>
      </c>
      <c r="AF11" s="16">
        <v>-8.95269039912049</v>
      </c>
      <c r="AG11" s="16">
        <v>-2.4333087279832499</v>
      </c>
      <c r="AH11" s="16">
        <v>-43.382190000000001</v>
      </c>
      <c r="AI11" s="46"/>
      <c r="AJ11" s="46"/>
      <c r="AK11" s="46"/>
      <c r="AL11" s="46"/>
      <c r="AM11" s="46"/>
      <c r="AN11" s="4"/>
      <c r="AO11" s="4"/>
      <c r="AP11" s="4"/>
      <c r="AQ11" s="4"/>
      <c r="AR11" s="4"/>
      <c r="AS11" s="4"/>
      <c r="AT11" s="4"/>
      <c r="AU11" s="4"/>
      <c r="AV11" s="4"/>
      <c r="AW11" s="4"/>
      <c r="AX11" s="4"/>
      <c r="AY11" s="4"/>
    </row>
    <row r="12" spans="1:51" ht="14.4" x14ac:dyDescent="0.3">
      <c r="A12" s="137">
        <f>YampaRiverInflow.TotalOutflow!A12</f>
        <v>44713</v>
      </c>
      <c r="B12" s="34">
        <v>-13.089</v>
      </c>
      <c r="C12" s="12">
        <v>-13.089</v>
      </c>
      <c r="D12" s="45">
        <v>-13.089</v>
      </c>
      <c r="E12" s="16">
        <v>-19.443330000000003</v>
      </c>
      <c r="F12" s="16">
        <v>7.9125299999999994</v>
      </c>
      <c r="G12" s="16">
        <v>-9.9691600000000005</v>
      </c>
      <c r="H12" s="16">
        <v>-16.600020000000001</v>
      </c>
      <c r="I12" s="16">
        <v>-10.217690000000001</v>
      </c>
      <c r="J12" s="16">
        <v>3.97357</v>
      </c>
      <c r="K12" s="16">
        <v>-3.1482399999999999</v>
      </c>
      <c r="L12" s="16">
        <v>-1.4221199999999998</v>
      </c>
      <c r="M12" s="16">
        <v>-38.834009999999999</v>
      </c>
      <c r="N12" s="16">
        <v>-7.06473</v>
      </c>
      <c r="O12" s="16">
        <v>1.8902699999999999</v>
      </c>
      <c r="P12" s="16">
        <v>8.4872199999999989</v>
      </c>
      <c r="Q12" s="16">
        <v>0.80691999999999997</v>
      </c>
      <c r="R12" s="16">
        <v>-6.2195200000000002</v>
      </c>
      <c r="S12" s="16">
        <v>13.559850000000001</v>
      </c>
      <c r="T12" s="16">
        <v>-8.6716299999999986</v>
      </c>
      <c r="U12" s="16">
        <v>-7.92706</v>
      </c>
      <c r="V12" s="16">
        <v>-2.6868400000000001</v>
      </c>
      <c r="W12" s="16">
        <v>-23.401610000000002</v>
      </c>
      <c r="X12" s="16">
        <v>-8.745379999999999</v>
      </c>
      <c r="Y12" s="16">
        <v>-18.980650000000001</v>
      </c>
      <c r="Z12" s="16">
        <v>-16.096640000000001</v>
      </c>
      <c r="AA12" s="16">
        <v>-19.255974470100004</v>
      </c>
      <c r="AB12" s="16">
        <v>-18.623000000000001</v>
      </c>
      <c r="AC12" s="16">
        <v>-15.662912035006901</v>
      </c>
      <c r="AD12" s="16">
        <v>-6.2078304045509105</v>
      </c>
      <c r="AE12" s="16">
        <v>-20.836679793537101</v>
      </c>
      <c r="AF12" s="16">
        <v>-12.310910447417401</v>
      </c>
      <c r="AG12" s="16">
        <v>-10.4286926317018</v>
      </c>
      <c r="AH12" s="16">
        <v>-46.634540000000001</v>
      </c>
      <c r="AI12" s="46"/>
      <c r="AJ12" s="46"/>
      <c r="AK12" s="46"/>
      <c r="AL12" s="46"/>
      <c r="AM12" s="46"/>
      <c r="AN12" s="4"/>
      <c r="AO12" s="4"/>
      <c r="AP12" s="4"/>
      <c r="AQ12" s="4"/>
      <c r="AR12" s="4"/>
      <c r="AS12" s="4"/>
      <c r="AT12" s="4"/>
      <c r="AU12" s="4"/>
      <c r="AV12" s="4"/>
      <c r="AW12" s="4"/>
      <c r="AX12" s="4"/>
      <c r="AY12" s="4"/>
    </row>
    <row r="13" spans="1:51" ht="14.4" x14ac:dyDescent="0.3">
      <c r="A13" s="137">
        <f>YampaRiverInflow.TotalOutflow!A13</f>
        <v>44743</v>
      </c>
      <c r="B13" s="34">
        <v>-9.9160000000000004</v>
      </c>
      <c r="C13" s="12">
        <v>-9.9160000000000004</v>
      </c>
      <c r="D13" s="45">
        <v>-9.9160000000000004</v>
      </c>
      <c r="E13" s="16">
        <v>-28.353200000000001</v>
      </c>
      <c r="F13" s="16">
        <v>-13.82734</v>
      </c>
      <c r="G13" s="16">
        <v>-8.2693600000000007</v>
      </c>
      <c r="H13" s="16">
        <v>-6.1791200000000002</v>
      </c>
      <c r="I13" s="16">
        <v>3.4561299999999999</v>
      </c>
      <c r="J13" s="16">
        <v>2.85033</v>
      </c>
      <c r="K13" s="16">
        <v>-5.2313599999999996</v>
      </c>
      <c r="L13" s="16">
        <v>-2.7631799999999997</v>
      </c>
      <c r="M13" s="16">
        <v>-11.48329</v>
      </c>
      <c r="N13" s="16">
        <v>-12.351889999999999</v>
      </c>
      <c r="O13" s="16">
        <v>-4.6287900000000004</v>
      </c>
      <c r="P13" s="16">
        <v>-5.6995800000000001</v>
      </c>
      <c r="Q13" s="16">
        <v>1.1146199999999999</v>
      </c>
      <c r="R13" s="16">
        <v>-1.95407</v>
      </c>
      <c r="S13" s="16">
        <v>15.37031</v>
      </c>
      <c r="T13" s="16">
        <v>-6.1843900000000005</v>
      </c>
      <c r="U13" s="16">
        <v>2.6158600000000001</v>
      </c>
      <c r="V13" s="16">
        <v>5.3711899999999995</v>
      </c>
      <c r="W13" s="16">
        <v>-13.886209999999998</v>
      </c>
      <c r="X13" s="16">
        <v>-10.38104</v>
      </c>
      <c r="Y13" s="16">
        <v>-8.8864900000000002</v>
      </c>
      <c r="Z13" s="16">
        <v>-24.04243</v>
      </c>
      <c r="AA13" s="16">
        <v>-9.7753157925099998</v>
      </c>
      <c r="AB13" s="16">
        <v>-13.5413</v>
      </c>
      <c r="AC13" s="16">
        <v>-24.104348044461702</v>
      </c>
      <c r="AD13" s="16">
        <v>-5.0325461970853906</v>
      </c>
      <c r="AE13" s="16">
        <v>-5.6695891052226894</v>
      </c>
      <c r="AF13" s="16">
        <v>-10.615642923412601</v>
      </c>
      <c r="AG13" s="16">
        <v>-4.1570484803890206</v>
      </c>
      <c r="AH13" s="16">
        <v>-32.33464</v>
      </c>
      <c r="AI13" s="46"/>
      <c r="AJ13" s="46"/>
      <c r="AK13" s="46"/>
      <c r="AL13" s="46"/>
      <c r="AM13" s="46"/>
      <c r="AN13" s="4"/>
      <c r="AO13" s="4"/>
      <c r="AP13" s="4"/>
      <c r="AQ13" s="4"/>
      <c r="AR13" s="4"/>
      <c r="AS13" s="4"/>
      <c r="AT13" s="4"/>
      <c r="AU13" s="4"/>
      <c r="AV13" s="4"/>
      <c r="AW13" s="4"/>
      <c r="AX13" s="4"/>
      <c r="AY13" s="4"/>
    </row>
    <row r="14" spans="1:51" ht="14.4" x14ac:dyDescent="0.3">
      <c r="A14" s="137">
        <f>YampaRiverInflow.TotalOutflow!A14</f>
        <v>44774</v>
      </c>
      <c r="B14" s="34">
        <v>-10.787000000000001</v>
      </c>
      <c r="C14" s="12">
        <v>-10.787000000000001</v>
      </c>
      <c r="D14" s="45">
        <v>-10.787000000000001</v>
      </c>
      <c r="E14" s="16">
        <v>-37.806379999999997</v>
      </c>
      <c r="F14" s="16">
        <v>0.36157</v>
      </c>
      <c r="G14" s="16">
        <v>-21.721700000000002</v>
      </c>
      <c r="H14" s="16">
        <v>-32.771730000000005</v>
      </c>
      <c r="I14" s="16">
        <v>-3.3455599999999999</v>
      </c>
      <c r="J14" s="16">
        <v>5.3322599999999998</v>
      </c>
      <c r="K14" s="16">
        <v>-12.47739</v>
      </c>
      <c r="L14" s="16">
        <v>-10.764940000000001</v>
      </c>
      <c r="M14" s="16">
        <v>-12.411370000000002</v>
      </c>
      <c r="N14" s="16">
        <v>-5.8684500000000002</v>
      </c>
      <c r="O14" s="16">
        <v>-7.3342000000000001</v>
      </c>
      <c r="P14" s="16">
        <v>-0.58257000000000003</v>
      </c>
      <c r="Q14" s="16">
        <v>-2.9759099999999998</v>
      </c>
      <c r="R14" s="16">
        <v>-4.9262499999999996</v>
      </c>
      <c r="S14" s="16">
        <v>7.4216999999999995</v>
      </c>
      <c r="T14" s="16">
        <v>-6.2596699999999998</v>
      </c>
      <c r="U14" s="16">
        <v>-3.49715</v>
      </c>
      <c r="V14" s="16">
        <v>-8.0988400000000009</v>
      </c>
      <c r="W14" s="16">
        <v>-12.211690000000001</v>
      </c>
      <c r="X14" s="16">
        <v>-5.9300299999999995</v>
      </c>
      <c r="Y14" s="16">
        <v>-10.645899999999999</v>
      </c>
      <c r="Z14" s="16">
        <v>-16.45506</v>
      </c>
      <c r="AA14" s="16">
        <v>-6.1211380751300002</v>
      </c>
      <c r="AB14" s="16">
        <v>-16.4953</v>
      </c>
      <c r="AC14" s="16">
        <v>-11.765918974185</v>
      </c>
      <c r="AD14" s="16">
        <v>-8.1693741401585704</v>
      </c>
      <c r="AE14" s="16">
        <v>-13.0574335201905</v>
      </c>
      <c r="AF14" s="16">
        <v>-10.6211984901023</v>
      </c>
      <c r="AG14" s="16">
        <v>-10.322262214390301</v>
      </c>
      <c r="AH14" s="16">
        <v>-30.478750000000002</v>
      </c>
      <c r="AI14" s="46"/>
      <c r="AJ14" s="46"/>
      <c r="AK14" s="46"/>
      <c r="AL14" s="46"/>
      <c r="AM14" s="46"/>
      <c r="AN14" s="4"/>
      <c r="AO14" s="4"/>
      <c r="AP14" s="4"/>
      <c r="AQ14" s="4"/>
      <c r="AR14" s="4"/>
      <c r="AS14" s="4"/>
      <c r="AT14" s="4"/>
      <c r="AU14" s="4"/>
      <c r="AV14" s="4"/>
      <c r="AW14" s="4"/>
      <c r="AX14" s="4"/>
      <c r="AY14" s="4"/>
    </row>
    <row r="15" spans="1:51" ht="14.4" x14ac:dyDescent="0.3">
      <c r="A15" s="137">
        <f>YampaRiverInflow.TotalOutflow!A15</f>
        <v>44805</v>
      </c>
      <c r="B15" s="34">
        <v>-11.18</v>
      </c>
      <c r="C15" s="12">
        <v>-11.18</v>
      </c>
      <c r="D15" s="45">
        <v>-11.18</v>
      </c>
      <c r="E15" s="16">
        <v>-14.36115</v>
      </c>
      <c r="F15" s="16">
        <v>6.0761099999999999</v>
      </c>
      <c r="G15" s="16">
        <v>2.1292300000000002</v>
      </c>
      <c r="H15" s="16">
        <v>3.4588800000000002</v>
      </c>
      <c r="I15" s="16">
        <v>-3.5141100000000001</v>
      </c>
      <c r="J15" s="16">
        <v>2.3970700000000003</v>
      </c>
      <c r="K15" s="16">
        <v>-14.862719999999999</v>
      </c>
      <c r="L15" s="16">
        <v>10.64911</v>
      </c>
      <c r="M15" s="16">
        <v>1.2162899999999999</v>
      </c>
      <c r="N15" s="16">
        <v>-3.2352600000000002</v>
      </c>
      <c r="O15" s="16">
        <v>3.2015500000000001</v>
      </c>
      <c r="P15" s="16">
        <v>-2.03647</v>
      </c>
      <c r="Q15" s="16">
        <v>4.6902200000000001</v>
      </c>
      <c r="R15" s="16">
        <v>-2.4659599999999999</v>
      </c>
      <c r="S15" s="16">
        <v>2.1341199999999998</v>
      </c>
      <c r="T15" s="16">
        <v>-3.6479999999999999E-2</v>
      </c>
      <c r="U15" s="16">
        <v>3.5242300000000002</v>
      </c>
      <c r="V15" s="16">
        <v>2.30775</v>
      </c>
      <c r="W15" s="16">
        <v>-2.1289499999999997</v>
      </c>
      <c r="X15" s="16">
        <v>-5.9721000000000002</v>
      </c>
      <c r="Y15" s="16">
        <v>-4.7625399999999996</v>
      </c>
      <c r="Z15" s="16">
        <v>-11.23626</v>
      </c>
      <c r="AA15" s="16">
        <v>-5.9217293134800002</v>
      </c>
      <c r="AB15" s="16">
        <v>-16.066399999999998</v>
      </c>
      <c r="AC15" s="16">
        <v>-18.132932127787498</v>
      </c>
      <c r="AD15" s="16">
        <v>-10.690795692437</v>
      </c>
      <c r="AE15" s="16">
        <v>-10.791067732662</v>
      </c>
      <c r="AF15" s="16">
        <v>-16.8815034906583</v>
      </c>
      <c r="AG15" s="16">
        <v>0.59671377322195096</v>
      </c>
      <c r="AH15" s="16">
        <v>-32.106940000000002</v>
      </c>
      <c r="AI15" s="46"/>
      <c r="AJ15" s="46"/>
      <c r="AK15" s="46"/>
      <c r="AL15" s="46"/>
      <c r="AM15" s="46"/>
      <c r="AN15" s="4"/>
      <c r="AO15" s="4"/>
      <c r="AP15" s="4"/>
      <c r="AQ15" s="4"/>
      <c r="AR15" s="4"/>
      <c r="AS15" s="4"/>
      <c r="AT15" s="4"/>
      <c r="AU15" s="4"/>
      <c r="AV15" s="4"/>
      <c r="AW15" s="4"/>
      <c r="AX15" s="4"/>
      <c r="AY15" s="4"/>
    </row>
    <row r="16" spans="1:51" ht="14.4" x14ac:dyDescent="0.3">
      <c r="A16" s="137">
        <f>YampaRiverInflow.TotalOutflow!A16</f>
        <v>44835</v>
      </c>
      <c r="B16" s="34">
        <v>-11.257999999999999</v>
      </c>
      <c r="C16" s="12">
        <v>-11.257999999999999</v>
      </c>
      <c r="D16" s="45">
        <v>-11.257999999999999</v>
      </c>
      <c r="E16" s="16">
        <v>-8.5193500000000011</v>
      </c>
      <c r="F16" s="16">
        <v>-12.10599</v>
      </c>
      <c r="G16" s="16">
        <v>-6.4365399999999999</v>
      </c>
      <c r="H16" s="16">
        <v>-9.3328700000000016</v>
      </c>
      <c r="I16" s="16">
        <v>8.7130799999999997</v>
      </c>
      <c r="J16" s="16">
        <v>6.0392799999999998</v>
      </c>
      <c r="K16" s="16">
        <v>-14.376950000000001</v>
      </c>
      <c r="L16" s="16">
        <v>11.44023</v>
      </c>
      <c r="M16" s="16">
        <v>-2.2667899999999999</v>
      </c>
      <c r="N16" s="16">
        <v>12.561069999999999</v>
      </c>
      <c r="O16" s="16">
        <v>9.3788400000000003</v>
      </c>
      <c r="P16" s="16">
        <v>7.2322499999999996</v>
      </c>
      <c r="Q16" s="16">
        <v>17.66301</v>
      </c>
      <c r="R16" s="16">
        <v>17.936130000000002</v>
      </c>
      <c r="S16" s="16">
        <v>19.500349999999997</v>
      </c>
      <c r="T16" s="16">
        <v>0.40545999999999999</v>
      </c>
      <c r="U16" s="16">
        <v>-3.57796</v>
      </c>
      <c r="V16" s="16">
        <v>-7.8305600000000002</v>
      </c>
      <c r="W16" s="16">
        <v>5.5783399999999999</v>
      </c>
      <c r="X16" s="16">
        <v>7.1333100000000007</v>
      </c>
      <c r="Y16" s="16">
        <v>-3.07572</v>
      </c>
      <c r="Z16" s="16">
        <v>-12.67216</v>
      </c>
      <c r="AA16" s="16">
        <v>9.5933321672099989</v>
      </c>
      <c r="AB16" s="16">
        <v>-7.3719299999999999</v>
      </c>
      <c r="AC16" s="16">
        <v>-6.6742500057023699</v>
      </c>
      <c r="AD16" s="16">
        <v>-1.94729317388567</v>
      </c>
      <c r="AE16" s="16">
        <v>-11.291895691214201</v>
      </c>
      <c r="AF16" s="16">
        <v>-24.468176362612699</v>
      </c>
      <c r="AG16" s="16">
        <v>-11.907972400380801</v>
      </c>
      <c r="AH16" s="16">
        <v>-31.9285</v>
      </c>
      <c r="AI16" s="46"/>
      <c r="AJ16" s="46"/>
      <c r="AK16" s="46"/>
      <c r="AL16" s="46"/>
      <c r="AM16" s="46"/>
      <c r="AN16" s="4"/>
      <c r="AO16" s="4"/>
      <c r="AP16" s="4"/>
      <c r="AQ16" s="4"/>
      <c r="AR16" s="4"/>
      <c r="AS16" s="4"/>
      <c r="AT16" s="4"/>
      <c r="AU16" s="4"/>
      <c r="AV16" s="4"/>
      <c r="AW16" s="4"/>
      <c r="AX16" s="4"/>
      <c r="AY16" s="4"/>
    </row>
    <row r="17" spans="1:51" ht="14.4" x14ac:dyDescent="0.3">
      <c r="A17" s="137">
        <f>YampaRiverInflow.TotalOutflow!A17</f>
        <v>44866</v>
      </c>
      <c r="B17" s="34">
        <v>-22.632999999999999</v>
      </c>
      <c r="C17" s="12">
        <v>-22.632999999999999</v>
      </c>
      <c r="D17" s="45">
        <v>-22.632999999999999</v>
      </c>
      <c r="E17" s="16">
        <v>-17.111999999999998</v>
      </c>
      <c r="F17" s="16">
        <v>-11.698649999999999</v>
      </c>
      <c r="G17" s="16">
        <v>-40.886620000000001</v>
      </c>
      <c r="H17" s="16">
        <v>8.8454099999999993</v>
      </c>
      <c r="I17" s="16">
        <v>8.6155300000000015</v>
      </c>
      <c r="J17" s="16">
        <v>-6.0922700000000001</v>
      </c>
      <c r="K17" s="16">
        <v>-18.06193</v>
      </c>
      <c r="L17" s="16">
        <v>-2.7934000000000001</v>
      </c>
      <c r="M17" s="16">
        <v>14.61594</v>
      </c>
      <c r="N17" s="16">
        <v>1.1808599999999998</v>
      </c>
      <c r="O17" s="16">
        <v>-1.2787599999999999</v>
      </c>
      <c r="P17" s="16">
        <v>-0.85072999999999999</v>
      </c>
      <c r="Q17" s="16">
        <v>-7.69496</v>
      </c>
      <c r="R17" s="16">
        <v>-25.293230000000001</v>
      </c>
      <c r="S17" s="16">
        <v>14.929360000000001</v>
      </c>
      <c r="T17" s="16">
        <v>-6.5592299999999994</v>
      </c>
      <c r="U17" s="16">
        <v>-12.624499999999999</v>
      </c>
      <c r="V17" s="16">
        <v>-15.31161</v>
      </c>
      <c r="W17" s="16">
        <v>-29.335889999999999</v>
      </c>
      <c r="X17" s="16">
        <v>-11.260489999999999</v>
      </c>
      <c r="Y17" s="16">
        <v>-11.40968</v>
      </c>
      <c r="Z17" s="16">
        <v>4.0670200000000003</v>
      </c>
      <c r="AA17" s="16">
        <v>-5.6661833634400001</v>
      </c>
      <c r="AB17" s="16">
        <v>-13.5792</v>
      </c>
      <c r="AC17" s="16">
        <v>-29.138653763322303</v>
      </c>
      <c r="AD17" s="16">
        <v>-18.111306036121199</v>
      </c>
      <c r="AE17" s="16">
        <v>-28.367565661725401</v>
      </c>
      <c r="AF17" s="16">
        <v>-3.4485985481130301</v>
      </c>
      <c r="AG17" s="16">
        <v>-34.0966551703793</v>
      </c>
      <c r="AH17" s="16">
        <v>-23.295529999999999</v>
      </c>
      <c r="AI17" s="46"/>
      <c r="AJ17" s="46"/>
      <c r="AK17" s="46"/>
      <c r="AL17" s="46"/>
      <c r="AM17" s="46"/>
      <c r="AN17" s="4"/>
      <c r="AO17" s="4"/>
      <c r="AP17" s="4"/>
      <c r="AQ17" s="4"/>
      <c r="AR17" s="4"/>
      <c r="AS17" s="4"/>
      <c r="AT17" s="4"/>
      <c r="AU17" s="4"/>
      <c r="AV17" s="4"/>
      <c r="AW17" s="4"/>
      <c r="AX17" s="4"/>
      <c r="AY17" s="4"/>
    </row>
    <row r="18" spans="1:51" ht="14.4" x14ac:dyDescent="0.3">
      <c r="A18" s="137">
        <f>YampaRiverInflow.TotalOutflow!A18</f>
        <v>44896</v>
      </c>
      <c r="B18" s="34">
        <v>-10.632</v>
      </c>
      <c r="C18" s="12">
        <v>-10.632</v>
      </c>
      <c r="D18" s="45">
        <v>-10.632</v>
      </c>
      <c r="E18" s="16">
        <v>-23.537050000000001</v>
      </c>
      <c r="F18" s="16">
        <v>-21.342089999999999</v>
      </c>
      <c r="G18" s="16">
        <v>-25.91873</v>
      </c>
      <c r="H18" s="16">
        <v>-8.1638900000000003</v>
      </c>
      <c r="I18" s="16">
        <v>-7.6459899999999994</v>
      </c>
      <c r="J18" s="16">
        <v>-41.546080000000003</v>
      </c>
      <c r="K18" s="16">
        <v>-20.32019</v>
      </c>
      <c r="L18" s="16">
        <v>-22.775419999999997</v>
      </c>
      <c r="M18" s="16">
        <v>-20.00853</v>
      </c>
      <c r="N18" s="16">
        <v>-16.126649999999998</v>
      </c>
      <c r="O18" s="16">
        <v>-14.551170000000001</v>
      </c>
      <c r="P18" s="16">
        <v>-9.3304200000000002</v>
      </c>
      <c r="Q18" s="16">
        <v>-15.43425</v>
      </c>
      <c r="R18" s="16">
        <v>-9.6678799999999985</v>
      </c>
      <c r="S18" s="16">
        <v>2.13557</v>
      </c>
      <c r="T18" s="16">
        <v>-15.070690000000001</v>
      </c>
      <c r="U18" s="16">
        <v>-14.155530000000001</v>
      </c>
      <c r="V18" s="16">
        <v>-24.016959999999997</v>
      </c>
      <c r="W18" s="16">
        <v>-14.53312</v>
      </c>
      <c r="X18" s="16">
        <v>-28.044779999999999</v>
      </c>
      <c r="Y18" s="16">
        <v>-6.3832500000000003</v>
      </c>
      <c r="Z18" s="16">
        <v>-10.085459999999999</v>
      </c>
      <c r="AA18" s="16">
        <v>-1.7760761056900001</v>
      </c>
      <c r="AB18" s="16">
        <v>-12.8134</v>
      </c>
      <c r="AC18" s="16">
        <v>-17.480887399067697</v>
      </c>
      <c r="AD18" s="16">
        <v>-15.937135271110499</v>
      </c>
      <c r="AE18" s="16">
        <v>-14.3004435664218</v>
      </c>
      <c r="AF18" s="16">
        <v>0.41952701778403001</v>
      </c>
      <c r="AG18" s="16">
        <v>-5.8623485949057903</v>
      </c>
      <c r="AH18" s="16">
        <v>-15.513</v>
      </c>
      <c r="AI18" s="46"/>
      <c r="AJ18" s="46"/>
      <c r="AK18" s="46"/>
      <c r="AL18" s="46"/>
      <c r="AM18" s="46"/>
      <c r="AN18" s="4"/>
      <c r="AO18" s="4"/>
      <c r="AP18" s="4"/>
      <c r="AQ18" s="4"/>
      <c r="AR18" s="4"/>
      <c r="AS18" s="4"/>
      <c r="AT18" s="4"/>
      <c r="AU18" s="4"/>
      <c r="AV18" s="4"/>
      <c r="AW18" s="4"/>
      <c r="AX18" s="4"/>
      <c r="AY18" s="4"/>
    </row>
    <row r="19" spans="1:51" ht="14.4" x14ac:dyDescent="0.3">
      <c r="A19" s="137">
        <f>YampaRiverInflow.TotalOutflow!A19</f>
        <v>44927</v>
      </c>
      <c r="B19" s="34">
        <v>-16.591000000000001</v>
      </c>
      <c r="C19" s="12">
        <v>-16.591000000000001</v>
      </c>
      <c r="D19" s="45">
        <v>-16.591000000000001</v>
      </c>
      <c r="E19" s="16">
        <v>-11.82418</v>
      </c>
      <c r="F19" s="16">
        <v>-0.35291</v>
      </c>
      <c r="G19" s="16">
        <v>-9.4022099999999984</v>
      </c>
      <c r="H19" s="16">
        <v>-2.2324000000000002</v>
      </c>
      <c r="I19" s="16">
        <v>-13.06556</v>
      </c>
      <c r="J19" s="16">
        <v>-23.842459999999999</v>
      </c>
      <c r="K19" s="16">
        <v>-22.88402</v>
      </c>
      <c r="L19" s="16">
        <v>-9.2863400000000009</v>
      </c>
      <c r="M19" s="16">
        <v>2.0555400000000001</v>
      </c>
      <c r="N19" s="16">
        <v>-8.3692099999999989</v>
      </c>
      <c r="O19" s="16">
        <v>-7.36435</v>
      </c>
      <c r="P19" s="16">
        <v>-10.88565</v>
      </c>
      <c r="Q19" s="16">
        <v>0.18258000000000002</v>
      </c>
      <c r="R19" s="16">
        <v>-24.099160000000001</v>
      </c>
      <c r="S19" s="16">
        <v>-10.99343</v>
      </c>
      <c r="T19" s="16">
        <v>-17.351569999999999</v>
      </c>
      <c r="U19" s="16">
        <v>-15.120850000000001</v>
      </c>
      <c r="V19" s="16">
        <v>-15.297610000000001</v>
      </c>
      <c r="W19" s="16">
        <v>-7.4300500000000005</v>
      </c>
      <c r="X19" s="16">
        <v>-23.203659999999999</v>
      </c>
      <c r="Y19" s="16">
        <v>-11.24441</v>
      </c>
      <c r="Z19" s="16">
        <v>-7.0866850672100004</v>
      </c>
      <c r="AA19" s="16">
        <v>-21.841099999999997</v>
      </c>
      <c r="AB19" s="16">
        <v>-31.871045208934401</v>
      </c>
      <c r="AC19" s="16">
        <v>-23.341056308569698</v>
      </c>
      <c r="AD19" s="16">
        <v>1.7922609638273601</v>
      </c>
      <c r="AE19" s="16">
        <v>-29.3919376870865</v>
      </c>
      <c r="AF19" s="16">
        <v>-0.14325133782726901</v>
      </c>
      <c r="AG19" s="16">
        <v>-12.17793</v>
      </c>
      <c r="AH19" s="16">
        <v>-5.2285699999999995</v>
      </c>
      <c r="AI19" s="46"/>
      <c r="AJ19" s="46"/>
      <c r="AK19" s="46"/>
      <c r="AL19" s="46"/>
      <c r="AM19" s="46"/>
      <c r="AN19" s="4"/>
      <c r="AO19" s="4"/>
      <c r="AP19" s="4"/>
      <c r="AQ19" s="4"/>
      <c r="AR19" s="4"/>
      <c r="AS19" s="4"/>
      <c r="AT19" s="4"/>
      <c r="AU19" s="4"/>
      <c r="AV19" s="4"/>
      <c r="AW19" s="4"/>
      <c r="AX19" s="4"/>
      <c r="AY19" s="4"/>
    </row>
    <row r="20" spans="1:51" ht="14.4" x14ac:dyDescent="0.3">
      <c r="A20" s="137">
        <f>YampaRiverInflow.TotalOutflow!A20</f>
        <v>44958</v>
      </c>
      <c r="B20" s="34">
        <v>-9.2490000000000006</v>
      </c>
      <c r="C20" s="12">
        <v>-9.2490000000000006</v>
      </c>
      <c r="D20" s="45">
        <v>-9.2490000000000006</v>
      </c>
      <c r="E20" s="16">
        <v>12.07672</v>
      </c>
      <c r="F20" s="16">
        <v>-6.4777399999999998</v>
      </c>
      <c r="G20" s="16">
        <v>-3.1795599999999999</v>
      </c>
      <c r="H20" s="16">
        <v>-18.78584</v>
      </c>
      <c r="I20" s="16">
        <v>-15.19333</v>
      </c>
      <c r="J20" s="16">
        <v>16.79738</v>
      </c>
      <c r="K20" s="16">
        <v>-14.575379999999999</v>
      </c>
      <c r="L20" s="16">
        <v>-10.293559999999999</v>
      </c>
      <c r="M20" s="16">
        <v>-6.9536000000000007</v>
      </c>
      <c r="N20" s="16">
        <v>-5.6801599999999999</v>
      </c>
      <c r="O20" s="16">
        <v>-3.35554</v>
      </c>
      <c r="P20" s="16">
        <v>-8.1621500000000005</v>
      </c>
      <c r="Q20" s="16">
        <v>2.4570000000000002E-2</v>
      </c>
      <c r="R20" s="16">
        <v>-7.1100200000000005</v>
      </c>
      <c r="S20" s="16">
        <v>-6.7532899999999998</v>
      </c>
      <c r="T20" s="16">
        <v>-2.0011099999999997</v>
      </c>
      <c r="U20" s="16">
        <v>-7.8896199999999999</v>
      </c>
      <c r="V20" s="16">
        <v>-3.9773800000000001</v>
      </c>
      <c r="W20" s="16">
        <v>-10.08442</v>
      </c>
      <c r="X20" s="16">
        <v>-18.090959999999999</v>
      </c>
      <c r="Y20" s="16">
        <v>-11.6091</v>
      </c>
      <c r="Z20" s="16">
        <v>-21.548820344999999</v>
      </c>
      <c r="AA20" s="16">
        <v>-7.5985200000000006</v>
      </c>
      <c r="AB20" s="16">
        <v>-20.472602035292702</v>
      </c>
      <c r="AC20" s="16">
        <v>-13.268210556554999</v>
      </c>
      <c r="AD20" s="16">
        <v>-3.7049759082622802</v>
      </c>
      <c r="AE20" s="16">
        <v>-6.2868484411741301</v>
      </c>
      <c r="AF20" s="16">
        <v>-2.5118734448427</v>
      </c>
      <c r="AG20" s="16">
        <v>-20.612359999999999</v>
      </c>
      <c r="AH20" s="16">
        <v>-3.8160700000000003</v>
      </c>
      <c r="AI20" s="46"/>
      <c r="AJ20" s="46"/>
      <c r="AK20" s="46"/>
      <c r="AL20" s="46"/>
      <c r="AM20" s="46"/>
      <c r="AN20" s="4"/>
      <c r="AO20" s="4"/>
      <c r="AP20" s="4"/>
      <c r="AQ20" s="4"/>
      <c r="AR20" s="4"/>
      <c r="AS20" s="4"/>
      <c r="AT20" s="4"/>
      <c r="AU20" s="4"/>
      <c r="AV20" s="4"/>
      <c r="AW20" s="4"/>
      <c r="AX20" s="4"/>
      <c r="AY20" s="4"/>
    </row>
    <row r="21" spans="1:51" ht="14.4" x14ac:dyDescent="0.3">
      <c r="A21" s="137">
        <f>YampaRiverInflow.TotalOutflow!A21</f>
        <v>44986</v>
      </c>
      <c r="B21" s="34">
        <v>-6.7569999999999997</v>
      </c>
      <c r="C21" s="12">
        <v>-6.7569999999999997</v>
      </c>
      <c r="D21" s="45">
        <v>-6.7569999999999997</v>
      </c>
      <c r="E21" s="16">
        <v>-2.8755600000000001</v>
      </c>
      <c r="F21" s="16">
        <v>-24.367049999999999</v>
      </c>
      <c r="G21" s="16">
        <v>-21.61571</v>
      </c>
      <c r="H21" s="16">
        <v>-7.1826499999999998</v>
      </c>
      <c r="I21" s="16">
        <v>-21.388090000000002</v>
      </c>
      <c r="J21" s="16">
        <v>-38.647570000000002</v>
      </c>
      <c r="K21" s="16">
        <v>-17.924779999999998</v>
      </c>
      <c r="L21" s="16">
        <v>-12.442740000000001</v>
      </c>
      <c r="M21" s="16">
        <v>-43.985260000000004</v>
      </c>
      <c r="N21" s="16">
        <v>-10.52102</v>
      </c>
      <c r="O21" s="16">
        <v>-6.4350100000000001</v>
      </c>
      <c r="P21" s="16">
        <v>-12.448540000000001</v>
      </c>
      <c r="Q21" s="16">
        <v>-11.11115</v>
      </c>
      <c r="R21" s="16">
        <v>-14.26328</v>
      </c>
      <c r="S21" s="16">
        <v>-15.209569999999999</v>
      </c>
      <c r="T21" s="16">
        <v>-13.494590000000001</v>
      </c>
      <c r="U21" s="16">
        <v>-13.53969</v>
      </c>
      <c r="V21" s="16">
        <v>-18.373999999999999</v>
      </c>
      <c r="W21" s="16">
        <v>-10.9312</v>
      </c>
      <c r="X21" s="16">
        <v>-22.812709999999999</v>
      </c>
      <c r="Y21" s="16">
        <v>-10.592450000000001</v>
      </c>
      <c r="Z21" s="16">
        <v>-11.9735317815</v>
      </c>
      <c r="AA21" s="16">
        <v>-21.3963</v>
      </c>
      <c r="AB21" s="16">
        <v>-15.5315691356895</v>
      </c>
      <c r="AC21" s="16">
        <v>-26.957057220772398</v>
      </c>
      <c r="AD21" s="16">
        <v>-0.9152361797759101</v>
      </c>
      <c r="AE21" s="16">
        <v>6.7853255588221097</v>
      </c>
      <c r="AF21" s="16">
        <v>2.8341490712609696</v>
      </c>
      <c r="AG21" s="16">
        <v>-30.239049999999999</v>
      </c>
      <c r="AH21" s="16">
        <v>-0.40625</v>
      </c>
      <c r="AI21" s="46"/>
      <c r="AJ21" s="46"/>
      <c r="AK21" s="46"/>
      <c r="AL21" s="46"/>
      <c r="AM21" s="46"/>
      <c r="AN21" s="4"/>
      <c r="AO21" s="4"/>
      <c r="AP21" s="4"/>
      <c r="AQ21" s="4"/>
      <c r="AR21" s="4"/>
      <c r="AS21" s="4"/>
      <c r="AT21" s="4"/>
      <c r="AU21" s="4"/>
      <c r="AV21" s="4"/>
      <c r="AW21" s="4"/>
      <c r="AX21" s="4"/>
      <c r="AY21" s="4"/>
    </row>
    <row r="22" spans="1:51" ht="14.4" x14ac:dyDescent="0.3">
      <c r="A22" s="137">
        <f>YampaRiverInflow.TotalOutflow!A22</f>
        <v>45017</v>
      </c>
      <c r="B22" s="34">
        <v>-7.8780000000000001</v>
      </c>
      <c r="C22" s="12">
        <v>-7.8780000000000001</v>
      </c>
      <c r="D22" s="45">
        <v>-7.8780000000000001</v>
      </c>
      <c r="E22" s="16">
        <v>-12.345879999999999</v>
      </c>
      <c r="F22" s="16">
        <v>-24.792330000000003</v>
      </c>
      <c r="G22" s="16">
        <v>-15.55307</v>
      </c>
      <c r="H22" s="16">
        <v>-27.615380000000002</v>
      </c>
      <c r="I22" s="16">
        <v>-9.9768299999999996</v>
      </c>
      <c r="J22" s="16">
        <v>-7.8899799999999995</v>
      </c>
      <c r="K22" s="16">
        <v>-18.484590000000001</v>
      </c>
      <c r="L22" s="16">
        <v>-13.60337</v>
      </c>
      <c r="M22" s="16">
        <v>-60.627809999999997</v>
      </c>
      <c r="N22" s="16">
        <v>-9.7155499999999986</v>
      </c>
      <c r="O22" s="16">
        <v>-15.310879999999999</v>
      </c>
      <c r="P22" s="16">
        <v>3.4897600000000004</v>
      </c>
      <c r="Q22" s="16">
        <v>-16.877500000000001</v>
      </c>
      <c r="R22" s="16">
        <v>-19.60941</v>
      </c>
      <c r="S22" s="16">
        <v>-18.033900000000003</v>
      </c>
      <c r="T22" s="16">
        <v>-6.3000600000000002</v>
      </c>
      <c r="U22" s="16">
        <v>-13.78439</v>
      </c>
      <c r="V22" s="16">
        <v>-16.949249999999999</v>
      </c>
      <c r="W22" s="16">
        <v>-12.7826</v>
      </c>
      <c r="X22" s="16">
        <v>-23.694689999999998</v>
      </c>
      <c r="Y22" s="16">
        <v>-20.046709999999997</v>
      </c>
      <c r="Z22" s="16">
        <v>-21.301506761199999</v>
      </c>
      <c r="AA22" s="16">
        <v>-18.4818</v>
      </c>
      <c r="AB22" s="16">
        <v>-17.5168485189009</v>
      </c>
      <c r="AC22" s="16">
        <v>-23.194719500322002</v>
      </c>
      <c r="AD22" s="16">
        <v>-2.7833883714251502</v>
      </c>
      <c r="AE22" s="16">
        <v>-0.324840302860404</v>
      </c>
      <c r="AF22" s="16">
        <v>4.4309846423458099</v>
      </c>
      <c r="AG22" s="16">
        <v>-34.838769999999997</v>
      </c>
      <c r="AH22" s="16">
        <v>-15.670870000000001</v>
      </c>
      <c r="AI22" s="46"/>
      <c r="AJ22" s="46"/>
      <c r="AK22" s="46"/>
      <c r="AL22" s="46"/>
      <c r="AM22" s="46"/>
      <c r="AN22" s="4"/>
      <c r="AO22" s="4"/>
      <c r="AP22" s="4"/>
      <c r="AQ22" s="4"/>
      <c r="AR22" s="4"/>
      <c r="AS22" s="4"/>
      <c r="AT22" s="4"/>
      <c r="AU22" s="4"/>
      <c r="AV22" s="4"/>
      <c r="AW22" s="4"/>
      <c r="AX22" s="4"/>
      <c r="AY22" s="4"/>
    </row>
    <row r="23" spans="1:51" ht="14.4" x14ac:dyDescent="0.3">
      <c r="A23" s="137">
        <f>YampaRiverInflow.TotalOutflow!A23</f>
        <v>45047</v>
      </c>
      <c r="B23" s="34">
        <v>-8.2189999999999994</v>
      </c>
      <c r="C23" s="12">
        <v>-8.2189999999999994</v>
      </c>
      <c r="D23" s="45">
        <v>-8.2189999999999994</v>
      </c>
      <c r="E23" s="16">
        <v>-11.17521</v>
      </c>
      <c r="F23" s="16">
        <v>-23.596910000000001</v>
      </c>
      <c r="G23" s="16">
        <v>-15.42226</v>
      </c>
      <c r="H23" s="16">
        <v>3.82769</v>
      </c>
      <c r="I23" s="16">
        <v>-8.7342700000000004</v>
      </c>
      <c r="J23" s="16">
        <v>-12.672180000000001</v>
      </c>
      <c r="K23" s="16">
        <v>-9.4568999999999992</v>
      </c>
      <c r="L23" s="16">
        <v>2.1620500000000002</v>
      </c>
      <c r="M23" s="16">
        <v>6.1777799999999994</v>
      </c>
      <c r="N23" s="16">
        <v>-11.006309999999999</v>
      </c>
      <c r="O23" s="16">
        <v>-11.085049999999999</v>
      </c>
      <c r="P23" s="16">
        <v>-22.195970000000003</v>
      </c>
      <c r="Q23" s="16">
        <v>-14.829829999999999</v>
      </c>
      <c r="R23" s="16">
        <v>10.05152</v>
      </c>
      <c r="S23" s="16">
        <v>-15.21618</v>
      </c>
      <c r="T23" s="16">
        <v>-22.456689999999998</v>
      </c>
      <c r="U23" s="16">
        <v>-5.2049700000000003</v>
      </c>
      <c r="V23" s="16">
        <v>-18.830310000000001</v>
      </c>
      <c r="W23" s="16">
        <v>-9.6620400000000011</v>
      </c>
      <c r="X23" s="16">
        <v>-14.13106</v>
      </c>
      <c r="Y23" s="16">
        <v>-15.37541</v>
      </c>
      <c r="Z23" s="16">
        <v>-17.183385914400002</v>
      </c>
      <c r="AA23" s="16">
        <v>-10.3527</v>
      </c>
      <c r="AB23" s="16">
        <v>-5.9597789100264897</v>
      </c>
      <c r="AC23" s="16">
        <v>-13.0568868969787</v>
      </c>
      <c r="AD23" s="16">
        <v>-10.690474953451199</v>
      </c>
      <c r="AE23" s="16">
        <v>-8.95269039912049</v>
      </c>
      <c r="AF23" s="16">
        <v>-2.4333087279832499</v>
      </c>
      <c r="AG23" s="16">
        <v>-43.382190000000001</v>
      </c>
      <c r="AH23" s="16">
        <v>-22.886580000000002</v>
      </c>
      <c r="AI23" s="46"/>
      <c r="AJ23" s="46"/>
      <c r="AK23" s="46"/>
      <c r="AL23" s="46"/>
      <c r="AM23" s="46"/>
      <c r="AN23" s="4"/>
      <c r="AO23" s="4"/>
      <c r="AP23" s="4"/>
      <c r="AQ23" s="4"/>
      <c r="AR23" s="4"/>
      <c r="AS23" s="4"/>
      <c r="AT23" s="4"/>
      <c r="AU23" s="4"/>
      <c r="AV23" s="4"/>
      <c r="AW23" s="4"/>
      <c r="AX23" s="4"/>
      <c r="AY23" s="4"/>
    </row>
    <row r="24" spans="1:51" ht="14.4" x14ac:dyDescent="0.3">
      <c r="A24" s="137">
        <f>YampaRiverInflow.TotalOutflow!A24</f>
        <v>45078</v>
      </c>
      <c r="B24" s="34">
        <v>-13.089</v>
      </c>
      <c r="C24" s="12">
        <v>-13.089</v>
      </c>
      <c r="D24" s="45">
        <v>-13.089</v>
      </c>
      <c r="E24" s="16">
        <v>7.9125299999999994</v>
      </c>
      <c r="F24" s="16">
        <v>-9.9691600000000005</v>
      </c>
      <c r="G24" s="16">
        <v>-16.600020000000001</v>
      </c>
      <c r="H24" s="16">
        <v>-10.217690000000001</v>
      </c>
      <c r="I24" s="16">
        <v>3.97357</v>
      </c>
      <c r="J24" s="16">
        <v>-3.1482399999999999</v>
      </c>
      <c r="K24" s="16">
        <v>-1.4221199999999998</v>
      </c>
      <c r="L24" s="16">
        <v>-38.834009999999999</v>
      </c>
      <c r="M24" s="16">
        <v>-7.06473</v>
      </c>
      <c r="N24" s="16">
        <v>1.8902699999999999</v>
      </c>
      <c r="O24" s="16">
        <v>8.4872199999999989</v>
      </c>
      <c r="P24" s="16">
        <v>0.80691999999999997</v>
      </c>
      <c r="Q24" s="16">
        <v>-6.2195200000000002</v>
      </c>
      <c r="R24" s="16">
        <v>13.559850000000001</v>
      </c>
      <c r="S24" s="16">
        <v>-8.6716299999999986</v>
      </c>
      <c r="T24" s="16">
        <v>-7.92706</v>
      </c>
      <c r="U24" s="16">
        <v>-2.6868400000000001</v>
      </c>
      <c r="V24" s="16">
        <v>-23.401610000000002</v>
      </c>
      <c r="W24" s="16">
        <v>-8.745379999999999</v>
      </c>
      <c r="X24" s="16">
        <v>-18.980650000000001</v>
      </c>
      <c r="Y24" s="16">
        <v>-16.096640000000001</v>
      </c>
      <c r="Z24" s="16">
        <v>-19.255974470100004</v>
      </c>
      <c r="AA24" s="16">
        <v>-18.623000000000001</v>
      </c>
      <c r="AB24" s="16">
        <v>-15.662912035006901</v>
      </c>
      <c r="AC24" s="16">
        <v>-6.2078304045509105</v>
      </c>
      <c r="AD24" s="16">
        <v>-20.836679793537101</v>
      </c>
      <c r="AE24" s="16">
        <v>-12.310910447417401</v>
      </c>
      <c r="AF24" s="16">
        <v>-10.4286926317018</v>
      </c>
      <c r="AG24" s="16">
        <v>-46.634540000000001</v>
      </c>
      <c r="AH24" s="16">
        <v>-19.443330000000003</v>
      </c>
      <c r="AI24" s="46"/>
      <c r="AJ24" s="46"/>
      <c r="AK24" s="46"/>
      <c r="AL24" s="46"/>
      <c r="AM24" s="46"/>
      <c r="AN24" s="4"/>
      <c r="AO24" s="4"/>
      <c r="AP24" s="4"/>
      <c r="AQ24" s="4"/>
      <c r="AR24" s="4"/>
      <c r="AS24" s="4"/>
      <c r="AT24" s="4"/>
      <c r="AU24" s="4"/>
      <c r="AV24" s="4"/>
      <c r="AW24" s="4"/>
      <c r="AX24" s="4"/>
      <c r="AY24" s="4"/>
    </row>
    <row r="25" spans="1:51" ht="14.4" x14ac:dyDescent="0.3">
      <c r="A25" s="137">
        <f>YampaRiverInflow.TotalOutflow!A25</f>
        <v>45108</v>
      </c>
      <c r="B25" s="34">
        <v>-9.9160000000000004</v>
      </c>
      <c r="C25" s="12">
        <v>-9.9160000000000004</v>
      </c>
      <c r="D25" s="45">
        <v>-9.9160000000000004</v>
      </c>
      <c r="E25" s="16">
        <v>-13.82734</v>
      </c>
      <c r="F25" s="16">
        <v>-8.2693600000000007</v>
      </c>
      <c r="G25" s="16">
        <v>-6.1791200000000002</v>
      </c>
      <c r="H25" s="16">
        <v>3.4561299999999999</v>
      </c>
      <c r="I25" s="16">
        <v>2.85033</v>
      </c>
      <c r="J25" s="16">
        <v>-5.2313599999999996</v>
      </c>
      <c r="K25" s="16">
        <v>-2.7631799999999997</v>
      </c>
      <c r="L25" s="16">
        <v>-11.48329</v>
      </c>
      <c r="M25" s="16">
        <v>-12.351889999999999</v>
      </c>
      <c r="N25" s="16">
        <v>-4.6287900000000004</v>
      </c>
      <c r="O25" s="16">
        <v>-5.6995800000000001</v>
      </c>
      <c r="P25" s="16">
        <v>1.1146199999999999</v>
      </c>
      <c r="Q25" s="16">
        <v>-1.95407</v>
      </c>
      <c r="R25" s="16">
        <v>15.37031</v>
      </c>
      <c r="S25" s="16">
        <v>-6.1843900000000005</v>
      </c>
      <c r="T25" s="16">
        <v>2.6158600000000001</v>
      </c>
      <c r="U25" s="16">
        <v>5.3711899999999995</v>
      </c>
      <c r="V25" s="16">
        <v>-13.886209999999998</v>
      </c>
      <c r="W25" s="16">
        <v>-10.38104</v>
      </c>
      <c r="X25" s="16">
        <v>-8.8864900000000002</v>
      </c>
      <c r="Y25" s="16">
        <v>-24.04243</v>
      </c>
      <c r="Z25" s="16">
        <v>-9.7753157925099998</v>
      </c>
      <c r="AA25" s="16">
        <v>-13.5413</v>
      </c>
      <c r="AB25" s="16">
        <v>-24.104348044461702</v>
      </c>
      <c r="AC25" s="16">
        <v>-5.0325461970853906</v>
      </c>
      <c r="AD25" s="16">
        <v>-5.6695891052226894</v>
      </c>
      <c r="AE25" s="16">
        <v>-10.615642923412601</v>
      </c>
      <c r="AF25" s="16">
        <v>-4.1570484803890206</v>
      </c>
      <c r="AG25" s="16">
        <v>-32.33464</v>
      </c>
      <c r="AH25" s="16">
        <v>-28.353200000000001</v>
      </c>
      <c r="AI25" s="46"/>
      <c r="AJ25" s="46"/>
      <c r="AK25" s="46"/>
      <c r="AL25" s="46"/>
      <c r="AM25" s="46"/>
      <c r="AN25" s="4"/>
      <c r="AO25" s="4"/>
      <c r="AP25" s="4"/>
      <c r="AQ25" s="4"/>
      <c r="AR25" s="4"/>
      <c r="AS25" s="4"/>
      <c r="AT25" s="4"/>
      <c r="AU25" s="4"/>
      <c r="AV25" s="4"/>
      <c r="AW25" s="4"/>
      <c r="AX25" s="4"/>
      <c r="AY25" s="4"/>
    </row>
    <row r="26" spans="1:51" ht="14.4" x14ac:dyDescent="0.3">
      <c r="A26" s="137">
        <f>YampaRiverInflow.TotalOutflow!A26</f>
        <v>45139</v>
      </c>
      <c r="B26" s="34">
        <v>-10.787000000000001</v>
      </c>
      <c r="C26" s="12">
        <v>-10.787000000000001</v>
      </c>
      <c r="D26" s="45">
        <v>-10.787000000000001</v>
      </c>
      <c r="E26" s="16">
        <v>0.36157</v>
      </c>
      <c r="F26" s="16">
        <v>-21.721700000000002</v>
      </c>
      <c r="G26" s="16">
        <v>-32.771730000000005</v>
      </c>
      <c r="H26" s="16">
        <v>-3.3455599999999999</v>
      </c>
      <c r="I26" s="16">
        <v>5.3322599999999998</v>
      </c>
      <c r="J26" s="16">
        <v>-12.47739</v>
      </c>
      <c r="K26" s="16">
        <v>-10.764940000000001</v>
      </c>
      <c r="L26" s="16">
        <v>-12.411370000000002</v>
      </c>
      <c r="M26" s="16">
        <v>-5.8684500000000002</v>
      </c>
      <c r="N26" s="16">
        <v>-7.3342000000000001</v>
      </c>
      <c r="O26" s="16">
        <v>-0.58257000000000003</v>
      </c>
      <c r="P26" s="16">
        <v>-2.9759099999999998</v>
      </c>
      <c r="Q26" s="16">
        <v>-4.9262499999999996</v>
      </c>
      <c r="R26" s="16">
        <v>7.4216999999999995</v>
      </c>
      <c r="S26" s="16">
        <v>-6.2596699999999998</v>
      </c>
      <c r="T26" s="16">
        <v>-3.49715</v>
      </c>
      <c r="U26" s="16">
        <v>-8.0988400000000009</v>
      </c>
      <c r="V26" s="16">
        <v>-12.211690000000001</v>
      </c>
      <c r="W26" s="16">
        <v>-5.9300299999999995</v>
      </c>
      <c r="X26" s="16">
        <v>-10.645899999999999</v>
      </c>
      <c r="Y26" s="16">
        <v>-16.45506</v>
      </c>
      <c r="Z26" s="16">
        <v>-6.1211380751300002</v>
      </c>
      <c r="AA26" s="16">
        <v>-16.4953</v>
      </c>
      <c r="AB26" s="16">
        <v>-11.765918974185</v>
      </c>
      <c r="AC26" s="16">
        <v>-8.1693741401585704</v>
      </c>
      <c r="AD26" s="16">
        <v>-13.0574335201905</v>
      </c>
      <c r="AE26" s="16">
        <v>-10.6211984901023</v>
      </c>
      <c r="AF26" s="16">
        <v>-10.322262214390301</v>
      </c>
      <c r="AG26" s="16">
        <v>-30.478750000000002</v>
      </c>
      <c r="AH26" s="16">
        <v>-37.806379999999997</v>
      </c>
      <c r="AI26" s="46"/>
      <c r="AJ26" s="46"/>
      <c r="AK26" s="46"/>
      <c r="AL26" s="46"/>
      <c r="AM26" s="46"/>
      <c r="AN26" s="4"/>
      <c r="AO26" s="4"/>
      <c r="AP26" s="4"/>
      <c r="AQ26" s="4"/>
      <c r="AR26" s="4"/>
      <c r="AS26" s="4"/>
      <c r="AT26" s="4"/>
      <c r="AU26" s="4"/>
      <c r="AV26" s="4"/>
      <c r="AW26" s="4"/>
      <c r="AX26" s="4"/>
      <c r="AY26" s="4"/>
    </row>
    <row r="27" spans="1:51" ht="14.4" x14ac:dyDescent="0.3">
      <c r="A27" s="137">
        <f>YampaRiverInflow.TotalOutflow!A27</f>
        <v>45170</v>
      </c>
      <c r="B27" s="34">
        <v>-11.18</v>
      </c>
      <c r="C27" s="12">
        <v>-11.18</v>
      </c>
      <c r="D27" s="45">
        <v>-11.18</v>
      </c>
      <c r="E27" s="16">
        <v>6.0761099999999999</v>
      </c>
      <c r="F27" s="16">
        <v>2.1292300000000002</v>
      </c>
      <c r="G27" s="16">
        <v>3.4588800000000002</v>
      </c>
      <c r="H27" s="16">
        <v>-3.5141100000000001</v>
      </c>
      <c r="I27" s="16">
        <v>2.3970700000000003</v>
      </c>
      <c r="J27" s="16">
        <v>-14.862719999999999</v>
      </c>
      <c r="K27" s="16">
        <v>10.64911</v>
      </c>
      <c r="L27" s="16">
        <v>1.2162899999999999</v>
      </c>
      <c r="M27" s="16">
        <v>-3.2352600000000002</v>
      </c>
      <c r="N27" s="16">
        <v>3.2015500000000001</v>
      </c>
      <c r="O27" s="16">
        <v>-2.03647</v>
      </c>
      <c r="P27" s="16">
        <v>4.6902200000000001</v>
      </c>
      <c r="Q27" s="16">
        <v>-2.4659599999999999</v>
      </c>
      <c r="R27" s="16">
        <v>2.1341199999999998</v>
      </c>
      <c r="S27" s="16">
        <v>-3.6479999999999999E-2</v>
      </c>
      <c r="T27" s="16">
        <v>3.5242300000000002</v>
      </c>
      <c r="U27" s="16">
        <v>2.30775</v>
      </c>
      <c r="V27" s="16">
        <v>-2.1289499999999997</v>
      </c>
      <c r="W27" s="16">
        <v>-5.9721000000000002</v>
      </c>
      <c r="X27" s="16">
        <v>-4.7625399999999996</v>
      </c>
      <c r="Y27" s="16">
        <v>-11.23626</v>
      </c>
      <c r="Z27" s="16">
        <v>-5.9217293134800002</v>
      </c>
      <c r="AA27" s="16">
        <v>-16.066399999999998</v>
      </c>
      <c r="AB27" s="16">
        <v>-18.132932127787498</v>
      </c>
      <c r="AC27" s="16">
        <v>-10.690795692437</v>
      </c>
      <c r="AD27" s="16">
        <v>-10.791067732662</v>
      </c>
      <c r="AE27" s="16">
        <v>-16.8815034906583</v>
      </c>
      <c r="AF27" s="16">
        <v>0.59671377322195096</v>
      </c>
      <c r="AG27" s="16">
        <v>-32.106940000000002</v>
      </c>
      <c r="AH27" s="16">
        <v>-14.36115</v>
      </c>
      <c r="AI27" s="46"/>
      <c r="AJ27" s="46"/>
      <c r="AK27" s="46"/>
      <c r="AL27" s="46"/>
      <c r="AM27" s="46"/>
      <c r="AN27" s="4"/>
      <c r="AO27" s="4"/>
      <c r="AP27" s="4"/>
      <c r="AQ27" s="4"/>
      <c r="AR27" s="4"/>
      <c r="AS27" s="4"/>
      <c r="AT27" s="4"/>
      <c r="AU27" s="4"/>
      <c r="AV27" s="4"/>
      <c r="AW27" s="4"/>
      <c r="AX27" s="4"/>
      <c r="AY27" s="4"/>
    </row>
    <row r="28" spans="1:51" ht="14.4" x14ac:dyDescent="0.3">
      <c r="A28" s="137">
        <f>YampaRiverInflow.TotalOutflow!A28</f>
        <v>45200</v>
      </c>
      <c r="B28" s="34">
        <v>-11.257999999999999</v>
      </c>
      <c r="C28" s="12">
        <v>-11.257999999999999</v>
      </c>
      <c r="D28" s="45">
        <v>-11.257999999999999</v>
      </c>
      <c r="E28" s="16">
        <v>-12.10599</v>
      </c>
      <c r="F28" s="16">
        <v>-6.4365399999999999</v>
      </c>
      <c r="G28" s="16">
        <v>-9.3328700000000016</v>
      </c>
      <c r="H28" s="16">
        <v>8.7130799999999997</v>
      </c>
      <c r="I28" s="16">
        <v>6.0392799999999998</v>
      </c>
      <c r="J28" s="16">
        <v>-14.376950000000001</v>
      </c>
      <c r="K28" s="16">
        <v>11.44023</v>
      </c>
      <c r="L28" s="16">
        <v>-2.2667899999999999</v>
      </c>
      <c r="M28" s="16">
        <v>12.561069999999999</v>
      </c>
      <c r="N28" s="16">
        <v>9.3788400000000003</v>
      </c>
      <c r="O28" s="16">
        <v>7.2322499999999996</v>
      </c>
      <c r="P28" s="16">
        <v>17.66301</v>
      </c>
      <c r="Q28" s="16">
        <v>17.936130000000002</v>
      </c>
      <c r="R28" s="16">
        <v>19.500349999999997</v>
      </c>
      <c r="S28" s="16">
        <v>0.40545999999999999</v>
      </c>
      <c r="T28" s="16">
        <v>-3.57796</v>
      </c>
      <c r="U28" s="16">
        <v>-7.8305600000000002</v>
      </c>
      <c r="V28" s="16">
        <v>5.5783399999999999</v>
      </c>
      <c r="W28" s="16">
        <v>7.1333100000000007</v>
      </c>
      <c r="X28" s="16">
        <v>-3.07572</v>
      </c>
      <c r="Y28" s="16">
        <v>-12.67216</v>
      </c>
      <c r="Z28" s="16">
        <v>9.5933321672099989</v>
      </c>
      <c r="AA28" s="16">
        <v>-7.3719299999999999</v>
      </c>
      <c r="AB28" s="16">
        <v>-6.6742500057023699</v>
      </c>
      <c r="AC28" s="16">
        <v>-1.94729317388567</v>
      </c>
      <c r="AD28" s="16">
        <v>-11.291895691214201</v>
      </c>
      <c r="AE28" s="16">
        <v>-24.468176362612699</v>
      </c>
      <c r="AF28" s="16">
        <v>-11.907972400380801</v>
      </c>
      <c r="AG28" s="16">
        <v>-31.9285</v>
      </c>
      <c r="AH28" s="16">
        <v>-8.5193500000000011</v>
      </c>
      <c r="AI28" s="46"/>
      <c r="AJ28" s="46"/>
      <c r="AK28" s="46"/>
      <c r="AL28" s="46"/>
      <c r="AM28" s="46"/>
      <c r="AN28" s="4"/>
      <c r="AO28" s="4"/>
      <c r="AP28" s="4"/>
      <c r="AQ28" s="4"/>
      <c r="AR28" s="4"/>
      <c r="AS28" s="4"/>
      <c r="AT28" s="4"/>
      <c r="AU28" s="4"/>
      <c r="AV28" s="4"/>
      <c r="AW28" s="4"/>
      <c r="AX28" s="4"/>
      <c r="AY28" s="4"/>
    </row>
    <row r="29" spans="1:51" ht="14.4" x14ac:dyDescent="0.3">
      <c r="A29" s="137">
        <f>YampaRiverInflow.TotalOutflow!A29</f>
        <v>45231</v>
      </c>
      <c r="B29" s="34">
        <v>-22.632999999999999</v>
      </c>
      <c r="C29" s="12">
        <v>-22.632999999999999</v>
      </c>
      <c r="D29" s="45">
        <v>-22.632999999999999</v>
      </c>
      <c r="E29" s="16">
        <v>-11.698649999999999</v>
      </c>
      <c r="F29" s="16">
        <v>-40.886620000000001</v>
      </c>
      <c r="G29" s="16">
        <v>8.8454099999999993</v>
      </c>
      <c r="H29" s="16">
        <v>8.6155300000000015</v>
      </c>
      <c r="I29" s="16">
        <v>-6.0922700000000001</v>
      </c>
      <c r="J29" s="16">
        <v>-18.06193</v>
      </c>
      <c r="K29" s="16">
        <v>-2.7934000000000001</v>
      </c>
      <c r="L29" s="16">
        <v>14.61594</v>
      </c>
      <c r="M29" s="16">
        <v>1.1808599999999998</v>
      </c>
      <c r="N29" s="16">
        <v>-1.2787599999999999</v>
      </c>
      <c r="O29" s="16">
        <v>-0.85072999999999999</v>
      </c>
      <c r="P29" s="16">
        <v>-7.69496</v>
      </c>
      <c r="Q29" s="16">
        <v>-25.293230000000001</v>
      </c>
      <c r="R29" s="16">
        <v>14.929360000000001</v>
      </c>
      <c r="S29" s="16">
        <v>-6.5592299999999994</v>
      </c>
      <c r="T29" s="16">
        <v>-12.624499999999999</v>
      </c>
      <c r="U29" s="16">
        <v>-15.31161</v>
      </c>
      <c r="V29" s="16">
        <v>-29.335889999999999</v>
      </c>
      <c r="W29" s="16">
        <v>-11.260489999999999</v>
      </c>
      <c r="X29" s="16">
        <v>-11.40968</v>
      </c>
      <c r="Y29" s="16">
        <v>4.0670200000000003</v>
      </c>
      <c r="Z29" s="16">
        <v>-5.6661833634400001</v>
      </c>
      <c r="AA29" s="16">
        <v>-13.5792</v>
      </c>
      <c r="AB29" s="16">
        <v>-29.138653763322303</v>
      </c>
      <c r="AC29" s="16">
        <v>-18.111306036121199</v>
      </c>
      <c r="AD29" s="16">
        <v>-28.367565661725401</v>
      </c>
      <c r="AE29" s="16">
        <v>-3.4485985481130301</v>
      </c>
      <c r="AF29" s="16">
        <v>-34.0966551703793</v>
      </c>
      <c r="AG29" s="16">
        <v>-23.295529999999999</v>
      </c>
      <c r="AH29" s="16">
        <v>-17.111999999999998</v>
      </c>
      <c r="AI29" s="46"/>
      <c r="AJ29" s="46"/>
      <c r="AK29" s="46"/>
      <c r="AL29" s="46"/>
      <c r="AM29" s="46"/>
      <c r="AN29" s="4"/>
      <c r="AO29" s="4"/>
      <c r="AP29" s="4"/>
      <c r="AQ29" s="4"/>
      <c r="AR29" s="4"/>
      <c r="AS29" s="4"/>
      <c r="AT29" s="4"/>
      <c r="AU29" s="4"/>
      <c r="AV29" s="4"/>
      <c r="AW29" s="4"/>
      <c r="AX29" s="4"/>
      <c r="AY29" s="4"/>
    </row>
    <row r="30" spans="1:51" ht="14.4" x14ac:dyDescent="0.3">
      <c r="A30" s="137">
        <f>YampaRiverInflow.TotalOutflow!A30</f>
        <v>45261</v>
      </c>
      <c r="B30" s="34">
        <v>-10.632</v>
      </c>
      <c r="C30" s="12">
        <v>-10.632</v>
      </c>
      <c r="D30" s="45">
        <v>-10.632</v>
      </c>
      <c r="E30" s="16">
        <v>-21.342089999999999</v>
      </c>
      <c r="F30" s="16">
        <v>-25.91873</v>
      </c>
      <c r="G30" s="16">
        <v>-8.1638900000000003</v>
      </c>
      <c r="H30" s="16">
        <v>-7.6459899999999994</v>
      </c>
      <c r="I30" s="16">
        <v>-41.546080000000003</v>
      </c>
      <c r="J30" s="16">
        <v>-20.32019</v>
      </c>
      <c r="K30" s="16">
        <v>-22.775419999999997</v>
      </c>
      <c r="L30" s="16">
        <v>-20.00853</v>
      </c>
      <c r="M30" s="16">
        <v>-16.126649999999998</v>
      </c>
      <c r="N30" s="16">
        <v>-14.551170000000001</v>
      </c>
      <c r="O30" s="16">
        <v>-9.3304200000000002</v>
      </c>
      <c r="P30" s="16">
        <v>-15.43425</v>
      </c>
      <c r="Q30" s="16">
        <v>-9.6678799999999985</v>
      </c>
      <c r="R30" s="16">
        <v>2.13557</v>
      </c>
      <c r="S30" s="16">
        <v>-15.070690000000001</v>
      </c>
      <c r="T30" s="16">
        <v>-14.155530000000001</v>
      </c>
      <c r="U30" s="16">
        <v>-24.016959999999997</v>
      </c>
      <c r="V30" s="16">
        <v>-14.53312</v>
      </c>
      <c r="W30" s="16">
        <v>-28.044779999999999</v>
      </c>
      <c r="X30" s="16">
        <v>-6.3832500000000003</v>
      </c>
      <c r="Y30" s="16">
        <v>-10.085459999999999</v>
      </c>
      <c r="Z30" s="16">
        <v>-1.7760761056900001</v>
      </c>
      <c r="AA30" s="16">
        <v>-12.8134</v>
      </c>
      <c r="AB30" s="16">
        <v>-17.480887399067697</v>
      </c>
      <c r="AC30" s="16">
        <v>-15.937135271110499</v>
      </c>
      <c r="AD30" s="16">
        <v>-14.3004435664218</v>
      </c>
      <c r="AE30" s="16">
        <v>0.41952701778403001</v>
      </c>
      <c r="AF30" s="16">
        <v>-5.8623485949057903</v>
      </c>
      <c r="AG30" s="16">
        <v>-15.513</v>
      </c>
      <c r="AH30" s="16">
        <v>-23.537050000000001</v>
      </c>
      <c r="AI30" s="46"/>
      <c r="AJ30" s="46"/>
      <c r="AK30" s="46"/>
      <c r="AL30" s="46"/>
      <c r="AM30" s="46"/>
      <c r="AN30" s="4"/>
      <c r="AO30" s="4"/>
      <c r="AP30" s="4"/>
      <c r="AQ30" s="4"/>
      <c r="AR30" s="4"/>
      <c r="AS30" s="4"/>
      <c r="AT30" s="4"/>
      <c r="AU30" s="4"/>
      <c r="AV30" s="4"/>
      <c r="AW30" s="4"/>
      <c r="AX30" s="4"/>
      <c r="AY30" s="4"/>
    </row>
    <row r="31" spans="1:51" ht="14.4" x14ac:dyDescent="0.3">
      <c r="A31" s="137">
        <f>YampaRiverInflow.TotalOutflow!A31</f>
        <v>45292</v>
      </c>
      <c r="B31" s="34">
        <v>31.442490000000003</v>
      </c>
      <c r="C31" s="12">
        <v>31.442490000000003</v>
      </c>
      <c r="D31" s="45">
        <v>31.442490000000003</v>
      </c>
      <c r="E31" s="16">
        <v>-0.35291</v>
      </c>
      <c r="F31" s="16">
        <v>-9.4022099999999984</v>
      </c>
      <c r="G31" s="16">
        <v>-2.2324000000000002</v>
      </c>
      <c r="H31" s="16">
        <v>-13.06556</v>
      </c>
      <c r="I31" s="16">
        <v>-23.842459999999999</v>
      </c>
      <c r="J31" s="16">
        <v>-22.88402</v>
      </c>
      <c r="K31" s="16">
        <v>-9.2863400000000009</v>
      </c>
      <c r="L31" s="16">
        <v>2.0555400000000001</v>
      </c>
      <c r="M31" s="16">
        <v>-8.3692099999999989</v>
      </c>
      <c r="N31" s="16">
        <v>-7.36435</v>
      </c>
      <c r="O31" s="16">
        <v>-10.88565</v>
      </c>
      <c r="P31" s="16">
        <v>0.18258000000000002</v>
      </c>
      <c r="Q31" s="16">
        <v>-24.099160000000001</v>
      </c>
      <c r="R31" s="16">
        <v>-10.99343</v>
      </c>
      <c r="S31" s="16">
        <v>-17.351569999999999</v>
      </c>
      <c r="T31" s="16">
        <v>-15.120850000000001</v>
      </c>
      <c r="U31" s="16">
        <v>-15.297610000000001</v>
      </c>
      <c r="V31" s="16">
        <v>-7.4300500000000005</v>
      </c>
      <c r="W31" s="16">
        <v>-23.203659999999999</v>
      </c>
      <c r="X31" s="16">
        <v>-11.24441</v>
      </c>
      <c r="Y31" s="16">
        <v>-7.0866850672100004</v>
      </c>
      <c r="Z31" s="16">
        <v>-21.841099999999997</v>
      </c>
      <c r="AA31" s="16">
        <v>-31.871045208934401</v>
      </c>
      <c r="AB31" s="16">
        <v>-23.341056308569698</v>
      </c>
      <c r="AC31" s="16">
        <v>1.7922609638273601</v>
      </c>
      <c r="AD31" s="16">
        <v>-29.3919376870865</v>
      </c>
      <c r="AE31" s="16">
        <v>-0.14325133782726901</v>
      </c>
      <c r="AF31" s="16">
        <v>-12.17793</v>
      </c>
      <c r="AG31" s="16">
        <v>-5.2285699999999995</v>
      </c>
      <c r="AH31" s="16">
        <v>-11.82418</v>
      </c>
      <c r="AI31" s="46"/>
      <c r="AJ31" s="46"/>
      <c r="AK31" s="46"/>
      <c r="AL31" s="46"/>
      <c r="AM31" s="46"/>
      <c r="AN31" s="4"/>
      <c r="AO31" s="4"/>
      <c r="AP31" s="4"/>
      <c r="AQ31" s="4"/>
      <c r="AR31" s="4"/>
      <c r="AS31" s="4"/>
      <c r="AT31" s="4"/>
      <c r="AU31" s="4"/>
      <c r="AV31" s="4"/>
      <c r="AW31" s="4"/>
      <c r="AX31" s="4"/>
      <c r="AY31" s="4"/>
    </row>
    <row r="32" spans="1:51" ht="14.4" x14ac:dyDescent="0.3">
      <c r="A32" s="137">
        <f>YampaRiverInflow.TotalOutflow!A32</f>
        <v>45323</v>
      </c>
      <c r="B32" s="34">
        <v>32.191499999999998</v>
      </c>
      <c r="C32" s="12">
        <v>32.191499999999998</v>
      </c>
      <c r="D32" s="45">
        <v>32.191499999999998</v>
      </c>
      <c r="E32" s="16">
        <v>-6.4777399999999998</v>
      </c>
      <c r="F32" s="16">
        <v>-3.1795599999999999</v>
      </c>
      <c r="G32" s="16">
        <v>-18.78584</v>
      </c>
      <c r="H32" s="16">
        <v>-15.19333</v>
      </c>
      <c r="I32" s="16">
        <v>16.79738</v>
      </c>
      <c r="J32" s="16">
        <v>-14.575379999999999</v>
      </c>
      <c r="K32" s="16">
        <v>-10.293559999999999</v>
      </c>
      <c r="L32" s="16">
        <v>-6.9536000000000007</v>
      </c>
      <c r="M32" s="16">
        <v>-5.6801599999999999</v>
      </c>
      <c r="N32" s="16">
        <v>-3.35554</v>
      </c>
      <c r="O32" s="16">
        <v>-8.1621500000000005</v>
      </c>
      <c r="P32" s="16">
        <v>2.4570000000000002E-2</v>
      </c>
      <c r="Q32" s="16">
        <v>-7.1100200000000005</v>
      </c>
      <c r="R32" s="16">
        <v>-6.7532899999999998</v>
      </c>
      <c r="S32" s="16">
        <v>-2.0011099999999997</v>
      </c>
      <c r="T32" s="16">
        <v>-7.8896199999999999</v>
      </c>
      <c r="U32" s="16">
        <v>-3.9773800000000001</v>
      </c>
      <c r="V32" s="16">
        <v>-10.08442</v>
      </c>
      <c r="W32" s="16">
        <v>-18.090959999999999</v>
      </c>
      <c r="X32" s="16">
        <v>-11.6091</v>
      </c>
      <c r="Y32" s="16">
        <v>-21.548820344999999</v>
      </c>
      <c r="Z32" s="16">
        <v>-7.5985200000000006</v>
      </c>
      <c r="AA32" s="16">
        <v>-20.472602035292702</v>
      </c>
      <c r="AB32" s="16">
        <v>-13.268210556554999</v>
      </c>
      <c r="AC32" s="16">
        <v>-3.7049759082622802</v>
      </c>
      <c r="AD32" s="16">
        <v>-6.2868484411741301</v>
      </c>
      <c r="AE32" s="16">
        <v>-2.5118734448427</v>
      </c>
      <c r="AF32" s="16">
        <v>-20.612359999999999</v>
      </c>
      <c r="AG32" s="16">
        <v>-3.8160700000000003</v>
      </c>
      <c r="AH32" s="16">
        <v>12.07672</v>
      </c>
      <c r="AI32" s="46"/>
      <c r="AJ32" s="46"/>
      <c r="AK32" s="46"/>
      <c r="AL32" s="46"/>
      <c r="AM32" s="46"/>
      <c r="AN32" s="4"/>
      <c r="AO32" s="4"/>
      <c r="AP32" s="4"/>
      <c r="AQ32" s="4"/>
      <c r="AR32" s="4"/>
      <c r="AS32" s="4"/>
      <c r="AT32" s="4"/>
      <c r="AU32" s="4"/>
      <c r="AV32" s="4"/>
      <c r="AW32" s="4"/>
      <c r="AX32" s="4"/>
      <c r="AY32" s="4"/>
    </row>
    <row r="33" spans="1:51" ht="14.4" x14ac:dyDescent="0.3">
      <c r="A33" s="137">
        <f>YampaRiverInflow.TotalOutflow!A33</f>
        <v>45352</v>
      </c>
      <c r="B33" s="34">
        <v>19.579360000000001</v>
      </c>
      <c r="C33" s="12">
        <v>19.579360000000001</v>
      </c>
      <c r="D33" s="45">
        <v>19.579360000000001</v>
      </c>
      <c r="E33" s="16">
        <v>-24.367049999999999</v>
      </c>
      <c r="F33" s="16">
        <v>-21.61571</v>
      </c>
      <c r="G33" s="16">
        <v>-7.1826499999999998</v>
      </c>
      <c r="H33" s="16">
        <v>-21.388090000000002</v>
      </c>
      <c r="I33" s="16">
        <v>-38.647570000000002</v>
      </c>
      <c r="J33" s="16">
        <v>-17.924779999999998</v>
      </c>
      <c r="K33" s="16">
        <v>-12.442740000000001</v>
      </c>
      <c r="L33" s="16">
        <v>-43.985260000000004</v>
      </c>
      <c r="M33" s="16">
        <v>-10.52102</v>
      </c>
      <c r="N33" s="16">
        <v>-6.4350100000000001</v>
      </c>
      <c r="O33" s="16">
        <v>-12.448540000000001</v>
      </c>
      <c r="P33" s="16">
        <v>-11.11115</v>
      </c>
      <c r="Q33" s="16">
        <v>-14.26328</v>
      </c>
      <c r="R33" s="16">
        <v>-15.209569999999999</v>
      </c>
      <c r="S33" s="16">
        <v>-13.494590000000001</v>
      </c>
      <c r="T33" s="16">
        <v>-13.53969</v>
      </c>
      <c r="U33" s="16">
        <v>-18.373999999999999</v>
      </c>
      <c r="V33" s="16">
        <v>-10.9312</v>
      </c>
      <c r="W33" s="16">
        <v>-22.812709999999999</v>
      </c>
      <c r="X33" s="16">
        <v>-10.592450000000001</v>
      </c>
      <c r="Y33" s="16">
        <v>-11.9735317815</v>
      </c>
      <c r="Z33" s="16">
        <v>-21.3963</v>
      </c>
      <c r="AA33" s="16">
        <v>-15.5315691356895</v>
      </c>
      <c r="AB33" s="16">
        <v>-26.957057220772398</v>
      </c>
      <c r="AC33" s="16">
        <v>-0.9152361797759101</v>
      </c>
      <c r="AD33" s="16">
        <v>6.7853255588221097</v>
      </c>
      <c r="AE33" s="16">
        <v>2.8341490712609696</v>
      </c>
      <c r="AF33" s="16">
        <v>-30.239049999999999</v>
      </c>
      <c r="AG33" s="16">
        <v>-0.40625</v>
      </c>
      <c r="AH33" s="16">
        <v>-2.8755600000000001</v>
      </c>
      <c r="AI33" s="46"/>
      <c r="AJ33" s="46"/>
      <c r="AK33" s="46"/>
      <c r="AL33" s="46"/>
      <c r="AM33" s="46"/>
      <c r="AN33" s="4"/>
      <c r="AO33" s="4"/>
      <c r="AP33" s="4"/>
      <c r="AQ33" s="4"/>
      <c r="AR33" s="4"/>
      <c r="AS33" s="4"/>
      <c r="AT33" s="4"/>
      <c r="AU33" s="4"/>
      <c r="AV33" s="4"/>
      <c r="AW33" s="4"/>
      <c r="AX33" s="4"/>
      <c r="AY33" s="4"/>
    </row>
    <row r="34" spans="1:51" ht="14.4" x14ac:dyDescent="0.3">
      <c r="A34" s="137">
        <f>YampaRiverInflow.TotalOutflow!A34</f>
        <v>45383</v>
      </c>
      <c r="B34" s="34">
        <v>-6.7857700000000003</v>
      </c>
      <c r="C34" s="12">
        <v>-6.7857700000000003</v>
      </c>
      <c r="D34" s="45">
        <v>-6.7857700000000003</v>
      </c>
      <c r="E34" s="16">
        <v>-24.792330000000003</v>
      </c>
      <c r="F34" s="16">
        <v>-15.55307</v>
      </c>
      <c r="G34" s="16">
        <v>-27.615380000000002</v>
      </c>
      <c r="H34" s="16">
        <v>-9.9768299999999996</v>
      </c>
      <c r="I34" s="16">
        <v>-7.8899799999999995</v>
      </c>
      <c r="J34" s="16">
        <v>-18.484590000000001</v>
      </c>
      <c r="K34" s="16">
        <v>-13.60337</v>
      </c>
      <c r="L34" s="16">
        <v>-60.627809999999997</v>
      </c>
      <c r="M34" s="16">
        <v>-9.7155499999999986</v>
      </c>
      <c r="N34" s="16">
        <v>-15.310879999999999</v>
      </c>
      <c r="O34" s="16">
        <v>3.4897600000000004</v>
      </c>
      <c r="P34" s="16">
        <v>-16.877500000000001</v>
      </c>
      <c r="Q34" s="16">
        <v>-19.60941</v>
      </c>
      <c r="R34" s="16">
        <v>-18.033900000000003</v>
      </c>
      <c r="S34" s="16">
        <v>-6.3000600000000002</v>
      </c>
      <c r="T34" s="16">
        <v>-13.78439</v>
      </c>
      <c r="U34" s="16">
        <v>-16.949249999999999</v>
      </c>
      <c r="V34" s="16">
        <v>-12.7826</v>
      </c>
      <c r="W34" s="16">
        <v>-23.694689999999998</v>
      </c>
      <c r="X34" s="16">
        <v>-20.046709999999997</v>
      </c>
      <c r="Y34" s="16">
        <v>-21.301506761199999</v>
      </c>
      <c r="Z34" s="16">
        <v>-18.4818</v>
      </c>
      <c r="AA34" s="16">
        <v>-17.5168485189009</v>
      </c>
      <c r="AB34" s="16">
        <v>-23.194719500322002</v>
      </c>
      <c r="AC34" s="16">
        <v>-2.7833883714251502</v>
      </c>
      <c r="AD34" s="16">
        <v>-0.324840302860404</v>
      </c>
      <c r="AE34" s="16">
        <v>4.4309846423458099</v>
      </c>
      <c r="AF34" s="16">
        <v>-34.838769999999997</v>
      </c>
      <c r="AG34" s="16">
        <v>-15.670870000000001</v>
      </c>
      <c r="AH34" s="16">
        <v>-12.345879999999999</v>
      </c>
      <c r="AI34" s="46"/>
      <c r="AJ34" s="46"/>
      <c r="AK34" s="46"/>
      <c r="AL34" s="46"/>
      <c r="AM34" s="46"/>
      <c r="AN34" s="4"/>
      <c r="AO34" s="4"/>
      <c r="AP34" s="4"/>
      <c r="AQ34" s="4"/>
      <c r="AR34" s="4"/>
      <c r="AS34" s="4"/>
      <c r="AT34" s="4"/>
      <c r="AU34" s="4"/>
      <c r="AV34" s="4"/>
      <c r="AW34" s="4"/>
      <c r="AX34" s="4"/>
      <c r="AY34" s="4"/>
    </row>
    <row r="35" spans="1:51" ht="14.4" x14ac:dyDescent="0.3">
      <c r="A35" s="137">
        <f>YampaRiverInflow.TotalOutflow!A35</f>
        <v>45413</v>
      </c>
      <c r="B35" s="34">
        <v>32.891910000000003</v>
      </c>
      <c r="C35" s="12">
        <v>32.891910000000003</v>
      </c>
      <c r="D35" s="45">
        <v>32.891910000000003</v>
      </c>
      <c r="E35" s="16">
        <v>-23.596910000000001</v>
      </c>
      <c r="F35" s="16">
        <v>-15.42226</v>
      </c>
      <c r="G35" s="16">
        <v>3.82769</v>
      </c>
      <c r="H35" s="16">
        <v>-8.7342700000000004</v>
      </c>
      <c r="I35" s="16">
        <v>-12.672180000000001</v>
      </c>
      <c r="J35" s="16">
        <v>-9.4568999999999992</v>
      </c>
      <c r="K35" s="16">
        <v>2.1620500000000002</v>
      </c>
      <c r="L35" s="16">
        <v>6.1777799999999994</v>
      </c>
      <c r="M35" s="16">
        <v>-11.006309999999999</v>
      </c>
      <c r="N35" s="16">
        <v>-11.085049999999999</v>
      </c>
      <c r="O35" s="16">
        <v>-22.195970000000003</v>
      </c>
      <c r="P35" s="16">
        <v>-14.829829999999999</v>
      </c>
      <c r="Q35" s="16">
        <v>10.05152</v>
      </c>
      <c r="R35" s="16">
        <v>-15.21618</v>
      </c>
      <c r="S35" s="16">
        <v>-22.456689999999998</v>
      </c>
      <c r="T35" s="16">
        <v>-5.2049700000000003</v>
      </c>
      <c r="U35" s="16">
        <v>-18.830310000000001</v>
      </c>
      <c r="V35" s="16">
        <v>-9.6620400000000011</v>
      </c>
      <c r="W35" s="16">
        <v>-14.13106</v>
      </c>
      <c r="X35" s="16">
        <v>-15.37541</v>
      </c>
      <c r="Y35" s="16">
        <v>-17.183385914400002</v>
      </c>
      <c r="Z35" s="16">
        <v>-10.3527</v>
      </c>
      <c r="AA35" s="16">
        <v>-5.9597789100264897</v>
      </c>
      <c r="AB35" s="16">
        <v>-13.0568868969787</v>
      </c>
      <c r="AC35" s="16">
        <v>-10.690474953451199</v>
      </c>
      <c r="AD35" s="16">
        <v>-8.95269039912049</v>
      </c>
      <c r="AE35" s="16">
        <v>-2.4333087279832499</v>
      </c>
      <c r="AF35" s="16">
        <v>-43.382190000000001</v>
      </c>
      <c r="AG35" s="16">
        <v>-22.886580000000002</v>
      </c>
      <c r="AH35" s="16">
        <v>-11.17521</v>
      </c>
      <c r="AI35" s="46"/>
      <c r="AJ35" s="46"/>
      <c r="AK35" s="46"/>
      <c r="AL35" s="46"/>
      <c r="AM35" s="46"/>
      <c r="AN35" s="4"/>
      <c r="AO35" s="4"/>
      <c r="AP35" s="4"/>
      <c r="AQ35" s="4"/>
      <c r="AR35" s="4"/>
      <c r="AS35" s="4"/>
      <c r="AT35" s="4"/>
      <c r="AU35" s="4"/>
      <c r="AV35" s="4"/>
      <c r="AW35" s="4"/>
      <c r="AX35" s="4"/>
      <c r="AY35" s="4"/>
    </row>
    <row r="36" spans="1:51" ht="14.4" x14ac:dyDescent="0.3">
      <c r="A36" s="137">
        <f>YampaRiverInflow.TotalOutflow!A36</f>
        <v>45444</v>
      </c>
      <c r="B36" s="34">
        <v>-13.089</v>
      </c>
      <c r="C36" s="12">
        <v>-13.089</v>
      </c>
      <c r="D36" s="45">
        <v>-13.089</v>
      </c>
      <c r="E36" s="16">
        <v>-9.9691600000000005</v>
      </c>
      <c r="F36" s="16">
        <v>-16.600020000000001</v>
      </c>
      <c r="G36" s="16">
        <v>-10.217690000000001</v>
      </c>
      <c r="H36" s="16">
        <v>3.97357</v>
      </c>
      <c r="I36" s="16">
        <v>-3.1482399999999999</v>
      </c>
      <c r="J36" s="16">
        <v>-1.4221199999999998</v>
      </c>
      <c r="K36" s="16">
        <v>-38.834009999999999</v>
      </c>
      <c r="L36" s="16">
        <v>-7.06473</v>
      </c>
      <c r="M36" s="16">
        <v>1.8902699999999999</v>
      </c>
      <c r="N36" s="16">
        <v>8.4872199999999989</v>
      </c>
      <c r="O36" s="16">
        <v>0.80691999999999997</v>
      </c>
      <c r="P36" s="16">
        <v>-6.2195200000000002</v>
      </c>
      <c r="Q36" s="16">
        <v>13.559850000000001</v>
      </c>
      <c r="R36" s="16">
        <v>-8.6716299999999986</v>
      </c>
      <c r="S36" s="16">
        <v>-7.92706</v>
      </c>
      <c r="T36" s="16">
        <v>-2.6868400000000001</v>
      </c>
      <c r="U36" s="16">
        <v>-23.401610000000002</v>
      </c>
      <c r="V36" s="16">
        <v>-8.745379999999999</v>
      </c>
      <c r="W36" s="16">
        <v>-18.980650000000001</v>
      </c>
      <c r="X36" s="16">
        <v>-16.096640000000001</v>
      </c>
      <c r="Y36" s="16">
        <v>-19.255974470100004</v>
      </c>
      <c r="Z36" s="16">
        <v>-18.623000000000001</v>
      </c>
      <c r="AA36" s="16">
        <v>-15.662912035006901</v>
      </c>
      <c r="AB36" s="16">
        <v>-6.2078304045509105</v>
      </c>
      <c r="AC36" s="16">
        <v>-20.836679793537101</v>
      </c>
      <c r="AD36" s="16">
        <v>-12.310910447417401</v>
      </c>
      <c r="AE36" s="16">
        <v>-10.4286926317018</v>
      </c>
      <c r="AF36" s="16">
        <v>-46.634540000000001</v>
      </c>
      <c r="AG36" s="16">
        <v>-19.443330000000003</v>
      </c>
      <c r="AH36" s="16">
        <v>7.9125299999999994</v>
      </c>
      <c r="AI36" s="46"/>
      <c r="AJ36" s="46"/>
      <c r="AK36" s="46"/>
      <c r="AL36" s="46"/>
      <c r="AM36" s="46"/>
      <c r="AN36" s="4"/>
      <c r="AO36" s="4"/>
      <c r="AP36" s="4"/>
      <c r="AQ36" s="4"/>
      <c r="AR36" s="4"/>
      <c r="AS36" s="4"/>
      <c r="AT36" s="4"/>
      <c r="AU36" s="4"/>
      <c r="AV36" s="4"/>
      <c r="AW36" s="4"/>
      <c r="AX36" s="4"/>
      <c r="AY36" s="4"/>
    </row>
    <row r="37" spans="1:51" ht="14.4" x14ac:dyDescent="0.3">
      <c r="A37" s="137">
        <f>YampaRiverInflow.TotalOutflow!A37</f>
        <v>45474</v>
      </c>
      <c r="B37" s="34">
        <v>-9.9160000000000004</v>
      </c>
      <c r="C37" s="12">
        <v>-9.9160000000000004</v>
      </c>
      <c r="D37" s="45">
        <v>-9.9160000000000004</v>
      </c>
      <c r="E37" s="16">
        <v>-8.2693600000000007</v>
      </c>
      <c r="F37" s="16">
        <v>-6.1791200000000002</v>
      </c>
      <c r="G37" s="16">
        <v>3.4561299999999999</v>
      </c>
      <c r="H37" s="16">
        <v>2.85033</v>
      </c>
      <c r="I37" s="16">
        <v>-5.2313599999999996</v>
      </c>
      <c r="J37" s="16">
        <v>-2.7631799999999997</v>
      </c>
      <c r="K37" s="16">
        <v>-11.48329</v>
      </c>
      <c r="L37" s="16">
        <v>-12.351889999999999</v>
      </c>
      <c r="M37" s="16">
        <v>-4.6287900000000004</v>
      </c>
      <c r="N37" s="16">
        <v>-5.6995800000000001</v>
      </c>
      <c r="O37" s="16">
        <v>1.1146199999999999</v>
      </c>
      <c r="P37" s="16">
        <v>-1.95407</v>
      </c>
      <c r="Q37" s="16">
        <v>15.37031</v>
      </c>
      <c r="R37" s="16">
        <v>-6.1843900000000005</v>
      </c>
      <c r="S37" s="16">
        <v>2.6158600000000001</v>
      </c>
      <c r="T37" s="16">
        <v>5.3711899999999995</v>
      </c>
      <c r="U37" s="16">
        <v>-13.886209999999998</v>
      </c>
      <c r="V37" s="16">
        <v>-10.38104</v>
      </c>
      <c r="W37" s="16">
        <v>-8.8864900000000002</v>
      </c>
      <c r="X37" s="16">
        <v>-24.04243</v>
      </c>
      <c r="Y37" s="16">
        <v>-9.7753157925099998</v>
      </c>
      <c r="Z37" s="16">
        <v>-13.5413</v>
      </c>
      <c r="AA37" s="16">
        <v>-24.104348044461702</v>
      </c>
      <c r="AB37" s="16">
        <v>-5.0325461970853906</v>
      </c>
      <c r="AC37" s="16">
        <v>-5.6695891052226894</v>
      </c>
      <c r="AD37" s="16">
        <v>-10.615642923412601</v>
      </c>
      <c r="AE37" s="16">
        <v>-4.1570484803890206</v>
      </c>
      <c r="AF37" s="16">
        <v>-32.33464</v>
      </c>
      <c r="AG37" s="16">
        <v>-28.353200000000001</v>
      </c>
      <c r="AH37" s="16">
        <v>-13.82734</v>
      </c>
      <c r="AI37" s="46"/>
      <c r="AJ37" s="46"/>
      <c r="AK37" s="46"/>
      <c r="AL37" s="46"/>
      <c r="AM37" s="46"/>
      <c r="AN37" s="4"/>
      <c r="AO37" s="4"/>
      <c r="AP37" s="4"/>
      <c r="AQ37" s="4"/>
      <c r="AR37" s="4"/>
      <c r="AS37" s="4"/>
      <c r="AT37" s="4"/>
      <c r="AU37" s="4"/>
      <c r="AV37" s="4"/>
      <c r="AW37" s="4"/>
      <c r="AX37" s="4"/>
      <c r="AY37" s="4"/>
    </row>
    <row r="38" spans="1:51" ht="14.4" x14ac:dyDescent="0.3">
      <c r="A38" s="137">
        <f>YampaRiverInflow.TotalOutflow!A38</f>
        <v>45505</v>
      </c>
      <c r="B38" s="34">
        <v>-10.787000000000001</v>
      </c>
      <c r="C38" s="12">
        <v>-10.787000000000001</v>
      </c>
      <c r="D38" s="45">
        <v>-10.787000000000001</v>
      </c>
      <c r="E38" s="16">
        <v>-21.721700000000002</v>
      </c>
      <c r="F38" s="16">
        <v>-32.771730000000005</v>
      </c>
      <c r="G38" s="16">
        <v>-3.3455599999999999</v>
      </c>
      <c r="H38" s="16">
        <v>5.3322599999999998</v>
      </c>
      <c r="I38" s="16">
        <v>-12.47739</v>
      </c>
      <c r="J38" s="16">
        <v>-10.764940000000001</v>
      </c>
      <c r="K38" s="16">
        <v>-12.411370000000002</v>
      </c>
      <c r="L38" s="16">
        <v>-5.8684500000000002</v>
      </c>
      <c r="M38" s="16">
        <v>-7.3342000000000001</v>
      </c>
      <c r="N38" s="16">
        <v>-0.58257000000000003</v>
      </c>
      <c r="O38" s="16">
        <v>-2.9759099999999998</v>
      </c>
      <c r="P38" s="16">
        <v>-4.9262499999999996</v>
      </c>
      <c r="Q38" s="16">
        <v>7.4216999999999995</v>
      </c>
      <c r="R38" s="16">
        <v>-6.2596699999999998</v>
      </c>
      <c r="S38" s="16">
        <v>-3.49715</v>
      </c>
      <c r="T38" s="16">
        <v>-8.0988400000000009</v>
      </c>
      <c r="U38" s="16">
        <v>-12.211690000000001</v>
      </c>
      <c r="V38" s="16">
        <v>-5.9300299999999995</v>
      </c>
      <c r="W38" s="16">
        <v>-10.645899999999999</v>
      </c>
      <c r="X38" s="16">
        <v>-16.45506</v>
      </c>
      <c r="Y38" s="16">
        <v>-6.1211380751300002</v>
      </c>
      <c r="Z38" s="16">
        <v>-16.4953</v>
      </c>
      <c r="AA38" s="16">
        <v>-11.765918974185</v>
      </c>
      <c r="AB38" s="16">
        <v>-8.1693741401585704</v>
      </c>
      <c r="AC38" s="16">
        <v>-13.0574335201905</v>
      </c>
      <c r="AD38" s="16">
        <v>-10.6211984901023</v>
      </c>
      <c r="AE38" s="16">
        <v>-10.322262214390301</v>
      </c>
      <c r="AF38" s="16">
        <v>-30.478750000000002</v>
      </c>
      <c r="AG38" s="16">
        <v>-37.806379999999997</v>
      </c>
      <c r="AH38" s="16">
        <v>0.36157</v>
      </c>
      <c r="AI38" s="46"/>
      <c r="AJ38" s="46"/>
      <c r="AK38" s="46"/>
      <c r="AL38" s="46"/>
      <c r="AM38" s="46"/>
      <c r="AN38" s="4"/>
      <c r="AO38" s="4"/>
      <c r="AP38" s="4"/>
      <c r="AQ38" s="4"/>
      <c r="AR38" s="4"/>
      <c r="AS38" s="4"/>
      <c r="AT38" s="4"/>
      <c r="AU38" s="4"/>
      <c r="AV38" s="4"/>
      <c r="AW38" s="4"/>
      <c r="AX38" s="4"/>
      <c r="AY38" s="4"/>
    </row>
    <row r="39" spans="1:51" ht="14.4" x14ac:dyDescent="0.3">
      <c r="A39" s="137">
        <f>YampaRiverInflow.TotalOutflow!A39</f>
        <v>45536</v>
      </c>
      <c r="B39" s="34">
        <v>-11.18</v>
      </c>
      <c r="C39" s="12">
        <v>-11.18</v>
      </c>
      <c r="D39" s="45">
        <v>-11.18</v>
      </c>
      <c r="E39" s="16">
        <v>2.1292300000000002</v>
      </c>
      <c r="F39" s="16">
        <v>3.4588800000000002</v>
      </c>
      <c r="G39" s="16">
        <v>-3.5141100000000001</v>
      </c>
      <c r="H39" s="16">
        <v>2.3970700000000003</v>
      </c>
      <c r="I39" s="16">
        <v>-14.862719999999999</v>
      </c>
      <c r="J39" s="16">
        <v>10.64911</v>
      </c>
      <c r="K39" s="16">
        <v>1.2162899999999999</v>
      </c>
      <c r="L39" s="16">
        <v>-3.2352600000000002</v>
      </c>
      <c r="M39" s="16">
        <v>3.2015500000000001</v>
      </c>
      <c r="N39" s="16">
        <v>-2.03647</v>
      </c>
      <c r="O39" s="16">
        <v>4.6902200000000001</v>
      </c>
      <c r="P39" s="16">
        <v>-2.4659599999999999</v>
      </c>
      <c r="Q39" s="16">
        <v>2.1341199999999998</v>
      </c>
      <c r="R39" s="16">
        <v>-3.6479999999999999E-2</v>
      </c>
      <c r="S39" s="16">
        <v>3.5242300000000002</v>
      </c>
      <c r="T39" s="16">
        <v>2.30775</v>
      </c>
      <c r="U39" s="16">
        <v>-2.1289499999999997</v>
      </c>
      <c r="V39" s="16">
        <v>-5.9721000000000002</v>
      </c>
      <c r="W39" s="16">
        <v>-4.7625399999999996</v>
      </c>
      <c r="X39" s="16">
        <v>-11.23626</v>
      </c>
      <c r="Y39" s="16">
        <v>-5.9217293134800002</v>
      </c>
      <c r="Z39" s="16">
        <v>-16.066399999999998</v>
      </c>
      <c r="AA39" s="16">
        <v>-18.132932127787498</v>
      </c>
      <c r="AB39" s="16">
        <v>-10.690795692437</v>
      </c>
      <c r="AC39" s="16">
        <v>-10.791067732662</v>
      </c>
      <c r="AD39" s="16">
        <v>-16.8815034906583</v>
      </c>
      <c r="AE39" s="16">
        <v>0.59671377322195096</v>
      </c>
      <c r="AF39" s="16">
        <v>-32.106940000000002</v>
      </c>
      <c r="AG39" s="16">
        <v>-14.36115</v>
      </c>
      <c r="AH39" s="16">
        <v>6.0761099999999999</v>
      </c>
      <c r="AI39" s="46"/>
      <c r="AJ39" s="46"/>
      <c r="AK39" s="46"/>
      <c r="AL39" s="46"/>
      <c r="AM39" s="46"/>
      <c r="AN39" s="4"/>
      <c r="AO39" s="4"/>
      <c r="AP39" s="4"/>
      <c r="AQ39" s="4"/>
      <c r="AR39" s="4"/>
      <c r="AS39" s="4"/>
      <c r="AT39" s="4"/>
      <c r="AU39" s="4"/>
      <c r="AV39" s="4"/>
      <c r="AW39" s="4"/>
      <c r="AX39" s="4"/>
      <c r="AY39" s="4"/>
    </row>
    <row r="40" spans="1:51" ht="14.4" x14ac:dyDescent="0.3">
      <c r="A40" s="137">
        <f>YampaRiverInflow.TotalOutflow!A40</f>
        <v>45566</v>
      </c>
      <c r="B40" s="34">
        <v>-11.257999999999999</v>
      </c>
      <c r="C40" s="12">
        <v>-11.257999999999999</v>
      </c>
      <c r="D40" s="45">
        <v>-11.257999999999999</v>
      </c>
      <c r="E40" s="16">
        <v>-6.4365399999999999</v>
      </c>
      <c r="F40" s="16">
        <v>-9.3328700000000016</v>
      </c>
      <c r="G40" s="16">
        <v>8.7130799999999997</v>
      </c>
      <c r="H40" s="16">
        <v>6.0392799999999998</v>
      </c>
      <c r="I40" s="16">
        <v>-14.376950000000001</v>
      </c>
      <c r="J40" s="16">
        <v>11.44023</v>
      </c>
      <c r="K40" s="16">
        <v>-2.2667899999999999</v>
      </c>
      <c r="L40" s="16">
        <v>12.561069999999999</v>
      </c>
      <c r="M40" s="16">
        <v>9.3788400000000003</v>
      </c>
      <c r="N40" s="16">
        <v>7.2322499999999996</v>
      </c>
      <c r="O40" s="16">
        <v>17.66301</v>
      </c>
      <c r="P40" s="16">
        <v>17.936130000000002</v>
      </c>
      <c r="Q40" s="16">
        <v>19.500349999999997</v>
      </c>
      <c r="R40" s="16">
        <v>0.40545999999999999</v>
      </c>
      <c r="S40" s="16">
        <v>-3.57796</v>
      </c>
      <c r="T40" s="16">
        <v>-7.8305600000000002</v>
      </c>
      <c r="U40" s="16">
        <v>5.5783399999999999</v>
      </c>
      <c r="V40" s="16">
        <v>7.1333100000000007</v>
      </c>
      <c r="W40" s="16">
        <v>-3.07572</v>
      </c>
      <c r="X40" s="16">
        <v>-12.67216</v>
      </c>
      <c r="Y40" s="16">
        <v>9.5933321672099989</v>
      </c>
      <c r="Z40" s="16">
        <v>-7.3719299999999999</v>
      </c>
      <c r="AA40" s="16">
        <v>-6.6742500057023699</v>
      </c>
      <c r="AB40" s="16">
        <v>-1.94729317388567</v>
      </c>
      <c r="AC40" s="16">
        <v>-11.291895691214201</v>
      </c>
      <c r="AD40" s="16">
        <v>-24.468176362612699</v>
      </c>
      <c r="AE40" s="16">
        <v>-11.907972400380801</v>
      </c>
      <c r="AF40" s="16">
        <v>-31.9285</v>
      </c>
      <c r="AG40" s="16">
        <v>-8.5193500000000011</v>
      </c>
      <c r="AH40" s="16">
        <v>-12.10599</v>
      </c>
      <c r="AI40" s="46"/>
      <c r="AJ40" s="46"/>
      <c r="AK40" s="46"/>
      <c r="AL40" s="46"/>
      <c r="AM40" s="46"/>
      <c r="AN40" s="4"/>
      <c r="AO40" s="4"/>
      <c r="AP40" s="4"/>
      <c r="AQ40" s="4"/>
      <c r="AR40" s="4"/>
      <c r="AS40" s="4"/>
      <c r="AT40" s="4"/>
      <c r="AU40" s="4"/>
      <c r="AV40" s="4"/>
      <c r="AW40" s="4"/>
      <c r="AX40" s="4"/>
      <c r="AY40" s="4"/>
    </row>
    <row r="41" spans="1:51" ht="14.4" x14ac:dyDescent="0.3">
      <c r="A41" s="137">
        <f>YampaRiverInflow.TotalOutflow!A41</f>
        <v>45597</v>
      </c>
      <c r="B41" s="34">
        <v>-22.632999999999999</v>
      </c>
      <c r="C41" s="12">
        <v>-22.632999999999999</v>
      </c>
      <c r="D41" s="45">
        <v>-22.632999999999999</v>
      </c>
      <c r="E41" s="16">
        <v>-40.886620000000001</v>
      </c>
      <c r="F41" s="16">
        <v>8.8454099999999993</v>
      </c>
      <c r="G41" s="16">
        <v>8.6155300000000015</v>
      </c>
      <c r="H41" s="16">
        <v>-6.0922700000000001</v>
      </c>
      <c r="I41" s="16">
        <v>-18.06193</v>
      </c>
      <c r="J41" s="16">
        <v>-2.7934000000000001</v>
      </c>
      <c r="K41" s="16">
        <v>14.61594</v>
      </c>
      <c r="L41" s="16">
        <v>1.1808599999999998</v>
      </c>
      <c r="M41" s="16">
        <v>-1.2787599999999999</v>
      </c>
      <c r="N41" s="16">
        <v>-0.85072999999999999</v>
      </c>
      <c r="O41" s="16">
        <v>-7.69496</v>
      </c>
      <c r="P41" s="16">
        <v>-25.293230000000001</v>
      </c>
      <c r="Q41" s="16">
        <v>14.929360000000001</v>
      </c>
      <c r="R41" s="16">
        <v>-6.5592299999999994</v>
      </c>
      <c r="S41" s="16">
        <v>-12.624499999999999</v>
      </c>
      <c r="T41" s="16">
        <v>-15.31161</v>
      </c>
      <c r="U41" s="16">
        <v>-29.335889999999999</v>
      </c>
      <c r="V41" s="16">
        <v>-11.260489999999999</v>
      </c>
      <c r="W41" s="16">
        <v>-11.40968</v>
      </c>
      <c r="X41" s="16">
        <v>4.0670200000000003</v>
      </c>
      <c r="Y41" s="16">
        <v>-5.6661833634400001</v>
      </c>
      <c r="Z41" s="16">
        <v>-13.5792</v>
      </c>
      <c r="AA41" s="16">
        <v>-29.138653763322303</v>
      </c>
      <c r="AB41" s="16">
        <v>-18.111306036121199</v>
      </c>
      <c r="AC41" s="16">
        <v>-28.367565661725401</v>
      </c>
      <c r="AD41" s="16">
        <v>-3.4485985481130301</v>
      </c>
      <c r="AE41" s="16">
        <v>-34.0966551703793</v>
      </c>
      <c r="AF41" s="16">
        <v>-23.295529999999999</v>
      </c>
      <c r="AG41" s="16">
        <v>-17.111999999999998</v>
      </c>
      <c r="AH41" s="16">
        <v>-11.698649999999999</v>
      </c>
      <c r="AI41" s="46"/>
      <c r="AJ41" s="46"/>
      <c r="AK41" s="46"/>
      <c r="AL41" s="46"/>
      <c r="AM41" s="46"/>
      <c r="AN41" s="4"/>
      <c r="AO41" s="4"/>
      <c r="AP41" s="4"/>
      <c r="AQ41" s="4"/>
      <c r="AR41" s="4"/>
      <c r="AS41" s="4"/>
      <c r="AT41" s="4"/>
      <c r="AU41" s="4"/>
      <c r="AV41" s="4"/>
      <c r="AW41" s="4"/>
      <c r="AX41" s="4"/>
      <c r="AY41" s="4"/>
    </row>
    <row r="42" spans="1:51" ht="14.4" x14ac:dyDescent="0.3">
      <c r="A42" s="137">
        <f>YampaRiverInflow.TotalOutflow!A42</f>
        <v>45627</v>
      </c>
      <c r="B42" s="34">
        <v>-10.632</v>
      </c>
      <c r="C42" s="12">
        <v>-10.632</v>
      </c>
      <c r="D42" s="45">
        <v>-10.632</v>
      </c>
      <c r="E42" s="16">
        <v>-25.91873</v>
      </c>
      <c r="F42" s="16">
        <v>-8.1638900000000003</v>
      </c>
      <c r="G42" s="16">
        <v>-7.6459899999999994</v>
      </c>
      <c r="H42" s="16">
        <v>-41.546080000000003</v>
      </c>
      <c r="I42" s="16">
        <v>-20.32019</v>
      </c>
      <c r="J42" s="16">
        <v>-22.775419999999997</v>
      </c>
      <c r="K42" s="16">
        <v>-20.00853</v>
      </c>
      <c r="L42" s="16">
        <v>-16.126649999999998</v>
      </c>
      <c r="M42" s="16">
        <v>-14.551170000000001</v>
      </c>
      <c r="N42" s="16">
        <v>-9.3304200000000002</v>
      </c>
      <c r="O42" s="16">
        <v>-15.43425</v>
      </c>
      <c r="P42" s="16">
        <v>-9.6678799999999985</v>
      </c>
      <c r="Q42" s="16">
        <v>2.13557</v>
      </c>
      <c r="R42" s="16">
        <v>-15.070690000000001</v>
      </c>
      <c r="S42" s="16">
        <v>-14.155530000000001</v>
      </c>
      <c r="T42" s="16">
        <v>-24.016959999999997</v>
      </c>
      <c r="U42" s="16">
        <v>-14.53312</v>
      </c>
      <c r="V42" s="16">
        <v>-28.044779999999999</v>
      </c>
      <c r="W42" s="16">
        <v>-6.3832500000000003</v>
      </c>
      <c r="X42" s="16">
        <v>-10.085459999999999</v>
      </c>
      <c r="Y42" s="16">
        <v>-1.7760761056900001</v>
      </c>
      <c r="Z42" s="16">
        <v>-12.8134</v>
      </c>
      <c r="AA42" s="16">
        <v>-17.480887399067697</v>
      </c>
      <c r="AB42" s="16">
        <v>-15.937135271110499</v>
      </c>
      <c r="AC42" s="16">
        <v>-14.3004435664218</v>
      </c>
      <c r="AD42" s="16">
        <v>0.41952701778403001</v>
      </c>
      <c r="AE42" s="16">
        <v>-5.8623485949057903</v>
      </c>
      <c r="AF42" s="16">
        <v>-15.513</v>
      </c>
      <c r="AG42" s="16">
        <v>-23.537050000000001</v>
      </c>
      <c r="AH42" s="16">
        <v>-21.342089999999999</v>
      </c>
      <c r="AI42" s="46"/>
      <c r="AJ42" s="46"/>
      <c r="AK42" s="46"/>
      <c r="AL42" s="46"/>
      <c r="AM42" s="46"/>
      <c r="AN42" s="4"/>
      <c r="AO42" s="4"/>
      <c r="AP42" s="4"/>
      <c r="AQ42" s="4"/>
      <c r="AR42" s="4"/>
      <c r="AS42" s="4"/>
      <c r="AT42" s="4"/>
      <c r="AU42" s="4"/>
      <c r="AV42" s="4"/>
      <c r="AW42" s="4"/>
      <c r="AX42" s="4"/>
      <c r="AY42" s="4"/>
    </row>
    <row r="43" spans="1:51" ht="14.4" x14ac:dyDescent="0.3">
      <c r="A43" s="137">
        <f>YampaRiverInflow.TotalOutflow!A43</f>
        <v>45658</v>
      </c>
      <c r="B43" s="34">
        <v>31.442490000000003</v>
      </c>
      <c r="C43" s="12">
        <v>31.442490000000003</v>
      </c>
      <c r="D43" s="45">
        <v>31.442490000000003</v>
      </c>
      <c r="E43" s="16">
        <v>-9.4022099999999984</v>
      </c>
      <c r="F43" s="16">
        <v>-2.2324000000000002</v>
      </c>
      <c r="G43" s="16">
        <v>-13.06556</v>
      </c>
      <c r="H43" s="16">
        <v>-23.842459999999999</v>
      </c>
      <c r="I43" s="16">
        <v>-22.88402</v>
      </c>
      <c r="J43" s="16">
        <v>-9.2863400000000009</v>
      </c>
      <c r="K43" s="16">
        <v>2.0555400000000001</v>
      </c>
      <c r="L43" s="16">
        <v>-8.3692099999999989</v>
      </c>
      <c r="M43" s="16">
        <v>-7.36435</v>
      </c>
      <c r="N43" s="16">
        <v>-10.88565</v>
      </c>
      <c r="O43" s="16">
        <v>0.18258000000000002</v>
      </c>
      <c r="P43" s="16">
        <v>-24.099160000000001</v>
      </c>
      <c r="Q43" s="16">
        <v>-10.99343</v>
      </c>
      <c r="R43" s="16">
        <v>-17.351569999999999</v>
      </c>
      <c r="S43" s="16">
        <v>-15.120850000000001</v>
      </c>
      <c r="T43" s="16">
        <v>-15.297610000000001</v>
      </c>
      <c r="U43" s="16">
        <v>-7.4300500000000005</v>
      </c>
      <c r="V43" s="16">
        <v>-23.203659999999999</v>
      </c>
      <c r="W43" s="16">
        <v>-11.24441</v>
      </c>
      <c r="X43" s="16">
        <v>-7.0866850672100004</v>
      </c>
      <c r="Y43" s="16">
        <v>-21.841099999999997</v>
      </c>
      <c r="Z43" s="16">
        <v>-31.871045208934401</v>
      </c>
      <c r="AA43" s="16">
        <v>-23.341056308569698</v>
      </c>
      <c r="AB43" s="16">
        <v>1.7922609638273601</v>
      </c>
      <c r="AC43" s="16">
        <v>-29.3919376870865</v>
      </c>
      <c r="AD43" s="16">
        <v>-0.14325133782726901</v>
      </c>
      <c r="AE43" s="16">
        <v>-12.17793</v>
      </c>
      <c r="AF43" s="16">
        <v>-5.2285699999999995</v>
      </c>
      <c r="AG43" s="16">
        <v>-11.82418</v>
      </c>
      <c r="AH43" s="16">
        <v>-0.35291</v>
      </c>
      <c r="AI43" s="46"/>
      <c r="AJ43" s="46"/>
      <c r="AK43" s="46"/>
      <c r="AL43" s="46"/>
      <c r="AM43" s="46"/>
      <c r="AN43" s="4"/>
      <c r="AO43" s="4"/>
      <c r="AP43" s="4"/>
      <c r="AQ43" s="4"/>
      <c r="AR43" s="4"/>
      <c r="AS43" s="4"/>
      <c r="AT43" s="4"/>
      <c r="AU43" s="4"/>
      <c r="AV43" s="4"/>
      <c r="AW43" s="4"/>
      <c r="AX43" s="4"/>
      <c r="AY43" s="4"/>
    </row>
    <row r="44" spans="1:51" ht="14.4" x14ac:dyDescent="0.3">
      <c r="A44" s="137">
        <f>YampaRiverInflow.TotalOutflow!A44</f>
        <v>45689</v>
      </c>
      <c r="B44" s="34">
        <v>32.191499999999998</v>
      </c>
      <c r="C44" s="12">
        <v>32.191499999999998</v>
      </c>
      <c r="D44" s="45">
        <v>32.191499999999998</v>
      </c>
      <c r="E44" s="16">
        <v>-3.1795599999999999</v>
      </c>
      <c r="F44" s="16">
        <v>-18.78584</v>
      </c>
      <c r="G44" s="16">
        <v>-15.19333</v>
      </c>
      <c r="H44" s="16">
        <v>16.79738</v>
      </c>
      <c r="I44" s="16">
        <v>-14.575379999999999</v>
      </c>
      <c r="J44" s="16">
        <v>-10.293559999999999</v>
      </c>
      <c r="K44" s="16">
        <v>-6.9536000000000007</v>
      </c>
      <c r="L44" s="16">
        <v>-5.6801599999999999</v>
      </c>
      <c r="M44" s="16">
        <v>-3.35554</v>
      </c>
      <c r="N44" s="16">
        <v>-8.1621500000000005</v>
      </c>
      <c r="O44" s="16">
        <v>2.4570000000000002E-2</v>
      </c>
      <c r="P44" s="16">
        <v>-7.1100200000000005</v>
      </c>
      <c r="Q44" s="16">
        <v>-6.7532899999999998</v>
      </c>
      <c r="R44" s="16">
        <v>-2.0011099999999997</v>
      </c>
      <c r="S44" s="16">
        <v>-7.8896199999999999</v>
      </c>
      <c r="T44" s="16">
        <v>-3.9773800000000001</v>
      </c>
      <c r="U44" s="16">
        <v>-10.08442</v>
      </c>
      <c r="V44" s="16">
        <v>-18.090959999999999</v>
      </c>
      <c r="W44" s="16">
        <v>-11.6091</v>
      </c>
      <c r="X44" s="16">
        <v>-21.548820344999999</v>
      </c>
      <c r="Y44" s="16">
        <v>-7.5985200000000006</v>
      </c>
      <c r="Z44" s="16">
        <v>-20.472602035292702</v>
      </c>
      <c r="AA44" s="16">
        <v>-13.268210556554999</v>
      </c>
      <c r="AB44" s="16">
        <v>-3.7049759082622802</v>
      </c>
      <c r="AC44" s="16">
        <v>-6.2868484411741301</v>
      </c>
      <c r="AD44" s="16">
        <v>-2.5118734448427</v>
      </c>
      <c r="AE44" s="16">
        <v>-20.612359999999999</v>
      </c>
      <c r="AF44" s="16">
        <v>-3.8160700000000003</v>
      </c>
      <c r="AG44" s="16">
        <v>12.07672</v>
      </c>
      <c r="AH44" s="16">
        <v>-6.4777399999999998</v>
      </c>
      <c r="AI44" s="46"/>
      <c r="AJ44" s="46"/>
      <c r="AK44" s="46"/>
      <c r="AL44" s="46"/>
      <c r="AM44" s="46"/>
      <c r="AN44" s="4"/>
      <c r="AO44" s="4"/>
      <c r="AP44" s="4"/>
      <c r="AQ44" s="4"/>
      <c r="AR44" s="4"/>
      <c r="AS44" s="4"/>
      <c r="AT44" s="4"/>
      <c r="AU44" s="4"/>
      <c r="AV44" s="4"/>
      <c r="AW44" s="4"/>
      <c r="AX44" s="4"/>
      <c r="AY44" s="4"/>
    </row>
    <row r="45" spans="1:51" ht="14.4" x14ac:dyDescent="0.3">
      <c r="A45" s="137">
        <f>YampaRiverInflow.TotalOutflow!A45</f>
        <v>45717</v>
      </c>
      <c r="B45" s="34">
        <v>19.579360000000001</v>
      </c>
      <c r="C45" s="12">
        <v>19.579360000000001</v>
      </c>
      <c r="D45" s="45">
        <v>19.579360000000001</v>
      </c>
      <c r="E45" s="16">
        <v>-21.61571</v>
      </c>
      <c r="F45" s="16">
        <v>-7.1826499999999998</v>
      </c>
      <c r="G45" s="16">
        <v>-21.388090000000002</v>
      </c>
      <c r="H45" s="16">
        <v>-38.647570000000002</v>
      </c>
      <c r="I45" s="16">
        <v>-17.924779999999998</v>
      </c>
      <c r="J45" s="16">
        <v>-12.442740000000001</v>
      </c>
      <c r="K45" s="16">
        <v>-43.985260000000004</v>
      </c>
      <c r="L45" s="16">
        <v>-10.52102</v>
      </c>
      <c r="M45" s="16">
        <v>-6.4350100000000001</v>
      </c>
      <c r="N45" s="16">
        <v>-12.448540000000001</v>
      </c>
      <c r="O45" s="16">
        <v>-11.11115</v>
      </c>
      <c r="P45" s="16">
        <v>-14.26328</v>
      </c>
      <c r="Q45" s="16">
        <v>-15.209569999999999</v>
      </c>
      <c r="R45" s="16">
        <v>-13.494590000000001</v>
      </c>
      <c r="S45" s="16">
        <v>-13.53969</v>
      </c>
      <c r="T45" s="16">
        <v>-18.373999999999999</v>
      </c>
      <c r="U45" s="16">
        <v>-10.9312</v>
      </c>
      <c r="V45" s="16">
        <v>-22.812709999999999</v>
      </c>
      <c r="W45" s="16">
        <v>-10.592450000000001</v>
      </c>
      <c r="X45" s="16">
        <v>-11.9735317815</v>
      </c>
      <c r="Y45" s="16">
        <v>-21.3963</v>
      </c>
      <c r="Z45" s="16">
        <v>-15.5315691356895</v>
      </c>
      <c r="AA45" s="16">
        <v>-26.957057220772398</v>
      </c>
      <c r="AB45" s="16">
        <v>-0.9152361797759101</v>
      </c>
      <c r="AC45" s="16">
        <v>6.7853255588221097</v>
      </c>
      <c r="AD45" s="16">
        <v>2.8341490712609696</v>
      </c>
      <c r="AE45" s="16">
        <v>-30.239049999999999</v>
      </c>
      <c r="AF45" s="16">
        <v>-0.40625</v>
      </c>
      <c r="AG45" s="16">
        <v>-2.8755600000000001</v>
      </c>
      <c r="AH45" s="16">
        <v>-24.367049999999999</v>
      </c>
      <c r="AI45" s="46"/>
      <c r="AJ45" s="46"/>
      <c r="AK45" s="46"/>
      <c r="AL45" s="46"/>
      <c r="AM45" s="46"/>
      <c r="AN45" s="4"/>
      <c r="AO45" s="4"/>
      <c r="AP45" s="4"/>
      <c r="AQ45" s="4"/>
      <c r="AR45" s="4"/>
      <c r="AS45" s="4"/>
      <c r="AT45" s="4"/>
      <c r="AU45" s="4"/>
      <c r="AV45" s="4"/>
      <c r="AW45" s="4"/>
      <c r="AX45" s="4"/>
      <c r="AY45" s="4"/>
    </row>
    <row r="46" spans="1:51" ht="14.4" x14ac:dyDescent="0.3">
      <c r="A46" s="137">
        <f>YampaRiverInflow.TotalOutflow!A46</f>
        <v>45748</v>
      </c>
      <c r="B46" s="34">
        <v>-6.7857700000000003</v>
      </c>
      <c r="C46" s="12">
        <v>-6.7857700000000003</v>
      </c>
      <c r="D46" s="45">
        <v>-6.7857700000000003</v>
      </c>
      <c r="E46" s="16">
        <v>-15.55307</v>
      </c>
      <c r="F46" s="16">
        <v>-27.615380000000002</v>
      </c>
      <c r="G46" s="16">
        <v>-9.9768299999999996</v>
      </c>
      <c r="H46" s="16">
        <v>-7.8899799999999995</v>
      </c>
      <c r="I46" s="16">
        <v>-18.484590000000001</v>
      </c>
      <c r="J46" s="16">
        <v>-13.60337</v>
      </c>
      <c r="K46" s="16">
        <v>-60.627809999999997</v>
      </c>
      <c r="L46" s="16">
        <v>-9.7155499999999986</v>
      </c>
      <c r="M46" s="16">
        <v>-15.310879999999999</v>
      </c>
      <c r="N46" s="16">
        <v>3.4897600000000004</v>
      </c>
      <c r="O46" s="16">
        <v>-16.877500000000001</v>
      </c>
      <c r="P46" s="16">
        <v>-19.60941</v>
      </c>
      <c r="Q46" s="16">
        <v>-18.033900000000003</v>
      </c>
      <c r="R46" s="16">
        <v>-6.3000600000000002</v>
      </c>
      <c r="S46" s="16">
        <v>-13.78439</v>
      </c>
      <c r="T46" s="16">
        <v>-16.949249999999999</v>
      </c>
      <c r="U46" s="16">
        <v>-12.7826</v>
      </c>
      <c r="V46" s="16">
        <v>-23.694689999999998</v>
      </c>
      <c r="W46" s="16">
        <v>-20.046709999999997</v>
      </c>
      <c r="X46" s="16">
        <v>-21.301506761199999</v>
      </c>
      <c r="Y46" s="16">
        <v>-18.4818</v>
      </c>
      <c r="Z46" s="16">
        <v>-17.5168485189009</v>
      </c>
      <c r="AA46" s="16">
        <v>-23.194719500322002</v>
      </c>
      <c r="AB46" s="16">
        <v>-2.7833883714251502</v>
      </c>
      <c r="AC46" s="16">
        <v>-0.324840302860404</v>
      </c>
      <c r="AD46" s="16">
        <v>4.4309846423458099</v>
      </c>
      <c r="AE46" s="16">
        <v>-34.838769999999997</v>
      </c>
      <c r="AF46" s="16">
        <v>-15.670870000000001</v>
      </c>
      <c r="AG46" s="16">
        <v>-12.345879999999999</v>
      </c>
      <c r="AH46" s="16">
        <v>-24.792330000000003</v>
      </c>
      <c r="AI46" s="46"/>
      <c r="AJ46" s="46"/>
      <c r="AK46" s="46"/>
      <c r="AL46" s="46"/>
      <c r="AM46" s="46"/>
      <c r="AN46" s="4"/>
      <c r="AO46" s="4"/>
      <c r="AP46" s="4"/>
      <c r="AQ46" s="4"/>
      <c r="AR46" s="4"/>
      <c r="AS46" s="4"/>
      <c r="AT46" s="4"/>
      <c r="AU46" s="4"/>
      <c r="AV46" s="4"/>
      <c r="AW46" s="4"/>
      <c r="AX46" s="4"/>
      <c r="AY46" s="4"/>
    </row>
    <row r="47" spans="1:51" ht="14.4" x14ac:dyDescent="0.3">
      <c r="A47" s="137">
        <f>YampaRiverInflow.TotalOutflow!A47</f>
        <v>45778</v>
      </c>
      <c r="B47" s="34">
        <v>32.891910000000003</v>
      </c>
      <c r="C47" s="12">
        <v>32.891910000000003</v>
      </c>
      <c r="D47" s="45">
        <v>32.891910000000003</v>
      </c>
      <c r="E47" s="16">
        <v>-15.42226</v>
      </c>
      <c r="F47" s="16">
        <v>3.82769</v>
      </c>
      <c r="G47" s="16">
        <v>-8.7342700000000004</v>
      </c>
      <c r="H47" s="16">
        <v>-12.672180000000001</v>
      </c>
      <c r="I47" s="16">
        <v>-9.4568999999999992</v>
      </c>
      <c r="J47" s="16">
        <v>2.1620500000000002</v>
      </c>
      <c r="K47" s="16">
        <v>6.1777799999999994</v>
      </c>
      <c r="L47" s="16">
        <v>-11.006309999999999</v>
      </c>
      <c r="M47" s="16">
        <v>-11.085049999999999</v>
      </c>
      <c r="N47" s="16">
        <v>-22.195970000000003</v>
      </c>
      <c r="O47" s="16">
        <v>-14.829829999999999</v>
      </c>
      <c r="P47" s="16">
        <v>10.05152</v>
      </c>
      <c r="Q47" s="16">
        <v>-15.21618</v>
      </c>
      <c r="R47" s="16">
        <v>-22.456689999999998</v>
      </c>
      <c r="S47" s="16">
        <v>-5.2049700000000003</v>
      </c>
      <c r="T47" s="16">
        <v>-18.830310000000001</v>
      </c>
      <c r="U47" s="16">
        <v>-9.6620400000000011</v>
      </c>
      <c r="V47" s="16">
        <v>-14.13106</v>
      </c>
      <c r="W47" s="16">
        <v>-15.37541</v>
      </c>
      <c r="X47" s="16">
        <v>-17.183385914400002</v>
      </c>
      <c r="Y47" s="16">
        <v>-10.3527</v>
      </c>
      <c r="Z47" s="16">
        <v>-5.9597789100264897</v>
      </c>
      <c r="AA47" s="16">
        <v>-13.0568868969787</v>
      </c>
      <c r="AB47" s="16">
        <v>-10.690474953451199</v>
      </c>
      <c r="AC47" s="16">
        <v>-8.95269039912049</v>
      </c>
      <c r="AD47" s="16">
        <v>-2.4333087279832499</v>
      </c>
      <c r="AE47" s="16">
        <v>-43.382190000000001</v>
      </c>
      <c r="AF47" s="16">
        <v>-22.886580000000002</v>
      </c>
      <c r="AG47" s="16">
        <v>-11.17521</v>
      </c>
      <c r="AH47" s="16">
        <v>-23.596910000000001</v>
      </c>
      <c r="AI47" s="46"/>
      <c r="AJ47" s="46"/>
      <c r="AK47" s="46"/>
      <c r="AL47" s="46"/>
      <c r="AM47" s="46"/>
      <c r="AN47" s="4"/>
      <c r="AO47" s="4"/>
      <c r="AP47" s="4"/>
      <c r="AQ47" s="4"/>
      <c r="AR47" s="4"/>
      <c r="AS47" s="4"/>
      <c r="AT47" s="4"/>
      <c r="AU47" s="4"/>
      <c r="AV47" s="4"/>
      <c r="AW47" s="4"/>
      <c r="AX47" s="4"/>
      <c r="AY47" s="4"/>
    </row>
    <row r="48" spans="1:51" ht="14.4" x14ac:dyDescent="0.3">
      <c r="A48" s="137">
        <f>YampaRiverInflow.TotalOutflow!A48</f>
        <v>45809</v>
      </c>
      <c r="B48" s="34">
        <v>-13.089</v>
      </c>
      <c r="C48" s="12">
        <v>-13.089</v>
      </c>
      <c r="D48" s="45">
        <v>-13.089</v>
      </c>
      <c r="E48" s="16">
        <v>-16.600020000000001</v>
      </c>
      <c r="F48" s="16">
        <v>-10.217690000000001</v>
      </c>
      <c r="G48" s="16">
        <v>3.97357</v>
      </c>
      <c r="H48" s="16">
        <v>-3.1482399999999999</v>
      </c>
      <c r="I48" s="16">
        <v>-1.4221199999999998</v>
      </c>
      <c r="J48" s="16">
        <v>-38.834009999999999</v>
      </c>
      <c r="K48" s="16">
        <v>-7.06473</v>
      </c>
      <c r="L48" s="16">
        <v>1.8902699999999999</v>
      </c>
      <c r="M48" s="16">
        <v>8.4872199999999989</v>
      </c>
      <c r="N48" s="16">
        <v>0.80691999999999997</v>
      </c>
      <c r="O48" s="16">
        <v>-6.2195200000000002</v>
      </c>
      <c r="P48" s="16">
        <v>13.559850000000001</v>
      </c>
      <c r="Q48" s="16">
        <v>-8.6716299999999986</v>
      </c>
      <c r="R48" s="16">
        <v>-7.92706</v>
      </c>
      <c r="S48" s="16">
        <v>-2.6868400000000001</v>
      </c>
      <c r="T48" s="16">
        <v>-23.401610000000002</v>
      </c>
      <c r="U48" s="16">
        <v>-8.745379999999999</v>
      </c>
      <c r="V48" s="16">
        <v>-18.980650000000001</v>
      </c>
      <c r="W48" s="16">
        <v>-16.096640000000001</v>
      </c>
      <c r="X48" s="16">
        <v>-19.255974470100004</v>
      </c>
      <c r="Y48" s="16">
        <v>-18.623000000000001</v>
      </c>
      <c r="Z48" s="16">
        <v>-15.662912035006901</v>
      </c>
      <c r="AA48" s="16">
        <v>-6.2078304045509105</v>
      </c>
      <c r="AB48" s="16">
        <v>-20.836679793537101</v>
      </c>
      <c r="AC48" s="16">
        <v>-12.310910447417401</v>
      </c>
      <c r="AD48" s="16">
        <v>-10.4286926317018</v>
      </c>
      <c r="AE48" s="16">
        <v>-46.634540000000001</v>
      </c>
      <c r="AF48" s="16">
        <v>-19.443330000000003</v>
      </c>
      <c r="AG48" s="16">
        <v>7.9125299999999994</v>
      </c>
      <c r="AH48" s="16">
        <v>-9.9691600000000005</v>
      </c>
      <c r="AI48" s="46"/>
      <c r="AJ48" s="46"/>
      <c r="AK48" s="46"/>
      <c r="AL48" s="46"/>
      <c r="AM48" s="46"/>
      <c r="AN48" s="4"/>
      <c r="AO48" s="4"/>
      <c r="AP48" s="4"/>
      <c r="AQ48" s="4"/>
      <c r="AR48" s="4"/>
      <c r="AS48" s="4"/>
      <c r="AT48" s="4"/>
      <c r="AU48" s="4"/>
      <c r="AV48" s="4"/>
      <c r="AW48" s="4"/>
      <c r="AX48" s="4"/>
      <c r="AY48" s="4"/>
    </row>
    <row r="49" spans="1:1005" ht="14.4" x14ac:dyDescent="0.3">
      <c r="A49" s="137">
        <f>YampaRiverInflow.TotalOutflow!A49</f>
        <v>45839</v>
      </c>
      <c r="B49" s="34">
        <v>-9.9160000000000004</v>
      </c>
      <c r="C49" s="12">
        <v>-9.9160000000000004</v>
      </c>
      <c r="D49" s="45">
        <v>-9.9160000000000004</v>
      </c>
      <c r="E49" s="16">
        <v>-6.1791200000000002</v>
      </c>
      <c r="F49" s="16">
        <v>3.4561299999999999</v>
      </c>
      <c r="G49" s="16">
        <v>2.85033</v>
      </c>
      <c r="H49" s="16">
        <v>-5.2313599999999996</v>
      </c>
      <c r="I49" s="16">
        <v>-2.7631799999999997</v>
      </c>
      <c r="J49" s="16">
        <v>-11.48329</v>
      </c>
      <c r="K49" s="16">
        <v>-12.351889999999999</v>
      </c>
      <c r="L49" s="16">
        <v>-4.6287900000000004</v>
      </c>
      <c r="M49" s="16">
        <v>-5.6995800000000001</v>
      </c>
      <c r="N49" s="16">
        <v>1.1146199999999999</v>
      </c>
      <c r="O49" s="16">
        <v>-1.95407</v>
      </c>
      <c r="P49" s="16">
        <v>15.37031</v>
      </c>
      <c r="Q49" s="16">
        <v>-6.1843900000000005</v>
      </c>
      <c r="R49" s="16">
        <v>2.6158600000000001</v>
      </c>
      <c r="S49" s="16">
        <v>5.3711899999999995</v>
      </c>
      <c r="T49" s="16">
        <v>-13.886209999999998</v>
      </c>
      <c r="U49" s="16">
        <v>-10.38104</v>
      </c>
      <c r="V49" s="16">
        <v>-8.8864900000000002</v>
      </c>
      <c r="W49" s="16">
        <v>-24.04243</v>
      </c>
      <c r="X49" s="16">
        <v>-9.7753157925099998</v>
      </c>
      <c r="Y49" s="16">
        <v>-13.5413</v>
      </c>
      <c r="Z49" s="16">
        <v>-24.104348044461702</v>
      </c>
      <c r="AA49" s="16">
        <v>-5.0325461970853906</v>
      </c>
      <c r="AB49" s="16">
        <v>-5.6695891052226894</v>
      </c>
      <c r="AC49" s="16">
        <v>-10.615642923412601</v>
      </c>
      <c r="AD49" s="16">
        <v>-4.1570484803890206</v>
      </c>
      <c r="AE49" s="16">
        <v>-32.33464</v>
      </c>
      <c r="AF49" s="16">
        <v>-28.353200000000001</v>
      </c>
      <c r="AG49" s="16">
        <v>-13.82734</v>
      </c>
      <c r="AH49" s="16">
        <v>-8.2693600000000007</v>
      </c>
      <c r="AI49" s="46"/>
      <c r="AJ49" s="46"/>
      <c r="AK49" s="46"/>
      <c r="AL49" s="46"/>
      <c r="AM49" s="46"/>
      <c r="AN49" s="4"/>
      <c r="AO49" s="4"/>
      <c r="AP49" s="4"/>
      <c r="AQ49" s="4"/>
      <c r="AR49" s="4"/>
      <c r="AS49" s="4"/>
      <c r="AT49" s="4"/>
      <c r="AU49" s="4"/>
      <c r="AV49" s="4"/>
      <c r="AW49" s="4"/>
      <c r="AX49" s="4"/>
      <c r="AY49" s="4"/>
    </row>
    <row r="50" spans="1:1005" ht="14.4" x14ac:dyDescent="0.3">
      <c r="A50" s="137">
        <f>YampaRiverInflow.TotalOutflow!A50</f>
        <v>45870</v>
      </c>
      <c r="B50" s="34">
        <v>-10.787000000000001</v>
      </c>
      <c r="C50" s="12">
        <v>-10.787000000000001</v>
      </c>
      <c r="D50" s="45">
        <v>-10.787000000000001</v>
      </c>
      <c r="E50" s="16">
        <v>-32.771730000000005</v>
      </c>
      <c r="F50" s="16">
        <v>-3.3455599999999999</v>
      </c>
      <c r="G50" s="16">
        <v>5.3322599999999998</v>
      </c>
      <c r="H50" s="16">
        <v>-12.47739</v>
      </c>
      <c r="I50" s="16">
        <v>-10.764940000000001</v>
      </c>
      <c r="J50" s="16">
        <v>-12.411370000000002</v>
      </c>
      <c r="K50" s="16">
        <v>-5.8684500000000002</v>
      </c>
      <c r="L50" s="16">
        <v>-7.3342000000000001</v>
      </c>
      <c r="M50" s="16">
        <v>-0.58257000000000003</v>
      </c>
      <c r="N50" s="16">
        <v>-2.9759099999999998</v>
      </c>
      <c r="O50" s="16">
        <v>-4.9262499999999996</v>
      </c>
      <c r="P50" s="16">
        <v>7.4216999999999995</v>
      </c>
      <c r="Q50" s="16">
        <v>-6.2596699999999998</v>
      </c>
      <c r="R50" s="16">
        <v>-3.49715</v>
      </c>
      <c r="S50" s="16">
        <v>-8.0988400000000009</v>
      </c>
      <c r="T50" s="16">
        <v>-12.211690000000001</v>
      </c>
      <c r="U50" s="16">
        <v>-5.9300299999999995</v>
      </c>
      <c r="V50" s="16">
        <v>-10.645899999999999</v>
      </c>
      <c r="W50" s="16">
        <v>-16.45506</v>
      </c>
      <c r="X50" s="16">
        <v>-6.1211380751300002</v>
      </c>
      <c r="Y50" s="16">
        <v>-16.4953</v>
      </c>
      <c r="Z50" s="16">
        <v>-11.765918974185</v>
      </c>
      <c r="AA50" s="16">
        <v>-8.1693741401585704</v>
      </c>
      <c r="AB50" s="16">
        <v>-13.0574335201905</v>
      </c>
      <c r="AC50" s="16">
        <v>-10.6211984901023</v>
      </c>
      <c r="AD50" s="16">
        <v>-10.322262214390301</v>
      </c>
      <c r="AE50" s="16">
        <v>-30.478750000000002</v>
      </c>
      <c r="AF50" s="16">
        <v>-37.806379999999997</v>
      </c>
      <c r="AG50" s="16">
        <v>0.36157</v>
      </c>
      <c r="AH50" s="16">
        <v>-21.721700000000002</v>
      </c>
      <c r="AI50" s="46"/>
      <c r="AJ50" s="46"/>
      <c r="AK50" s="46"/>
      <c r="AL50" s="46"/>
      <c r="AM50" s="46"/>
      <c r="AN50" s="4"/>
      <c r="AO50" s="4"/>
      <c r="AP50" s="4"/>
      <c r="AQ50" s="4"/>
      <c r="AR50" s="4"/>
      <c r="AS50" s="4"/>
      <c r="AT50" s="4"/>
      <c r="AU50" s="4"/>
      <c r="AV50" s="4"/>
      <c r="AW50" s="4"/>
      <c r="AX50" s="4"/>
      <c r="AY50" s="4"/>
    </row>
    <row r="51" spans="1:1005" ht="14.4" x14ac:dyDescent="0.3">
      <c r="A51" s="137">
        <f>YampaRiverInflow.TotalOutflow!A51</f>
        <v>45901</v>
      </c>
      <c r="B51" s="34">
        <v>-11.18</v>
      </c>
      <c r="C51" s="12">
        <v>-11.18</v>
      </c>
      <c r="D51" s="45">
        <v>-11.18</v>
      </c>
      <c r="E51" s="16">
        <v>3.4588800000000002</v>
      </c>
      <c r="F51" s="16">
        <v>-3.5141100000000001</v>
      </c>
      <c r="G51" s="16">
        <v>2.3970700000000003</v>
      </c>
      <c r="H51" s="16">
        <v>-14.862719999999999</v>
      </c>
      <c r="I51" s="16">
        <v>10.64911</v>
      </c>
      <c r="J51" s="16">
        <v>1.2162899999999999</v>
      </c>
      <c r="K51" s="16">
        <v>-3.2352600000000002</v>
      </c>
      <c r="L51" s="16">
        <v>3.2015500000000001</v>
      </c>
      <c r="M51" s="16">
        <v>-2.03647</v>
      </c>
      <c r="N51" s="16">
        <v>4.6902200000000001</v>
      </c>
      <c r="O51" s="16">
        <v>-2.4659599999999999</v>
      </c>
      <c r="P51" s="16">
        <v>2.1341199999999998</v>
      </c>
      <c r="Q51" s="16">
        <v>-3.6479999999999999E-2</v>
      </c>
      <c r="R51" s="16">
        <v>3.5242300000000002</v>
      </c>
      <c r="S51" s="16">
        <v>2.30775</v>
      </c>
      <c r="T51" s="16">
        <v>-2.1289499999999997</v>
      </c>
      <c r="U51" s="16">
        <v>-5.9721000000000002</v>
      </c>
      <c r="V51" s="16">
        <v>-4.7625399999999996</v>
      </c>
      <c r="W51" s="16">
        <v>-11.23626</v>
      </c>
      <c r="X51" s="16">
        <v>-5.9217293134800002</v>
      </c>
      <c r="Y51" s="16">
        <v>-16.066399999999998</v>
      </c>
      <c r="Z51" s="16">
        <v>-18.132932127787498</v>
      </c>
      <c r="AA51" s="16">
        <v>-10.690795692437</v>
      </c>
      <c r="AB51" s="16">
        <v>-10.791067732662</v>
      </c>
      <c r="AC51" s="16">
        <v>-16.8815034906583</v>
      </c>
      <c r="AD51" s="16">
        <v>0.59671377322195096</v>
      </c>
      <c r="AE51" s="16">
        <v>-32.106940000000002</v>
      </c>
      <c r="AF51" s="16">
        <v>-14.36115</v>
      </c>
      <c r="AG51" s="16">
        <v>6.0761099999999999</v>
      </c>
      <c r="AH51" s="16">
        <v>2.1292300000000002</v>
      </c>
      <c r="AI51" s="46"/>
      <c r="AJ51" s="46"/>
      <c r="AK51" s="46"/>
      <c r="AL51" s="46"/>
      <c r="AM51" s="46"/>
      <c r="AN51" s="4"/>
      <c r="AO51" s="4"/>
      <c r="AP51" s="4"/>
      <c r="AQ51" s="4"/>
      <c r="AR51" s="4"/>
      <c r="AS51" s="4"/>
      <c r="AT51" s="4"/>
      <c r="AU51" s="4"/>
      <c r="AV51" s="4"/>
      <c r="AW51" s="4"/>
      <c r="AX51" s="4"/>
      <c r="AY51" s="4"/>
    </row>
    <row r="52" spans="1:1005" ht="14.4" x14ac:dyDescent="0.3">
      <c r="A52" s="137">
        <f>YampaRiverInflow.TotalOutflow!A52</f>
        <v>45931</v>
      </c>
      <c r="B52" s="34">
        <v>-11.257999999999999</v>
      </c>
      <c r="C52" s="12">
        <v>-11.257999999999999</v>
      </c>
      <c r="D52" s="45">
        <v>-11.257999999999999</v>
      </c>
      <c r="E52" s="16">
        <v>-9.3328700000000016</v>
      </c>
      <c r="F52" s="16">
        <v>8.7130799999999997</v>
      </c>
      <c r="G52" s="16">
        <v>6.0392799999999998</v>
      </c>
      <c r="H52" s="16">
        <v>-14.376950000000001</v>
      </c>
      <c r="I52" s="16">
        <v>11.44023</v>
      </c>
      <c r="J52" s="16">
        <v>-2.2667899999999999</v>
      </c>
      <c r="K52" s="16">
        <v>12.561069999999999</v>
      </c>
      <c r="L52" s="16">
        <v>9.3788400000000003</v>
      </c>
      <c r="M52" s="16">
        <v>7.2322499999999996</v>
      </c>
      <c r="N52" s="16">
        <v>17.66301</v>
      </c>
      <c r="O52" s="16">
        <v>17.936130000000002</v>
      </c>
      <c r="P52" s="16">
        <v>19.500349999999997</v>
      </c>
      <c r="Q52" s="16">
        <v>0.40545999999999999</v>
      </c>
      <c r="R52" s="16">
        <v>-3.57796</v>
      </c>
      <c r="S52" s="16">
        <v>-7.8305600000000002</v>
      </c>
      <c r="T52" s="16">
        <v>5.5783399999999999</v>
      </c>
      <c r="U52" s="16">
        <v>7.1333100000000007</v>
      </c>
      <c r="V52" s="16">
        <v>-3.07572</v>
      </c>
      <c r="W52" s="16">
        <v>-12.67216</v>
      </c>
      <c r="X52" s="16">
        <v>9.5933321672099989</v>
      </c>
      <c r="Y52" s="16">
        <v>-7.3719299999999999</v>
      </c>
      <c r="Z52" s="16">
        <v>-6.6742500057023699</v>
      </c>
      <c r="AA52" s="16">
        <v>-1.94729317388567</v>
      </c>
      <c r="AB52" s="16">
        <v>-11.291895691214201</v>
      </c>
      <c r="AC52" s="16">
        <v>-24.468176362612699</v>
      </c>
      <c r="AD52" s="16">
        <v>-11.907972400380801</v>
      </c>
      <c r="AE52" s="16">
        <v>-31.9285</v>
      </c>
      <c r="AF52" s="16">
        <v>-8.5193500000000011</v>
      </c>
      <c r="AG52" s="16">
        <v>-12.10599</v>
      </c>
      <c r="AH52" s="16">
        <v>-6.4365399999999999</v>
      </c>
      <c r="AI52" s="46"/>
      <c r="AJ52" s="46"/>
      <c r="AK52" s="46"/>
      <c r="AL52" s="46"/>
      <c r="AM52" s="46"/>
      <c r="AN52" s="4"/>
      <c r="AO52" s="4"/>
      <c r="AP52" s="4"/>
      <c r="AQ52" s="4"/>
      <c r="AR52" s="4"/>
      <c r="AS52" s="4"/>
      <c r="AT52" s="4"/>
      <c r="AU52" s="4"/>
      <c r="AV52" s="4"/>
      <c r="AW52" s="4"/>
      <c r="AX52" s="4"/>
      <c r="AY52" s="4"/>
    </row>
    <row r="53" spans="1:1005" ht="14.4" x14ac:dyDescent="0.3">
      <c r="A53" s="137">
        <f>YampaRiverInflow.TotalOutflow!A53</f>
        <v>45962</v>
      </c>
      <c r="B53" s="34">
        <v>-22.632999999999999</v>
      </c>
      <c r="C53" s="12">
        <v>-22.632999999999999</v>
      </c>
      <c r="D53" s="45">
        <v>-22.632999999999999</v>
      </c>
      <c r="E53" s="16">
        <v>8.8454099999999993</v>
      </c>
      <c r="F53" s="16">
        <v>8.6155300000000015</v>
      </c>
      <c r="G53" s="16">
        <v>-6.0922700000000001</v>
      </c>
      <c r="H53" s="16">
        <v>-18.06193</v>
      </c>
      <c r="I53" s="16">
        <v>-2.7934000000000001</v>
      </c>
      <c r="J53" s="16">
        <v>14.61594</v>
      </c>
      <c r="K53" s="16">
        <v>1.1808599999999998</v>
      </c>
      <c r="L53" s="16">
        <v>-1.2787599999999999</v>
      </c>
      <c r="M53" s="16">
        <v>-0.85072999999999999</v>
      </c>
      <c r="N53" s="16">
        <v>-7.69496</v>
      </c>
      <c r="O53" s="16">
        <v>-25.293230000000001</v>
      </c>
      <c r="P53" s="16">
        <v>14.929360000000001</v>
      </c>
      <c r="Q53" s="16">
        <v>-6.5592299999999994</v>
      </c>
      <c r="R53" s="16">
        <v>-12.624499999999999</v>
      </c>
      <c r="S53" s="16">
        <v>-15.31161</v>
      </c>
      <c r="T53" s="16">
        <v>-29.335889999999999</v>
      </c>
      <c r="U53" s="16">
        <v>-11.260489999999999</v>
      </c>
      <c r="V53" s="16">
        <v>-11.40968</v>
      </c>
      <c r="W53" s="16">
        <v>4.0670200000000003</v>
      </c>
      <c r="X53" s="16">
        <v>-5.6661833634400001</v>
      </c>
      <c r="Y53" s="16">
        <v>-13.5792</v>
      </c>
      <c r="Z53" s="16">
        <v>-29.138653763322303</v>
      </c>
      <c r="AA53" s="16">
        <v>-18.111306036121199</v>
      </c>
      <c r="AB53" s="16">
        <v>-28.367565661725401</v>
      </c>
      <c r="AC53" s="16">
        <v>-3.4485985481130301</v>
      </c>
      <c r="AD53" s="16">
        <v>-34.0966551703793</v>
      </c>
      <c r="AE53" s="16">
        <v>-23.295529999999999</v>
      </c>
      <c r="AF53" s="16">
        <v>-17.111999999999998</v>
      </c>
      <c r="AG53" s="16">
        <v>-11.698649999999999</v>
      </c>
      <c r="AH53" s="16">
        <v>-40.886620000000001</v>
      </c>
      <c r="AI53" s="46"/>
      <c r="AJ53" s="46"/>
      <c r="AK53" s="46"/>
      <c r="AL53" s="46"/>
      <c r="AM53" s="46"/>
      <c r="AN53" s="4"/>
      <c r="AO53" s="4"/>
      <c r="AP53" s="4"/>
      <c r="AQ53" s="4"/>
      <c r="AR53" s="4"/>
      <c r="AS53" s="4"/>
      <c r="AT53" s="4"/>
      <c r="AU53" s="4"/>
      <c r="AV53" s="4"/>
      <c r="AW53" s="4"/>
      <c r="AX53" s="4"/>
      <c r="AY53" s="4"/>
    </row>
    <row r="54" spans="1:1005" ht="14.4" x14ac:dyDescent="0.3">
      <c r="A54" s="137">
        <f>YampaRiverInflow.TotalOutflow!A54</f>
        <v>45992</v>
      </c>
      <c r="B54" s="34">
        <v>-10.632</v>
      </c>
      <c r="C54" s="12">
        <v>-10.632</v>
      </c>
      <c r="D54" s="45">
        <v>-10.632</v>
      </c>
      <c r="E54" s="16">
        <v>-8.1638900000000003</v>
      </c>
      <c r="F54" s="16">
        <v>-7.6459899999999994</v>
      </c>
      <c r="G54" s="16">
        <v>-41.546080000000003</v>
      </c>
      <c r="H54" s="16">
        <v>-20.32019</v>
      </c>
      <c r="I54" s="16">
        <v>-22.775419999999997</v>
      </c>
      <c r="J54" s="16">
        <v>-20.00853</v>
      </c>
      <c r="K54" s="16">
        <v>-16.126649999999998</v>
      </c>
      <c r="L54" s="16">
        <v>-14.551170000000001</v>
      </c>
      <c r="M54" s="16">
        <v>-9.3304200000000002</v>
      </c>
      <c r="N54" s="16">
        <v>-15.43425</v>
      </c>
      <c r="O54" s="16">
        <v>-9.6678799999999985</v>
      </c>
      <c r="P54" s="16">
        <v>2.13557</v>
      </c>
      <c r="Q54" s="16">
        <v>-15.070690000000001</v>
      </c>
      <c r="R54" s="16">
        <v>-14.155530000000001</v>
      </c>
      <c r="S54" s="16">
        <v>-24.016959999999997</v>
      </c>
      <c r="T54" s="16">
        <v>-14.53312</v>
      </c>
      <c r="U54" s="16">
        <v>-28.044779999999999</v>
      </c>
      <c r="V54" s="16">
        <v>-6.3832500000000003</v>
      </c>
      <c r="W54" s="16">
        <v>-10.085459999999999</v>
      </c>
      <c r="X54" s="16">
        <v>-1.7760761056900001</v>
      </c>
      <c r="Y54" s="16">
        <v>-12.8134</v>
      </c>
      <c r="Z54" s="16">
        <v>-17.480887399067697</v>
      </c>
      <c r="AA54" s="16">
        <v>-15.937135271110499</v>
      </c>
      <c r="AB54" s="16">
        <v>-14.3004435664218</v>
      </c>
      <c r="AC54" s="16">
        <v>0.41952701778403001</v>
      </c>
      <c r="AD54" s="16">
        <v>-5.8623485949057903</v>
      </c>
      <c r="AE54" s="16">
        <v>-15.513</v>
      </c>
      <c r="AF54" s="16">
        <v>-23.537050000000001</v>
      </c>
      <c r="AG54" s="16">
        <v>-21.342089999999999</v>
      </c>
      <c r="AH54" s="16">
        <v>-25.91873</v>
      </c>
      <c r="AI54" s="46"/>
      <c r="AJ54" s="46"/>
      <c r="AK54" s="46"/>
      <c r="AL54" s="46"/>
      <c r="AM54" s="46"/>
      <c r="AN54" s="4"/>
      <c r="AO54" s="4"/>
      <c r="AP54" s="4"/>
      <c r="AQ54" s="4"/>
      <c r="AR54" s="4"/>
      <c r="AS54" s="4"/>
      <c r="AT54" s="4"/>
      <c r="AU54" s="4"/>
      <c r="AV54" s="4"/>
      <c r="AW54" s="4"/>
      <c r="AX54" s="4"/>
      <c r="AY54" s="4"/>
    </row>
    <row r="55" spans="1:1005" ht="14.4" x14ac:dyDescent="0.3">
      <c r="A55" s="137">
        <f>YampaRiverInflow.TotalOutflow!A55</f>
        <v>46023</v>
      </c>
      <c r="B55" s="34">
        <v>31.442490000000003</v>
      </c>
      <c r="C55" s="12">
        <v>31.442490000000003</v>
      </c>
      <c r="D55" s="45">
        <v>31.442490000000003</v>
      </c>
      <c r="E55" s="16">
        <v>-2.2324000000000002</v>
      </c>
      <c r="F55" s="16">
        <v>-13.06556</v>
      </c>
      <c r="G55" s="16">
        <v>-23.842459999999999</v>
      </c>
      <c r="H55" s="16">
        <v>-22.88402</v>
      </c>
      <c r="I55" s="16">
        <v>-9.2863400000000009</v>
      </c>
      <c r="J55" s="16">
        <v>2.0555400000000001</v>
      </c>
      <c r="K55" s="16">
        <v>-8.3692099999999989</v>
      </c>
      <c r="L55" s="16">
        <v>-7.36435</v>
      </c>
      <c r="M55" s="16">
        <v>-10.88565</v>
      </c>
      <c r="N55" s="16">
        <v>0.18258000000000002</v>
      </c>
      <c r="O55" s="16">
        <v>-24.099160000000001</v>
      </c>
      <c r="P55" s="16">
        <v>-10.99343</v>
      </c>
      <c r="Q55" s="16">
        <v>-17.351569999999999</v>
      </c>
      <c r="R55" s="16">
        <v>-15.120850000000001</v>
      </c>
      <c r="S55" s="16">
        <v>-15.297610000000001</v>
      </c>
      <c r="T55" s="16">
        <v>-7.4300500000000005</v>
      </c>
      <c r="U55" s="16">
        <v>-23.203659999999999</v>
      </c>
      <c r="V55" s="16">
        <v>-11.24441</v>
      </c>
      <c r="W55" s="16">
        <v>-7.0866850672100004</v>
      </c>
      <c r="X55" s="16">
        <v>-21.841099999999997</v>
      </c>
      <c r="Y55" s="16">
        <v>-31.871045208934401</v>
      </c>
      <c r="Z55" s="16">
        <v>-23.341056308569698</v>
      </c>
      <c r="AA55" s="16">
        <v>1.7922609638273601</v>
      </c>
      <c r="AB55" s="16">
        <v>-29.3919376870865</v>
      </c>
      <c r="AC55" s="16">
        <v>-0.14325133782726901</v>
      </c>
      <c r="AD55" s="16">
        <v>-12.17793</v>
      </c>
      <c r="AE55" s="16">
        <v>-5.2285699999999995</v>
      </c>
      <c r="AF55" s="16">
        <v>-11.82418</v>
      </c>
      <c r="AG55" s="16">
        <v>-0.35291</v>
      </c>
      <c r="AH55" s="16">
        <v>-9.4022099999999984</v>
      </c>
      <c r="AI55" s="46"/>
      <c r="AJ55" s="46"/>
      <c r="AK55" s="46"/>
      <c r="AL55" s="46"/>
      <c r="AM55" s="46"/>
      <c r="AN55" s="4"/>
      <c r="AO55" s="4"/>
      <c r="AP55" s="4"/>
      <c r="AQ55" s="4"/>
      <c r="AR55" s="4"/>
      <c r="AS55" s="4"/>
      <c r="AT55" s="4"/>
      <c r="AU55" s="4"/>
      <c r="AV55" s="4"/>
      <c r="AW55" s="4"/>
      <c r="AX55" s="4"/>
      <c r="AY55" s="4"/>
    </row>
    <row r="56" spans="1:1005" ht="14.4" x14ac:dyDescent="0.3">
      <c r="A56" s="137">
        <f>YampaRiverInflow.TotalOutflow!A56</f>
        <v>46054</v>
      </c>
      <c r="B56" s="34">
        <v>32.191499999999998</v>
      </c>
      <c r="C56" s="12">
        <v>32.191499999999998</v>
      </c>
      <c r="D56" s="45">
        <v>32.191499999999998</v>
      </c>
      <c r="E56" s="16">
        <v>-18.78584</v>
      </c>
      <c r="F56" s="16">
        <v>-15.19333</v>
      </c>
      <c r="G56" s="16">
        <v>16.79738</v>
      </c>
      <c r="H56" s="16">
        <v>-14.575379999999999</v>
      </c>
      <c r="I56" s="16">
        <v>-10.293559999999999</v>
      </c>
      <c r="J56" s="16">
        <v>-6.9536000000000007</v>
      </c>
      <c r="K56" s="16">
        <v>-5.6801599999999999</v>
      </c>
      <c r="L56" s="16">
        <v>-3.35554</v>
      </c>
      <c r="M56" s="16">
        <v>-8.1621500000000005</v>
      </c>
      <c r="N56" s="16">
        <v>2.4570000000000002E-2</v>
      </c>
      <c r="O56" s="16">
        <v>-7.1100200000000005</v>
      </c>
      <c r="P56" s="16">
        <v>-6.7532899999999998</v>
      </c>
      <c r="Q56" s="16">
        <v>-2.0011099999999997</v>
      </c>
      <c r="R56" s="16">
        <v>-7.8896199999999999</v>
      </c>
      <c r="S56" s="16">
        <v>-3.9773800000000001</v>
      </c>
      <c r="T56" s="16">
        <v>-10.08442</v>
      </c>
      <c r="U56" s="16">
        <v>-18.090959999999999</v>
      </c>
      <c r="V56" s="16">
        <v>-11.6091</v>
      </c>
      <c r="W56" s="16">
        <v>-21.548820344999999</v>
      </c>
      <c r="X56" s="16">
        <v>-7.5985200000000006</v>
      </c>
      <c r="Y56" s="16">
        <v>-20.472602035292702</v>
      </c>
      <c r="Z56" s="16">
        <v>-13.268210556554999</v>
      </c>
      <c r="AA56" s="16">
        <v>-3.7049759082622802</v>
      </c>
      <c r="AB56" s="16">
        <v>-6.2868484411741301</v>
      </c>
      <c r="AC56" s="16">
        <v>-2.5118734448427</v>
      </c>
      <c r="AD56" s="16">
        <v>-20.612359999999999</v>
      </c>
      <c r="AE56" s="16">
        <v>-3.8160700000000003</v>
      </c>
      <c r="AF56" s="16">
        <v>12.07672</v>
      </c>
      <c r="AG56" s="16">
        <v>-6.4777399999999998</v>
      </c>
      <c r="AH56" s="16">
        <v>-3.1795599999999999</v>
      </c>
      <c r="AI56" s="46"/>
      <c r="AJ56" s="46"/>
      <c r="AK56" s="46"/>
      <c r="AL56" s="46"/>
      <c r="AM56" s="46"/>
      <c r="AN56" s="4"/>
      <c r="AO56" s="4"/>
      <c r="AP56" s="4"/>
      <c r="AQ56" s="4"/>
      <c r="AR56" s="4"/>
      <c r="AS56" s="4"/>
      <c r="AT56" s="4"/>
      <c r="AU56" s="4"/>
      <c r="AV56" s="4"/>
      <c r="AW56" s="4"/>
      <c r="AX56" s="4"/>
      <c r="AY56" s="4"/>
    </row>
    <row r="57" spans="1:1005" ht="14.4" x14ac:dyDescent="0.3">
      <c r="A57" s="137">
        <f>YampaRiverInflow.TotalOutflow!A57</f>
        <v>46082</v>
      </c>
      <c r="B57" s="34">
        <v>19.579360000000001</v>
      </c>
      <c r="C57" s="12">
        <v>19.579360000000001</v>
      </c>
      <c r="D57" s="45">
        <v>19.579360000000001</v>
      </c>
      <c r="E57" s="16">
        <v>-7.1826499999999998</v>
      </c>
      <c r="F57" s="16">
        <v>-21.388090000000002</v>
      </c>
      <c r="G57" s="16">
        <v>-38.647570000000002</v>
      </c>
      <c r="H57" s="16">
        <v>-17.924779999999998</v>
      </c>
      <c r="I57" s="16">
        <v>-12.442740000000001</v>
      </c>
      <c r="J57" s="16">
        <v>-43.985260000000004</v>
      </c>
      <c r="K57" s="16">
        <v>-10.52102</v>
      </c>
      <c r="L57" s="16">
        <v>-6.4350100000000001</v>
      </c>
      <c r="M57" s="16">
        <v>-12.448540000000001</v>
      </c>
      <c r="N57" s="16">
        <v>-11.11115</v>
      </c>
      <c r="O57" s="16">
        <v>-14.26328</v>
      </c>
      <c r="P57" s="16">
        <v>-15.209569999999999</v>
      </c>
      <c r="Q57" s="16">
        <v>-13.494590000000001</v>
      </c>
      <c r="R57" s="16">
        <v>-13.53969</v>
      </c>
      <c r="S57" s="16">
        <v>-18.373999999999999</v>
      </c>
      <c r="T57" s="16">
        <v>-10.9312</v>
      </c>
      <c r="U57" s="16">
        <v>-22.812709999999999</v>
      </c>
      <c r="V57" s="16">
        <v>-10.592450000000001</v>
      </c>
      <c r="W57" s="16">
        <v>-11.9735317815</v>
      </c>
      <c r="X57" s="16">
        <v>-21.3963</v>
      </c>
      <c r="Y57" s="16">
        <v>-15.5315691356895</v>
      </c>
      <c r="Z57" s="16">
        <v>-26.957057220772398</v>
      </c>
      <c r="AA57" s="16">
        <v>-0.9152361797759101</v>
      </c>
      <c r="AB57" s="16">
        <v>6.7853255588221097</v>
      </c>
      <c r="AC57" s="16">
        <v>2.8341490712609696</v>
      </c>
      <c r="AD57" s="16">
        <v>-30.239049999999999</v>
      </c>
      <c r="AE57" s="16">
        <v>-0.40625</v>
      </c>
      <c r="AF57" s="16">
        <v>-2.8755600000000001</v>
      </c>
      <c r="AG57" s="16">
        <v>-24.367049999999999</v>
      </c>
      <c r="AH57" s="16">
        <v>-21.61571</v>
      </c>
      <c r="AI57" s="46"/>
      <c r="AJ57" s="46"/>
      <c r="AK57" s="46"/>
      <c r="AL57" s="46"/>
      <c r="AM57" s="46"/>
      <c r="AN57" s="4"/>
      <c r="AO57" s="4"/>
      <c r="AP57" s="4"/>
      <c r="AQ57" s="4"/>
      <c r="AR57" s="4"/>
      <c r="AS57" s="4"/>
      <c r="AT57" s="4"/>
      <c r="AU57" s="4"/>
      <c r="AV57" s="4"/>
      <c r="AW57" s="4"/>
      <c r="AX57" s="4"/>
      <c r="AY57" s="4"/>
    </row>
    <row r="58" spans="1:1005" ht="14.4" x14ac:dyDescent="0.3">
      <c r="A58" s="137">
        <f>YampaRiverInflow.TotalOutflow!A58</f>
        <v>46113</v>
      </c>
      <c r="B58" s="34">
        <v>-6.7857700000000003</v>
      </c>
      <c r="C58" s="12">
        <v>-6.7857700000000003</v>
      </c>
      <c r="D58" s="45">
        <v>-6.7857700000000003</v>
      </c>
      <c r="E58" s="16">
        <v>-27.615380000000002</v>
      </c>
      <c r="F58" s="16">
        <v>-9.9768299999999996</v>
      </c>
      <c r="G58" s="16">
        <v>-7.8899799999999995</v>
      </c>
      <c r="H58" s="16">
        <v>-18.484590000000001</v>
      </c>
      <c r="I58" s="16">
        <v>-13.60337</v>
      </c>
      <c r="J58" s="16">
        <v>-60.627809999999997</v>
      </c>
      <c r="K58" s="16">
        <v>-9.7155499999999986</v>
      </c>
      <c r="L58" s="16">
        <v>-15.310879999999999</v>
      </c>
      <c r="M58" s="16">
        <v>3.4897600000000004</v>
      </c>
      <c r="N58" s="16">
        <v>-16.877500000000001</v>
      </c>
      <c r="O58" s="16">
        <v>-19.60941</v>
      </c>
      <c r="P58" s="16">
        <v>-18.033900000000003</v>
      </c>
      <c r="Q58" s="16">
        <v>-6.3000600000000002</v>
      </c>
      <c r="R58" s="16">
        <v>-13.78439</v>
      </c>
      <c r="S58" s="16">
        <v>-16.949249999999999</v>
      </c>
      <c r="T58" s="16">
        <v>-12.7826</v>
      </c>
      <c r="U58" s="16">
        <v>-23.694689999999998</v>
      </c>
      <c r="V58" s="16">
        <v>-20.046709999999997</v>
      </c>
      <c r="W58" s="16">
        <v>-21.301506761199999</v>
      </c>
      <c r="X58" s="16">
        <v>-18.4818</v>
      </c>
      <c r="Y58" s="16">
        <v>-17.5168485189009</v>
      </c>
      <c r="Z58" s="16">
        <v>-23.194719500322002</v>
      </c>
      <c r="AA58" s="16">
        <v>-2.7833883714251502</v>
      </c>
      <c r="AB58" s="16">
        <v>-0.324840302860404</v>
      </c>
      <c r="AC58" s="16">
        <v>4.4309846423458099</v>
      </c>
      <c r="AD58" s="16">
        <v>-34.838769999999997</v>
      </c>
      <c r="AE58" s="16">
        <v>-15.670870000000001</v>
      </c>
      <c r="AF58" s="16">
        <v>-12.345879999999999</v>
      </c>
      <c r="AG58" s="16">
        <v>-24.792330000000003</v>
      </c>
      <c r="AH58" s="16">
        <v>-15.55307</v>
      </c>
      <c r="AI58" s="46"/>
      <c r="AJ58" s="46"/>
      <c r="AK58" s="46"/>
      <c r="AL58" s="46"/>
      <c r="AM58" s="46"/>
      <c r="AN58" s="4"/>
      <c r="AO58" s="4"/>
      <c r="AP58" s="4"/>
      <c r="AQ58" s="4"/>
      <c r="AR58" s="4"/>
      <c r="AS58" s="4"/>
      <c r="AT58" s="4"/>
      <c r="AU58" s="4"/>
      <c r="AV58" s="4"/>
      <c r="AW58" s="4"/>
      <c r="AX58" s="4"/>
      <c r="AY58" s="4"/>
    </row>
    <row r="59" spans="1:1005" ht="14.4" x14ac:dyDescent="0.3">
      <c r="A59" s="137">
        <f>YampaRiverInflow.TotalOutflow!A59</f>
        <v>46143</v>
      </c>
      <c r="B59" s="34">
        <v>32.891910000000003</v>
      </c>
      <c r="C59" s="12">
        <v>32.891910000000003</v>
      </c>
      <c r="D59" s="45">
        <v>32.891910000000003</v>
      </c>
      <c r="E59" s="16">
        <v>3.82769</v>
      </c>
      <c r="F59" s="16">
        <v>-8.7342700000000004</v>
      </c>
      <c r="G59" s="16">
        <v>-12.672180000000001</v>
      </c>
      <c r="H59" s="16">
        <v>-9.4568999999999992</v>
      </c>
      <c r="I59" s="16">
        <v>2.1620500000000002</v>
      </c>
      <c r="J59" s="16">
        <v>6.1777799999999994</v>
      </c>
      <c r="K59" s="16">
        <v>-11.006309999999999</v>
      </c>
      <c r="L59" s="16">
        <v>-11.085049999999999</v>
      </c>
      <c r="M59" s="16">
        <v>-22.195970000000003</v>
      </c>
      <c r="N59" s="16">
        <v>-14.829829999999999</v>
      </c>
      <c r="O59" s="16">
        <v>10.05152</v>
      </c>
      <c r="P59" s="16">
        <v>-15.21618</v>
      </c>
      <c r="Q59" s="16">
        <v>-22.456689999999998</v>
      </c>
      <c r="R59" s="16">
        <v>-5.2049700000000003</v>
      </c>
      <c r="S59" s="16">
        <v>-18.830310000000001</v>
      </c>
      <c r="T59" s="16">
        <v>-9.6620400000000011</v>
      </c>
      <c r="U59" s="16">
        <v>-14.13106</v>
      </c>
      <c r="V59" s="16">
        <v>-15.37541</v>
      </c>
      <c r="W59" s="16">
        <v>-17.183385914400002</v>
      </c>
      <c r="X59" s="16">
        <v>-10.3527</v>
      </c>
      <c r="Y59" s="16">
        <v>-5.9597789100264897</v>
      </c>
      <c r="Z59" s="16">
        <v>-13.0568868969787</v>
      </c>
      <c r="AA59" s="16">
        <v>-10.690474953451199</v>
      </c>
      <c r="AB59" s="16">
        <v>-8.95269039912049</v>
      </c>
      <c r="AC59" s="16">
        <v>-2.4333087279832499</v>
      </c>
      <c r="AD59" s="16">
        <v>-43.382190000000001</v>
      </c>
      <c r="AE59" s="16">
        <v>-22.886580000000002</v>
      </c>
      <c r="AF59" s="16">
        <v>-11.17521</v>
      </c>
      <c r="AG59" s="16">
        <v>-23.596910000000001</v>
      </c>
      <c r="AH59" s="16">
        <v>-15.42226</v>
      </c>
      <c r="AI59" s="46"/>
      <c r="AJ59" s="46"/>
      <c r="AK59" s="46"/>
      <c r="AL59" s="46"/>
      <c r="AM59" s="46"/>
      <c r="AN59" s="4"/>
      <c r="AO59" s="4"/>
      <c r="AP59" s="4"/>
      <c r="AQ59" s="4"/>
      <c r="AR59" s="4"/>
      <c r="AS59" s="4"/>
      <c r="AT59" s="4"/>
      <c r="AU59" s="4"/>
      <c r="AV59" s="4"/>
      <c r="AW59" s="4"/>
      <c r="AX59" s="4"/>
      <c r="AY59" s="4"/>
    </row>
    <row r="60" spans="1:1005" ht="14.4" x14ac:dyDescent="0.3">
      <c r="A60" s="137">
        <f>YampaRiverInflow.TotalOutflow!A60</f>
        <v>46174</v>
      </c>
      <c r="B60" s="34">
        <v>-13.089</v>
      </c>
      <c r="C60" s="12">
        <v>-13.089</v>
      </c>
      <c r="D60" s="45">
        <v>-13.089</v>
      </c>
      <c r="E60" s="16">
        <v>-10.217690000000001</v>
      </c>
      <c r="F60" s="16">
        <v>3.97357</v>
      </c>
      <c r="G60" s="16">
        <v>-3.1482399999999999</v>
      </c>
      <c r="H60" s="16">
        <v>-1.4221199999999998</v>
      </c>
      <c r="I60" s="16">
        <v>-38.834009999999999</v>
      </c>
      <c r="J60" s="16">
        <v>-7.06473</v>
      </c>
      <c r="K60" s="16">
        <v>1.8902699999999999</v>
      </c>
      <c r="L60" s="16">
        <v>8.4872199999999989</v>
      </c>
      <c r="M60" s="16">
        <v>0.80691999999999997</v>
      </c>
      <c r="N60" s="16">
        <v>-6.2195200000000002</v>
      </c>
      <c r="O60" s="16">
        <v>13.559850000000001</v>
      </c>
      <c r="P60" s="16">
        <v>-8.6716299999999986</v>
      </c>
      <c r="Q60" s="16">
        <v>-7.92706</v>
      </c>
      <c r="R60" s="16">
        <v>-2.6868400000000001</v>
      </c>
      <c r="S60" s="16">
        <v>-23.401610000000002</v>
      </c>
      <c r="T60" s="16">
        <v>-8.745379999999999</v>
      </c>
      <c r="U60" s="16">
        <v>-18.980650000000001</v>
      </c>
      <c r="V60" s="16">
        <v>-16.096640000000001</v>
      </c>
      <c r="W60" s="16">
        <v>-19.255974470100004</v>
      </c>
      <c r="X60" s="16">
        <v>-18.623000000000001</v>
      </c>
      <c r="Y60" s="16">
        <v>-15.662912035006901</v>
      </c>
      <c r="Z60" s="16">
        <v>-6.2078304045509105</v>
      </c>
      <c r="AA60" s="16">
        <v>-20.836679793537101</v>
      </c>
      <c r="AB60" s="16">
        <v>-12.310910447417401</v>
      </c>
      <c r="AC60" s="16">
        <v>-10.4286926317018</v>
      </c>
      <c r="AD60" s="16">
        <v>-46.634540000000001</v>
      </c>
      <c r="AE60" s="16">
        <v>-19.443330000000003</v>
      </c>
      <c r="AF60" s="16">
        <v>7.9125299999999994</v>
      </c>
      <c r="AG60" s="16">
        <v>-9.9691600000000005</v>
      </c>
      <c r="AH60" s="16">
        <v>-16.600020000000001</v>
      </c>
      <c r="AI60" s="46"/>
      <c r="AJ60" s="46"/>
      <c r="AK60" s="46"/>
      <c r="AL60" s="46"/>
      <c r="AM60" s="46"/>
      <c r="AN60" s="4"/>
      <c r="AO60" s="4"/>
      <c r="AP60" s="4"/>
      <c r="AQ60" s="4"/>
      <c r="AR60" s="4"/>
      <c r="AS60" s="4"/>
      <c r="AT60" s="4"/>
      <c r="AU60" s="4"/>
      <c r="AV60" s="4"/>
      <c r="AW60" s="4"/>
      <c r="AX60" s="4"/>
      <c r="AY60" s="4"/>
    </row>
    <row r="61" spans="1:1005" ht="14.4" x14ac:dyDescent="0.3">
      <c r="A61" s="137">
        <f>YampaRiverInflow.TotalOutflow!A61</f>
        <v>46204</v>
      </c>
      <c r="B61" s="34">
        <v>-9.9160000000000004</v>
      </c>
      <c r="C61" s="12">
        <v>-9.9160000000000004</v>
      </c>
      <c r="D61" s="45">
        <v>-9.9160000000000004</v>
      </c>
      <c r="E61" s="16">
        <v>3.4561299999999999</v>
      </c>
      <c r="F61" s="16">
        <v>2.85033</v>
      </c>
      <c r="G61" s="16">
        <v>-5.2313599999999996</v>
      </c>
      <c r="H61" s="16">
        <v>-2.7631799999999997</v>
      </c>
      <c r="I61" s="16">
        <v>-11.48329</v>
      </c>
      <c r="J61" s="16">
        <v>-12.351889999999999</v>
      </c>
      <c r="K61" s="16">
        <v>-4.6287900000000004</v>
      </c>
      <c r="L61" s="16">
        <v>-5.6995800000000001</v>
      </c>
      <c r="M61" s="16">
        <v>1.1146199999999999</v>
      </c>
      <c r="N61" s="16">
        <v>-1.95407</v>
      </c>
      <c r="O61" s="16">
        <v>15.37031</v>
      </c>
      <c r="P61" s="16">
        <v>-6.1843900000000005</v>
      </c>
      <c r="Q61" s="16">
        <v>2.6158600000000001</v>
      </c>
      <c r="R61" s="16">
        <v>5.3711899999999995</v>
      </c>
      <c r="S61" s="16">
        <v>-13.886209999999998</v>
      </c>
      <c r="T61" s="16">
        <v>-10.38104</v>
      </c>
      <c r="U61" s="16">
        <v>-8.8864900000000002</v>
      </c>
      <c r="V61" s="16">
        <v>-24.04243</v>
      </c>
      <c r="W61" s="16">
        <v>-9.7753157925099998</v>
      </c>
      <c r="X61" s="16">
        <v>-13.5413</v>
      </c>
      <c r="Y61" s="16">
        <v>-24.104348044461702</v>
      </c>
      <c r="Z61" s="16">
        <v>-5.0325461970853906</v>
      </c>
      <c r="AA61" s="16">
        <v>-5.6695891052226894</v>
      </c>
      <c r="AB61" s="16">
        <v>-10.615642923412601</v>
      </c>
      <c r="AC61" s="16">
        <v>-4.1570484803890206</v>
      </c>
      <c r="AD61" s="16">
        <v>-32.33464</v>
      </c>
      <c r="AE61" s="16">
        <v>-28.353200000000001</v>
      </c>
      <c r="AF61" s="16">
        <v>-13.82734</v>
      </c>
      <c r="AG61" s="16">
        <v>-8.2693600000000007</v>
      </c>
      <c r="AH61" s="16">
        <v>-6.1791200000000002</v>
      </c>
      <c r="AI61" s="46"/>
      <c r="AJ61" s="46"/>
      <c r="AK61" s="46"/>
      <c r="AL61" s="46"/>
      <c r="AM61" s="46"/>
      <c r="AN61" s="4"/>
      <c r="AO61" s="4"/>
      <c r="AP61" s="4"/>
      <c r="AQ61" s="4"/>
      <c r="AR61" s="4"/>
      <c r="AS61" s="4"/>
      <c r="AT61" s="4"/>
      <c r="AU61" s="4"/>
      <c r="AV61" s="4"/>
      <c r="AW61" s="4"/>
      <c r="AX61" s="4"/>
      <c r="AY61" s="4"/>
    </row>
    <row r="62" spans="1:1005" ht="14.4" x14ac:dyDescent="0.3">
      <c r="A62" s="137">
        <f>YampaRiverInflow.TotalOutflow!A62</f>
        <v>46235</v>
      </c>
      <c r="B62" s="34">
        <v>-10.787000000000001</v>
      </c>
      <c r="C62" s="12">
        <v>-10.787000000000001</v>
      </c>
      <c r="D62" s="45">
        <v>-10.787000000000001</v>
      </c>
      <c r="E62" s="16">
        <v>-3.3455599999999999</v>
      </c>
      <c r="F62" s="16">
        <v>5.3322599999999998</v>
      </c>
      <c r="G62" s="16">
        <v>-12.47739</v>
      </c>
      <c r="H62" s="16">
        <v>-10.764940000000001</v>
      </c>
      <c r="I62" s="16">
        <v>-12.411370000000002</v>
      </c>
      <c r="J62" s="16">
        <v>-5.8684500000000002</v>
      </c>
      <c r="K62" s="16">
        <v>-7.3342000000000001</v>
      </c>
      <c r="L62" s="16">
        <v>-0.58257000000000003</v>
      </c>
      <c r="M62" s="16">
        <v>-2.9759099999999998</v>
      </c>
      <c r="N62" s="16">
        <v>-4.9262499999999996</v>
      </c>
      <c r="O62" s="16">
        <v>7.4216999999999995</v>
      </c>
      <c r="P62" s="16">
        <v>-6.2596699999999998</v>
      </c>
      <c r="Q62" s="16">
        <v>-3.49715</v>
      </c>
      <c r="R62" s="16">
        <v>-8.0988400000000009</v>
      </c>
      <c r="S62" s="16">
        <v>-12.211690000000001</v>
      </c>
      <c r="T62" s="16">
        <v>-5.9300299999999995</v>
      </c>
      <c r="U62" s="16">
        <v>-10.645899999999999</v>
      </c>
      <c r="V62" s="16">
        <v>-16.45506</v>
      </c>
      <c r="W62" s="16">
        <v>-6.1211380751300002</v>
      </c>
      <c r="X62" s="16">
        <v>-16.4953</v>
      </c>
      <c r="Y62" s="16">
        <v>-11.765918974185</v>
      </c>
      <c r="Z62" s="16">
        <v>-8.1693741401585704</v>
      </c>
      <c r="AA62" s="16">
        <v>-13.0574335201905</v>
      </c>
      <c r="AB62" s="16">
        <v>-10.6211984901023</v>
      </c>
      <c r="AC62" s="16">
        <v>-10.322262214390301</v>
      </c>
      <c r="AD62" s="16">
        <v>-30.478750000000002</v>
      </c>
      <c r="AE62" s="16">
        <v>-37.806379999999997</v>
      </c>
      <c r="AF62" s="16">
        <v>0.36157</v>
      </c>
      <c r="AG62" s="16">
        <v>-21.721700000000002</v>
      </c>
      <c r="AH62" s="16">
        <v>-32.771730000000005</v>
      </c>
      <c r="AI62" s="46"/>
      <c r="AJ62" s="46"/>
      <c r="AK62" s="46"/>
      <c r="AL62" s="46"/>
      <c r="AM62" s="46"/>
      <c r="AN62" s="4"/>
      <c r="AO62" s="4"/>
      <c r="AP62" s="4"/>
      <c r="AQ62" s="4"/>
      <c r="AR62" s="4"/>
      <c r="AS62" s="4"/>
      <c r="AT62" s="4"/>
      <c r="AU62" s="4"/>
      <c r="AV62" s="4"/>
      <c r="AW62" s="4"/>
      <c r="AX62" s="4"/>
      <c r="AY62" s="4"/>
    </row>
    <row r="63" spans="1:1005" ht="14.4" x14ac:dyDescent="0.3">
      <c r="A63" s="137">
        <f>YampaRiverInflow.TotalOutflow!A63</f>
        <v>46266</v>
      </c>
      <c r="B63" s="34">
        <v>-11.18</v>
      </c>
      <c r="C63" s="12">
        <v>-11.18</v>
      </c>
      <c r="D63" s="45">
        <v>-11.18</v>
      </c>
      <c r="E63" s="16">
        <v>-3.5141100000000001</v>
      </c>
      <c r="F63" s="16">
        <v>2.3970700000000003</v>
      </c>
      <c r="G63" s="16">
        <v>-14.862719999999999</v>
      </c>
      <c r="H63" s="16">
        <v>10.64911</v>
      </c>
      <c r="I63" s="16">
        <v>1.2162899999999999</v>
      </c>
      <c r="J63" s="16">
        <v>-3.2352600000000002</v>
      </c>
      <c r="K63" s="16">
        <v>3.2015500000000001</v>
      </c>
      <c r="L63" s="16">
        <v>-2.03647</v>
      </c>
      <c r="M63" s="16">
        <v>4.6902200000000001</v>
      </c>
      <c r="N63" s="16">
        <v>-2.4659599999999999</v>
      </c>
      <c r="O63" s="16">
        <v>2.1341199999999998</v>
      </c>
      <c r="P63" s="16">
        <v>-3.6479999999999999E-2</v>
      </c>
      <c r="Q63" s="16">
        <v>3.5242300000000002</v>
      </c>
      <c r="R63" s="16">
        <v>2.30775</v>
      </c>
      <c r="S63" s="16">
        <v>-2.1289499999999997</v>
      </c>
      <c r="T63" s="16">
        <v>-5.9721000000000002</v>
      </c>
      <c r="U63" s="16">
        <v>-4.7625399999999996</v>
      </c>
      <c r="V63" s="16">
        <v>-11.23626</v>
      </c>
      <c r="W63" s="16">
        <v>-5.9217293134800002</v>
      </c>
      <c r="X63" s="16">
        <v>-16.066399999999998</v>
      </c>
      <c r="Y63" s="16">
        <v>-18.132932127787498</v>
      </c>
      <c r="Z63" s="16">
        <v>-10.690795692437</v>
      </c>
      <c r="AA63" s="16">
        <v>-10.791067732662</v>
      </c>
      <c r="AB63" s="16">
        <v>-16.8815034906583</v>
      </c>
      <c r="AC63" s="16">
        <v>0.59671377322195096</v>
      </c>
      <c r="AD63" s="16">
        <v>-32.106940000000002</v>
      </c>
      <c r="AE63" s="16">
        <v>-14.36115</v>
      </c>
      <c r="AF63" s="16">
        <v>6.0761099999999999</v>
      </c>
      <c r="AG63" s="16">
        <v>2.1292300000000002</v>
      </c>
      <c r="AH63" s="16">
        <v>3.4588800000000002</v>
      </c>
      <c r="AI63" s="46"/>
      <c r="AJ63" s="46"/>
      <c r="AK63" s="46"/>
      <c r="AL63" s="46"/>
      <c r="AM63" s="46"/>
      <c r="AN63" s="4"/>
      <c r="AO63" s="4"/>
      <c r="AP63" s="4"/>
      <c r="AQ63" s="4"/>
      <c r="AR63" s="4"/>
      <c r="AS63" s="4"/>
      <c r="AT63" s="4"/>
      <c r="AU63" s="4"/>
      <c r="AV63" s="4"/>
      <c r="AW63" s="4"/>
      <c r="AX63" s="4"/>
      <c r="AY63" s="4"/>
    </row>
    <row r="64" spans="1:1005" ht="14.4" x14ac:dyDescent="0.3">
      <c r="A64" s="137"/>
      <c r="B64" s="34"/>
      <c r="C64" s="12"/>
      <c r="D64" s="45"/>
      <c r="E64" s="16"/>
      <c r="F64" s="16"/>
      <c r="G64" s="16"/>
      <c r="H64" s="16"/>
      <c r="I64" s="16"/>
      <c r="J64" s="16"/>
      <c r="K64" s="16"/>
      <c r="L64" s="16"/>
      <c r="M64" s="16"/>
      <c r="N64" s="16"/>
      <c r="O64" s="16"/>
      <c r="P64" s="16"/>
      <c r="Q64" s="16"/>
      <c r="R64" s="16"/>
      <c r="S64" s="16"/>
      <c r="T64" s="16"/>
      <c r="U64" s="16"/>
      <c r="V64" s="16"/>
      <c r="W64" s="16"/>
      <c r="X64" s="16"/>
      <c r="Y64" s="16"/>
      <c r="Z64" s="16"/>
      <c r="AA64" s="16"/>
      <c r="AB64" s="16"/>
      <c r="AC64" s="16"/>
      <c r="AD64" s="16"/>
      <c r="AE64" s="16"/>
      <c r="AF64" s="16"/>
      <c r="AG64" s="16"/>
      <c r="AH64" s="16"/>
      <c r="AI64" s="46"/>
      <c r="AJ64" s="46"/>
      <c r="AK64" s="46"/>
      <c r="AL64" s="46"/>
      <c r="AM64" s="46"/>
      <c r="AN64" s="4"/>
      <c r="AO64" s="4"/>
      <c r="AP64" s="4"/>
      <c r="AQ64" s="4"/>
      <c r="AR64" s="4"/>
      <c r="AS64" s="4"/>
      <c r="AT64" s="4"/>
      <c r="AU64" s="4"/>
      <c r="AV64" s="4"/>
      <c r="AW64" s="4"/>
      <c r="AX64" s="4"/>
      <c r="AY64" s="4"/>
      <c r="ALQ64" t="e">
        <v>#N/A</v>
      </c>
    </row>
    <row r="65" spans="1:1005" ht="14.4" x14ac:dyDescent="0.3">
      <c r="A65" s="137"/>
      <c r="B65" s="34"/>
      <c r="C65" s="12"/>
      <c r="D65" s="45"/>
      <c r="E65" s="16"/>
      <c r="F65" s="16"/>
      <c r="G65" s="16"/>
      <c r="H65" s="16"/>
      <c r="I65" s="16"/>
      <c r="J65" s="16"/>
      <c r="K65" s="16"/>
      <c r="L65" s="16"/>
      <c r="M65" s="16"/>
      <c r="N65" s="16"/>
      <c r="O65" s="16"/>
      <c r="P65" s="16"/>
      <c r="Q65" s="16"/>
      <c r="R65" s="16"/>
      <c r="S65" s="16"/>
      <c r="T65" s="16"/>
      <c r="U65" s="16"/>
      <c r="V65" s="16"/>
      <c r="W65" s="16"/>
      <c r="X65" s="16"/>
      <c r="Y65" s="16"/>
      <c r="Z65" s="16"/>
      <c r="AA65" s="16"/>
      <c r="AB65" s="16"/>
      <c r="AC65" s="16"/>
      <c r="AD65" s="16"/>
      <c r="AE65" s="16"/>
      <c r="AF65" s="16"/>
      <c r="AG65" s="16"/>
      <c r="AH65" s="16"/>
      <c r="AI65" s="46"/>
      <c r="AJ65" s="46"/>
      <c r="AK65" s="46"/>
      <c r="AL65" s="46"/>
      <c r="AM65" s="46"/>
      <c r="AN65" s="4"/>
      <c r="AO65" s="4"/>
      <c r="AP65" s="4"/>
      <c r="AQ65" s="4"/>
      <c r="AR65" s="4"/>
      <c r="AS65" s="4"/>
      <c r="AT65" s="4"/>
      <c r="AU65" s="4"/>
      <c r="AV65" s="4"/>
      <c r="AW65" s="4"/>
      <c r="AX65" s="4"/>
      <c r="AY65" s="4"/>
      <c r="ALQ65" t="e">
        <v>#N/A</v>
      </c>
    </row>
    <row r="66" spans="1:1005" ht="14.4" x14ac:dyDescent="0.3">
      <c r="A66" s="137"/>
      <c r="B66" s="34"/>
      <c r="C66" s="12"/>
      <c r="D66" s="45"/>
      <c r="E66" s="16"/>
      <c r="F66" s="16"/>
      <c r="G66" s="16"/>
      <c r="H66" s="16"/>
      <c r="I66" s="16"/>
      <c r="J66" s="16"/>
      <c r="K66" s="16"/>
      <c r="L66" s="16"/>
      <c r="M66" s="16"/>
      <c r="N66" s="16"/>
      <c r="O66" s="16"/>
      <c r="P66" s="16"/>
      <c r="Q66" s="16"/>
      <c r="R66" s="16"/>
      <c r="S66" s="16"/>
      <c r="T66" s="16"/>
      <c r="U66" s="16"/>
      <c r="V66" s="16"/>
      <c r="W66" s="16"/>
      <c r="X66" s="16"/>
      <c r="Y66" s="16"/>
      <c r="Z66" s="16"/>
      <c r="AA66" s="16"/>
      <c r="AB66" s="16"/>
      <c r="AC66" s="16"/>
      <c r="AD66" s="16"/>
      <c r="AE66" s="16"/>
      <c r="AF66" s="16"/>
      <c r="AG66" s="16"/>
      <c r="AH66" s="16"/>
      <c r="AI66" s="46"/>
      <c r="AJ66" s="46"/>
      <c r="AK66" s="46"/>
      <c r="AL66" s="46"/>
      <c r="AM66" s="46"/>
      <c r="AN66" s="4"/>
      <c r="AO66" s="4"/>
      <c r="AP66" s="4"/>
      <c r="AQ66" s="4"/>
      <c r="AR66" s="4"/>
      <c r="AS66" s="4"/>
      <c r="AT66" s="4"/>
      <c r="AU66" s="4"/>
      <c r="AV66" s="4"/>
      <c r="AW66" s="4"/>
      <c r="AX66" s="4"/>
      <c r="AY66" s="4"/>
      <c r="ALQ66" t="e">
        <v>#N/A</v>
      </c>
    </row>
    <row r="67" spans="1:1005" ht="14.4" x14ac:dyDescent="0.3">
      <c r="A67" s="137"/>
      <c r="B67" s="34"/>
      <c r="C67" s="12"/>
      <c r="D67" s="45"/>
      <c r="E67" s="16"/>
      <c r="F67" s="16"/>
      <c r="G67" s="16"/>
      <c r="H67" s="16"/>
      <c r="I67" s="16"/>
      <c r="J67" s="16"/>
      <c r="K67" s="16"/>
      <c r="L67" s="16"/>
      <c r="M67" s="16"/>
      <c r="N67" s="16"/>
      <c r="O67" s="16"/>
      <c r="P67" s="16"/>
      <c r="Q67" s="16"/>
      <c r="R67" s="16"/>
      <c r="S67" s="16"/>
      <c r="T67" s="16"/>
      <c r="U67" s="16"/>
      <c r="V67" s="16"/>
      <c r="W67" s="16"/>
      <c r="X67" s="16"/>
      <c r="Y67" s="16"/>
      <c r="Z67" s="16"/>
      <c r="AA67" s="16"/>
      <c r="AB67" s="16"/>
      <c r="AC67" s="16"/>
      <c r="AD67" s="16"/>
      <c r="AE67" s="16"/>
      <c r="AF67" s="16"/>
      <c r="AG67" s="16"/>
      <c r="AH67" s="16"/>
      <c r="AI67" s="46"/>
      <c r="AJ67" s="46"/>
      <c r="AK67" s="46"/>
      <c r="AL67" s="46"/>
      <c r="AM67" s="46"/>
      <c r="AN67" s="4"/>
      <c r="AO67" s="4"/>
      <c r="AP67" s="4"/>
      <c r="AQ67" s="4"/>
      <c r="AR67" s="4"/>
      <c r="AS67" s="4"/>
      <c r="AT67" s="4"/>
      <c r="AU67" s="4"/>
      <c r="AV67" s="4"/>
      <c r="AW67" s="4"/>
      <c r="AX67" s="4"/>
      <c r="AY67" s="4"/>
      <c r="ALQ67" t="e">
        <v>#N/A</v>
      </c>
    </row>
    <row r="68" spans="1:1005" ht="14.4" x14ac:dyDescent="0.3">
      <c r="A68" s="137"/>
      <c r="B68" s="34"/>
      <c r="C68" s="12"/>
      <c r="D68" s="45"/>
      <c r="E68" s="16"/>
      <c r="F68" s="16"/>
      <c r="G68" s="16"/>
      <c r="H68" s="16"/>
      <c r="I68" s="16"/>
      <c r="J68" s="16"/>
      <c r="K68" s="16"/>
      <c r="L68" s="16"/>
      <c r="M68" s="16"/>
      <c r="N68" s="16"/>
      <c r="O68" s="16"/>
      <c r="P68" s="16"/>
      <c r="Q68" s="16"/>
      <c r="R68" s="16"/>
      <c r="S68" s="16"/>
      <c r="T68" s="16"/>
      <c r="U68" s="16"/>
      <c r="V68" s="16"/>
      <c r="W68" s="16"/>
      <c r="X68" s="16"/>
      <c r="Y68" s="16"/>
      <c r="Z68" s="16"/>
      <c r="AA68" s="16"/>
      <c r="AB68" s="16"/>
      <c r="AC68" s="16"/>
      <c r="AD68" s="16"/>
      <c r="AE68" s="16"/>
      <c r="AF68" s="16"/>
      <c r="AG68" s="16"/>
      <c r="AH68" s="16"/>
      <c r="AI68" s="46"/>
      <c r="AJ68" s="46"/>
      <c r="AK68" s="46"/>
      <c r="AL68" s="46"/>
      <c r="AM68" s="46"/>
      <c r="AN68" s="4"/>
      <c r="AO68" s="4"/>
      <c r="AP68" s="4"/>
      <c r="AQ68" s="4"/>
      <c r="AR68" s="4"/>
      <c r="AS68" s="4"/>
      <c r="AT68" s="4"/>
      <c r="AU68" s="4"/>
      <c r="AV68" s="4"/>
      <c r="AW68" s="4"/>
      <c r="AX68" s="4"/>
      <c r="AY68" s="4"/>
      <c r="ALQ68" t="e">
        <v>#N/A</v>
      </c>
    </row>
    <row r="69" spans="1:1005" ht="14.4" x14ac:dyDescent="0.3">
      <c r="A69" s="137"/>
      <c r="B69" s="34"/>
      <c r="C69" s="12"/>
      <c r="D69" s="45"/>
      <c r="E69" s="16"/>
      <c r="F69" s="16"/>
      <c r="G69" s="16"/>
      <c r="H69" s="16"/>
      <c r="I69" s="16"/>
      <c r="J69" s="16"/>
      <c r="K69" s="16"/>
      <c r="L69" s="16"/>
      <c r="M69" s="16"/>
      <c r="N69" s="16"/>
      <c r="O69" s="16"/>
      <c r="P69" s="16"/>
      <c r="Q69" s="16"/>
      <c r="R69" s="16"/>
      <c r="S69" s="16"/>
      <c r="T69" s="16"/>
      <c r="U69" s="16"/>
      <c r="V69" s="16"/>
      <c r="W69" s="16"/>
      <c r="X69" s="16"/>
      <c r="Y69" s="16"/>
      <c r="Z69" s="16"/>
      <c r="AA69" s="16"/>
      <c r="AB69" s="16"/>
      <c r="AC69" s="16"/>
      <c r="AD69" s="16"/>
      <c r="AE69" s="16"/>
      <c r="AF69" s="16"/>
      <c r="AG69" s="16"/>
      <c r="AH69" s="16"/>
      <c r="AI69" s="46"/>
      <c r="AJ69" s="46"/>
      <c r="AK69" s="46"/>
      <c r="AL69" s="46"/>
      <c r="AM69" s="46"/>
      <c r="AN69" s="4"/>
      <c r="AO69" s="4"/>
      <c r="AP69" s="4"/>
      <c r="AQ69" s="4"/>
      <c r="AR69" s="4"/>
      <c r="AS69" s="4"/>
      <c r="AT69" s="4"/>
      <c r="AU69" s="4"/>
      <c r="AV69" s="4"/>
      <c r="AW69" s="4"/>
      <c r="AX69" s="4"/>
      <c r="AY69" s="4"/>
      <c r="ALQ69" t="e">
        <v>#N/A</v>
      </c>
    </row>
    <row r="70" spans="1:1005" ht="14.4" x14ac:dyDescent="0.3">
      <c r="A70" s="137"/>
      <c r="B70" s="34"/>
      <c r="C70" s="12"/>
      <c r="D70" s="45"/>
      <c r="E70" s="16"/>
      <c r="F70" s="16"/>
      <c r="G70" s="16"/>
      <c r="H70" s="16"/>
      <c r="I70" s="16"/>
      <c r="J70" s="16"/>
      <c r="K70" s="16"/>
      <c r="L70" s="16"/>
      <c r="M70" s="16"/>
      <c r="N70" s="16"/>
      <c r="O70" s="16"/>
      <c r="P70" s="16"/>
      <c r="Q70" s="16"/>
      <c r="R70" s="16"/>
      <c r="S70" s="16"/>
      <c r="T70" s="16"/>
      <c r="U70" s="16"/>
      <c r="V70" s="16"/>
      <c r="W70" s="16"/>
      <c r="X70" s="16"/>
      <c r="Y70" s="16"/>
      <c r="Z70" s="16"/>
      <c r="AA70" s="16"/>
      <c r="AB70" s="16"/>
      <c r="AC70" s="16"/>
      <c r="AD70" s="16"/>
      <c r="AE70" s="16"/>
      <c r="AF70" s="16"/>
      <c r="AG70" s="16"/>
      <c r="AH70" s="16"/>
      <c r="AI70" s="46"/>
      <c r="AJ70" s="46"/>
      <c r="AK70" s="46"/>
      <c r="AL70" s="46"/>
      <c r="AM70" s="46"/>
      <c r="AN70" s="4"/>
      <c r="AO70" s="4"/>
      <c r="AP70" s="4"/>
      <c r="AQ70" s="4"/>
      <c r="AR70" s="4"/>
      <c r="AS70" s="4"/>
      <c r="AT70" s="4"/>
      <c r="AU70" s="4"/>
      <c r="AV70" s="4"/>
      <c r="AW70" s="4"/>
      <c r="AX70" s="4"/>
      <c r="AY70" s="4"/>
      <c r="ALQ70" t="e">
        <v>#N/A</v>
      </c>
    </row>
    <row r="71" spans="1:1005" ht="14.4" x14ac:dyDescent="0.3">
      <c r="A71" s="137"/>
      <c r="B71" s="34"/>
      <c r="C71" s="12"/>
      <c r="D71" s="45"/>
      <c r="E71" s="16"/>
      <c r="F71" s="16"/>
      <c r="G71" s="16"/>
      <c r="H71" s="16"/>
      <c r="I71" s="16"/>
      <c r="J71" s="16"/>
      <c r="K71" s="16"/>
      <c r="L71" s="16"/>
      <c r="M71" s="16"/>
      <c r="N71" s="16"/>
      <c r="O71" s="16"/>
      <c r="P71" s="16"/>
      <c r="Q71" s="16"/>
      <c r="R71" s="16"/>
      <c r="S71" s="16"/>
      <c r="T71" s="16"/>
      <c r="U71" s="16"/>
      <c r="V71" s="16"/>
      <c r="W71" s="16"/>
      <c r="X71" s="16"/>
      <c r="Y71" s="16"/>
      <c r="Z71" s="16"/>
      <c r="AA71" s="16"/>
      <c r="AB71" s="16"/>
      <c r="AC71" s="16"/>
      <c r="AD71" s="16"/>
      <c r="AE71" s="16"/>
      <c r="AF71" s="16"/>
      <c r="AG71" s="16"/>
      <c r="AH71" s="16"/>
      <c r="AI71" s="46"/>
      <c r="AJ71" s="46"/>
      <c r="AK71" s="46"/>
      <c r="AL71" s="46"/>
      <c r="AM71" s="46"/>
      <c r="AN71" s="4"/>
      <c r="AO71" s="4"/>
      <c r="AP71" s="4"/>
      <c r="AQ71" s="4"/>
      <c r="AR71" s="4"/>
      <c r="AS71" s="4"/>
      <c r="AT71" s="4"/>
      <c r="AU71" s="4"/>
      <c r="AV71" s="4"/>
      <c r="AW71" s="4"/>
      <c r="AX71" s="4"/>
      <c r="AY71" s="4"/>
      <c r="ALQ71" t="e">
        <v>#N/A</v>
      </c>
    </row>
    <row r="72" spans="1:1005" ht="12.75" customHeight="1" x14ac:dyDescent="0.3">
      <c r="A72" s="137"/>
      <c r="B72" s="33"/>
      <c r="C72" s="8"/>
      <c r="D72" s="11"/>
      <c r="AI72" s="16"/>
      <c r="AJ72" s="16"/>
      <c r="AK72" s="16"/>
      <c r="AL72" s="16"/>
      <c r="AM72" s="16"/>
      <c r="ALQ72" t="e">
        <v>#N/A</v>
      </c>
    </row>
    <row r="73" spans="1:1005" ht="12.75" customHeight="1" x14ac:dyDescent="0.3">
      <c r="A73" s="137"/>
      <c r="B73" s="33"/>
      <c r="C73" s="8"/>
      <c r="D73" s="11"/>
      <c r="E73" s="16"/>
      <c r="AI73" s="16"/>
      <c r="AJ73" s="16"/>
      <c r="AK73" s="16"/>
      <c r="AL73" s="16"/>
      <c r="AM73" s="16"/>
    </row>
    <row r="74" spans="1:1005" ht="12.75" customHeight="1" x14ac:dyDescent="0.3">
      <c r="A74" s="137"/>
      <c r="B74" s="33"/>
      <c r="C74" s="8"/>
      <c r="D74" s="11"/>
      <c r="AI74" s="16"/>
      <c r="AJ74" s="16"/>
      <c r="AK74" s="16"/>
      <c r="AL74" s="16"/>
      <c r="AM74" s="16"/>
    </row>
    <row r="75" spans="1:1005" ht="12.75" customHeight="1" x14ac:dyDescent="0.3">
      <c r="A75" s="137"/>
      <c r="B75" s="33"/>
      <c r="C75" s="8"/>
      <c r="D75" s="11"/>
      <c r="AI75" s="16"/>
      <c r="AJ75" s="16"/>
      <c r="AK75" s="16"/>
      <c r="AL75" s="16"/>
      <c r="AM75" s="16"/>
    </row>
    <row r="76" spans="1:1005" ht="12.75" customHeight="1" x14ac:dyDescent="0.3">
      <c r="A76" s="137"/>
      <c r="B76" s="33"/>
      <c r="C76" s="8"/>
      <c r="D76" s="11"/>
      <c r="AI76" s="16"/>
      <c r="AJ76" s="16"/>
      <c r="AK76" s="16"/>
      <c r="AL76" s="16"/>
      <c r="AM76" s="16"/>
    </row>
    <row r="77" spans="1:1005" ht="12.75" customHeight="1" x14ac:dyDescent="0.3">
      <c r="A77" s="137"/>
      <c r="B77" s="33"/>
      <c r="C77" s="8"/>
      <c r="D77" s="11"/>
      <c r="AI77" s="16"/>
      <c r="AJ77" s="16"/>
      <c r="AK77" s="16"/>
      <c r="AL77" s="16"/>
      <c r="AM77" s="16"/>
    </row>
    <row r="78" spans="1:1005" ht="12.75" customHeight="1" x14ac:dyDescent="0.3">
      <c r="A78" s="137"/>
      <c r="B78" s="33"/>
      <c r="C78" s="8"/>
      <c r="D78" s="11"/>
      <c r="AI78" s="16"/>
      <c r="AJ78" s="16"/>
      <c r="AK78" s="16"/>
      <c r="AL78" s="16"/>
      <c r="AM78" s="16"/>
    </row>
    <row r="79" spans="1:1005" ht="12.75" customHeight="1" x14ac:dyDescent="0.3">
      <c r="A79" s="137"/>
      <c r="B79" s="33"/>
      <c r="C79" s="8"/>
      <c r="D79" s="11"/>
    </row>
    <row r="80" spans="1:1005" ht="12.75" customHeight="1" x14ac:dyDescent="0.3">
      <c r="A80" s="137"/>
      <c r="B80" s="33"/>
      <c r="C80" s="8"/>
      <c r="D80" s="11"/>
    </row>
    <row r="81" spans="1:4" ht="12.75" customHeight="1" x14ac:dyDescent="0.3">
      <c r="A81" s="137"/>
      <c r="B81" s="33"/>
      <c r="C81" s="8"/>
      <c r="D81" s="11"/>
    </row>
    <row r="82" spans="1:4" ht="12.75" customHeight="1" x14ac:dyDescent="0.3">
      <c r="A82" s="137"/>
      <c r="B82" s="33"/>
      <c r="C82" s="8"/>
      <c r="D82" s="11"/>
    </row>
    <row r="83" spans="1:4" ht="12.75" customHeight="1" x14ac:dyDescent="0.3">
      <c r="A83" s="137"/>
      <c r="B83" s="33"/>
      <c r="C83" s="8"/>
      <c r="D83" s="11"/>
    </row>
    <row r="84" spans="1:4" ht="12.75" customHeight="1" x14ac:dyDescent="0.3">
      <c r="A84" s="137"/>
      <c r="B84" s="33"/>
      <c r="C84" s="8"/>
      <c r="D84" s="11"/>
    </row>
  </sheetData>
  <mergeCells count="1">
    <mergeCell ref="B1:AH1"/>
  </mergeCells>
  <pageMargins left="0.7" right="0.7" top="0.75" bottom="0.75" header="0.3" footer="0.3"/>
  <legacyDrawing r:id="rId1"/>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60E9DA-543D-4673-A6CA-CF65AA2B6B67}">
  <sheetPr codeName="Sheet28">
    <tabColor rgb="FFFF0000"/>
  </sheetPr>
  <dimension ref="A1:ALQ84"/>
  <sheetViews>
    <sheetView topLeftCell="Y1" workbookViewId="0">
      <selection activeCell="B4" sqref="B4:AZ100"/>
    </sheetView>
  </sheetViews>
  <sheetFormatPr defaultColWidth="18.6640625" defaultRowHeight="12.75" customHeight="1" x14ac:dyDescent="0.3"/>
  <cols>
    <col min="1" max="2" width="9.109375" customWidth="1"/>
    <col min="3" max="3" width="9.6640625" bestFit="1" customWidth="1"/>
    <col min="4" max="54" width="9.109375" customWidth="1"/>
  </cols>
  <sheetData>
    <row r="1" spans="1:51" ht="14.4" x14ac:dyDescent="0.3">
      <c r="A1" s="130"/>
      <c r="B1" s="131"/>
      <c r="C1" s="131"/>
      <c r="D1" s="131"/>
      <c r="E1" s="131"/>
      <c r="F1" s="131"/>
      <c r="G1" s="131"/>
      <c r="H1" s="131"/>
      <c r="I1" s="131"/>
      <c r="J1" s="131"/>
      <c r="K1" s="131"/>
      <c r="L1" s="131"/>
      <c r="M1" s="131"/>
      <c r="N1" s="131"/>
      <c r="O1" s="131"/>
      <c r="P1" s="131"/>
      <c r="Q1" s="131"/>
      <c r="R1" s="131"/>
      <c r="S1" s="131"/>
      <c r="T1" s="131"/>
      <c r="U1" s="131"/>
      <c r="V1" s="131"/>
      <c r="W1" s="131"/>
      <c r="X1" s="131"/>
      <c r="Y1" s="131"/>
      <c r="Z1" s="131"/>
      <c r="AA1" s="131"/>
      <c r="AB1" s="131"/>
      <c r="AC1" s="131"/>
      <c r="AD1" s="131"/>
      <c r="AE1" s="131"/>
      <c r="AF1" s="131"/>
      <c r="AG1" s="131"/>
      <c r="AH1" s="131"/>
      <c r="AI1" s="3"/>
      <c r="AJ1" s="3"/>
      <c r="AK1" s="3"/>
      <c r="AL1" s="3"/>
      <c r="AM1" s="3"/>
    </row>
    <row r="2" spans="1:51" ht="14.4" x14ac:dyDescent="0.3">
      <c r="A2" s="130" t="s">
        <v>40</v>
      </c>
      <c r="B2" s="132" t="s">
        <v>0</v>
      </c>
      <c r="C2" s="132" t="s">
        <v>1</v>
      </c>
      <c r="D2" s="132" t="s">
        <v>2</v>
      </c>
      <c r="E2" s="132">
        <v>1991</v>
      </c>
      <c r="F2" s="132">
        <v>1992</v>
      </c>
      <c r="G2" s="132">
        <v>1993</v>
      </c>
      <c r="H2" s="132">
        <v>1994</v>
      </c>
      <c r="I2" s="132">
        <v>1995</v>
      </c>
      <c r="J2" s="132">
        <v>1996</v>
      </c>
      <c r="K2" s="132">
        <v>1997</v>
      </c>
      <c r="L2" s="132">
        <v>1998</v>
      </c>
      <c r="M2" s="132">
        <v>1999</v>
      </c>
      <c r="N2" s="132">
        <v>2000</v>
      </c>
      <c r="O2" s="132">
        <v>2001</v>
      </c>
      <c r="P2" s="132">
        <v>2002</v>
      </c>
      <c r="Q2" s="132">
        <v>2003</v>
      </c>
      <c r="R2" s="132">
        <v>2004</v>
      </c>
      <c r="S2" s="132">
        <v>2005</v>
      </c>
      <c r="T2" s="132">
        <v>2006</v>
      </c>
      <c r="U2" s="132">
        <v>2007</v>
      </c>
      <c r="V2" s="132">
        <v>2008</v>
      </c>
      <c r="W2" s="132">
        <v>2009</v>
      </c>
      <c r="X2" s="132">
        <v>2010</v>
      </c>
      <c r="Y2" s="132">
        <v>2011</v>
      </c>
      <c r="Z2" s="132">
        <v>2012</v>
      </c>
      <c r="AA2" s="132">
        <v>2013</v>
      </c>
      <c r="AB2" s="132">
        <v>2014</v>
      </c>
      <c r="AC2" s="132">
        <v>2015</v>
      </c>
      <c r="AD2" s="132">
        <v>2016</v>
      </c>
      <c r="AE2" s="133">
        <v>2017</v>
      </c>
      <c r="AF2" s="132">
        <v>2018</v>
      </c>
      <c r="AG2" s="132">
        <v>2019</v>
      </c>
      <c r="AH2" s="132">
        <v>2020</v>
      </c>
      <c r="AI2" s="3"/>
      <c r="AJ2" s="3"/>
      <c r="AK2" s="3"/>
      <c r="AL2" s="3"/>
      <c r="AM2" s="3"/>
      <c r="AN2" s="3"/>
      <c r="AO2" s="3"/>
      <c r="AP2" s="3"/>
      <c r="AQ2" s="3"/>
      <c r="AR2" s="3"/>
      <c r="AS2" s="3"/>
    </row>
    <row r="3" spans="1:51" ht="14.4" x14ac:dyDescent="0.3">
      <c r="A3" s="134" t="str">
        <f>A2&amp;"_"&amp;"Time"</f>
        <v>PkrToImp_In_Time</v>
      </c>
      <c r="B3" s="135" t="s">
        <v>3</v>
      </c>
      <c r="C3" s="135" t="s">
        <v>4</v>
      </c>
      <c r="D3" s="135" t="s">
        <v>5</v>
      </c>
      <c r="E3" s="135" t="s">
        <v>6</v>
      </c>
      <c r="F3" s="135" t="s">
        <v>7</v>
      </c>
      <c r="G3" s="135" t="s">
        <v>8</v>
      </c>
      <c r="H3" s="135" t="s">
        <v>9</v>
      </c>
      <c r="I3" s="135" t="s">
        <v>10</v>
      </c>
      <c r="J3" s="135" t="s">
        <v>11</v>
      </c>
      <c r="K3" s="135" t="s">
        <v>12</v>
      </c>
      <c r="L3" s="135" t="s">
        <v>13</v>
      </c>
      <c r="M3" s="135" t="s">
        <v>14</v>
      </c>
      <c r="N3" s="135" t="s">
        <v>15</v>
      </c>
      <c r="O3" s="135" t="s">
        <v>16</v>
      </c>
      <c r="P3" s="135" t="s">
        <v>17</v>
      </c>
      <c r="Q3" s="135" t="s">
        <v>18</v>
      </c>
      <c r="R3" s="135" t="s">
        <v>19</v>
      </c>
      <c r="S3" s="135" t="s">
        <v>20</v>
      </c>
      <c r="T3" s="135" t="s">
        <v>21</v>
      </c>
      <c r="U3" s="135" t="s">
        <v>22</v>
      </c>
      <c r="V3" s="135" t="s">
        <v>23</v>
      </c>
      <c r="W3" s="135" t="s">
        <v>24</v>
      </c>
      <c r="X3" s="135" t="s">
        <v>25</v>
      </c>
      <c r="Y3" s="135" t="s">
        <v>26</v>
      </c>
      <c r="Z3" s="135" t="s">
        <v>27</v>
      </c>
      <c r="AA3" s="135" t="s">
        <v>28</v>
      </c>
      <c r="AB3" s="135" t="s">
        <v>29</v>
      </c>
      <c r="AC3" s="135" t="s">
        <v>30</v>
      </c>
      <c r="AD3" s="135" t="s">
        <v>31</v>
      </c>
      <c r="AE3" s="135" t="s">
        <v>32</v>
      </c>
      <c r="AF3" s="135" t="s">
        <v>33</v>
      </c>
      <c r="AG3" s="135" t="s">
        <v>34</v>
      </c>
      <c r="AH3" s="135" t="s">
        <v>35</v>
      </c>
      <c r="AI3" s="3"/>
      <c r="AJ3" s="3"/>
      <c r="AK3" s="3"/>
      <c r="AL3" s="3"/>
      <c r="AM3" s="3"/>
      <c r="AN3" s="3"/>
      <c r="AO3" s="3"/>
      <c r="AP3" s="3"/>
      <c r="AQ3" s="3"/>
      <c r="AR3" s="3"/>
      <c r="AS3" s="3"/>
    </row>
    <row r="4" spans="1:51" ht="14.4" x14ac:dyDescent="0.3">
      <c r="A4" s="136">
        <f>YampaRiverInflow.TotalOutflow!A4</f>
        <v>44470</v>
      </c>
      <c r="B4" s="81">
        <v>-14.581</v>
      </c>
      <c r="C4" s="82">
        <v>-14.581</v>
      </c>
      <c r="D4" s="129">
        <v>-14.581</v>
      </c>
      <c r="E4" s="16">
        <v>3.17</v>
      </c>
      <c r="F4" s="16">
        <v>-15.058</v>
      </c>
      <c r="G4" s="16">
        <v>-8.1872799999999994</v>
      </c>
      <c r="H4" s="16">
        <v>-13.261700000000001</v>
      </c>
      <c r="I4" s="16">
        <v>8.3438300000000005</v>
      </c>
      <c r="J4" s="16">
        <v>1.6283399999999999</v>
      </c>
      <c r="K4" s="16">
        <v>-1.5256099999999999</v>
      </c>
      <c r="L4" s="16">
        <v>0.55819000000000007</v>
      </c>
      <c r="M4" s="16">
        <v>-0.40666000000000002</v>
      </c>
      <c r="N4" s="16">
        <v>-3.3743600000000002</v>
      </c>
      <c r="O4" s="16">
        <v>10.40099</v>
      </c>
      <c r="P4" s="16">
        <v>3.1250999999999998</v>
      </c>
      <c r="Q4" s="16">
        <v>0.16553999999999999</v>
      </c>
      <c r="R4" s="16">
        <v>26.085080000000001</v>
      </c>
      <c r="S4" s="16">
        <v>-4.4398100000000005</v>
      </c>
      <c r="T4" s="16">
        <v>7.4000500000000002</v>
      </c>
      <c r="U4" s="16">
        <v>-11.6661</v>
      </c>
      <c r="V4" s="16">
        <v>-2.7408399999999999</v>
      </c>
      <c r="W4" s="16">
        <v>-4.4333</v>
      </c>
      <c r="X4" s="16">
        <v>-10.0848</v>
      </c>
      <c r="Y4" s="16">
        <v>-27.032599999999999</v>
      </c>
      <c r="Z4" s="16">
        <v>-5.7554099999999995</v>
      </c>
      <c r="AA4" s="16">
        <v>-10.2515</v>
      </c>
      <c r="AB4" s="16">
        <v>-12.6999</v>
      </c>
      <c r="AC4" s="16">
        <v>-3.16777</v>
      </c>
      <c r="AD4" s="16">
        <v>-24.611999999999998</v>
      </c>
      <c r="AE4" s="16">
        <v>-28.077099999999998</v>
      </c>
      <c r="AF4" s="16">
        <v>-12.1576</v>
      </c>
      <c r="AG4" s="16">
        <v>1.7223250000000001</v>
      </c>
      <c r="AH4" s="16">
        <v>-9.7818899999999989</v>
      </c>
      <c r="AI4" s="16"/>
      <c r="AJ4" s="16"/>
      <c r="AK4" s="16"/>
      <c r="AL4" s="16"/>
      <c r="AM4" s="16"/>
      <c r="AN4" s="4"/>
      <c r="AO4" s="4"/>
      <c r="AP4" s="4"/>
      <c r="AQ4" s="4"/>
      <c r="AR4" s="4"/>
      <c r="AS4" s="4"/>
      <c r="AT4" s="4"/>
      <c r="AU4" s="4"/>
      <c r="AV4" s="4"/>
      <c r="AW4" s="4"/>
      <c r="AX4" s="4"/>
      <c r="AY4" s="4"/>
    </row>
    <row r="5" spans="1:51" ht="14.4" x14ac:dyDescent="0.3">
      <c r="A5" s="136">
        <f>YampaRiverInflow.TotalOutflow!A5</f>
        <v>44501</v>
      </c>
      <c r="B5" s="34">
        <v>5.8479999999999999</v>
      </c>
      <c r="C5" s="12">
        <v>5.8479999999999999</v>
      </c>
      <c r="D5" s="45">
        <v>5.8479999999999999</v>
      </c>
      <c r="E5" s="16">
        <v>8.6760000000000002</v>
      </c>
      <c r="F5" s="16">
        <v>-7.5486000000000004</v>
      </c>
      <c r="G5" s="16">
        <v>1.3323900000000002</v>
      </c>
      <c r="H5" s="16">
        <v>8.9617099999999983</v>
      </c>
      <c r="I5" s="16">
        <v>4.5023100000000005</v>
      </c>
      <c r="J5" s="16">
        <v>13.97513</v>
      </c>
      <c r="K5" s="16">
        <v>6.8756899999999996</v>
      </c>
      <c r="L5" s="16">
        <v>-37.753900000000002</v>
      </c>
      <c r="M5" s="16">
        <v>12.579600000000001</v>
      </c>
      <c r="N5" s="16">
        <v>4.9528100000000004</v>
      </c>
      <c r="O5" s="16">
        <v>14.292</v>
      </c>
      <c r="P5" s="16">
        <v>10.398250000000001</v>
      </c>
      <c r="Q5" s="16">
        <v>14.77266</v>
      </c>
      <c r="R5" s="16">
        <v>2.89751</v>
      </c>
      <c r="S5" s="16">
        <v>-5.1595500000000003</v>
      </c>
      <c r="T5" s="16">
        <v>8.3595300000000012</v>
      </c>
      <c r="U5" s="16">
        <v>0.24359</v>
      </c>
      <c r="V5" s="16">
        <v>-2.1938</v>
      </c>
      <c r="W5" s="16">
        <v>-8.1242999999999999</v>
      </c>
      <c r="X5" s="16">
        <v>-20.0396</v>
      </c>
      <c r="Y5" s="16">
        <v>-7.1350500000000006</v>
      </c>
      <c r="Z5" s="16">
        <v>-4.9749300000000005</v>
      </c>
      <c r="AA5" s="16">
        <v>-2.7747700000000002</v>
      </c>
      <c r="AB5" s="16">
        <v>-5.4642499999999998</v>
      </c>
      <c r="AC5" s="16">
        <v>12.753399999999999</v>
      </c>
      <c r="AD5" s="16">
        <v>1.235026</v>
      </c>
      <c r="AE5" s="16">
        <v>6.9389319999999994</v>
      </c>
      <c r="AF5" s="16">
        <v>-9.7391900000000007</v>
      </c>
      <c r="AG5" s="16">
        <v>26.70477</v>
      </c>
      <c r="AH5" s="16">
        <v>4.1004740000000002</v>
      </c>
      <c r="AI5" s="46"/>
      <c r="AJ5" s="46"/>
      <c r="AK5" s="46"/>
      <c r="AL5" s="46"/>
      <c r="AM5" s="46"/>
      <c r="AN5" s="4"/>
      <c r="AO5" s="4"/>
      <c r="AP5" s="4"/>
      <c r="AQ5" s="4"/>
      <c r="AR5" s="4"/>
      <c r="AS5" s="4"/>
      <c r="AT5" s="4"/>
      <c r="AU5" s="4"/>
      <c r="AV5" s="4"/>
      <c r="AW5" s="4"/>
      <c r="AX5" s="4"/>
      <c r="AY5" s="4"/>
    </row>
    <row r="6" spans="1:51" ht="14.4" x14ac:dyDescent="0.3">
      <c r="A6" s="136">
        <f>YampaRiverInflow.TotalOutflow!A6</f>
        <v>44531</v>
      </c>
      <c r="B6" s="34">
        <v>13.042</v>
      </c>
      <c r="C6" s="12">
        <v>13.042</v>
      </c>
      <c r="D6" s="45">
        <v>13.042</v>
      </c>
      <c r="E6" s="16">
        <v>18.335000000000001</v>
      </c>
      <c r="F6" s="16">
        <v>4.6582799999999995</v>
      </c>
      <c r="G6" s="16">
        <v>11.40897</v>
      </c>
      <c r="H6" s="16">
        <v>18.883740000000003</v>
      </c>
      <c r="I6" s="16">
        <v>6.48062</v>
      </c>
      <c r="J6" s="16">
        <v>-1.6886700000000001</v>
      </c>
      <c r="K6" s="16">
        <v>-26.622299999999999</v>
      </c>
      <c r="L6" s="16">
        <v>-69.312100000000001</v>
      </c>
      <c r="M6" s="16">
        <v>30.47054</v>
      </c>
      <c r="N6" s="16">
        <v>12.73404</v>
      </c>
      <c r="O6" s="16">
        <v>16.88007</v>
      </c>
      <c r="P6" s="16">
        <v>5.8597900000000003</v>
      </c>
      <c r="Q6" s="16">
        <v>7.4444699999999999</v>
      </c>
      <c r="R6" s="16">
        <v>33.224269999999997</v>
      </c>
      <c r="S6" s="16">
        <v>12.479979999999999</v>
      </c>
      <c r="T6" s="16">
        <v>17.551400000000001</v>
      </c>
      <c r="U6" s="16">
        <v>6.2706099999999996</v>
      </c>
      <c r="V6" s="16">
        <v>38.814579999999999</v>
      </c>
      <c r="W6" s="16">
        <v>9.5693099999999998</v>
      </c>
      <c r="X6" s="16">
        <v>34.180550000000004</v>
      </c>
      <c r="Y6" s="16">
        <v>4.3811200000000001</v>
      </c>
      <c r="Z6" s="16">
        <v>12.84577</v>
      </c>
      <c r="AA6" s="16">
        <v>-9.6169899999999995</v>
      </c>
      <c r="AB6" s="16">
        <v>8.3672789999999999</v>
      </c>
      <c r="AC6" s="16">
        <v>21.699849999999998</v>
      </c>
      <c r="AD6" s="16">
        <v>30.923099999999998</v>
      </c>
      <c r="AE6" s="16">
        <v>2.6434799999999998</v>
      </c>
      <c r="AF6" s="16">
        <v>7.848967</v>
      </c>
      <c r="AG6" s="16">
        <v>2.9376329999999999</v>
      </c>
      <c r="AH6" s="16">
        <v>20.856740000000002</v>
      </c>
      <c r="AI6" s="46"/>
      <c r="AJ6" s="46"/>
      <c r="AK6" s="46"/>
      <c r="AL6" s="46"/>
      <c r="AM6" s="46"/>
      <c r="AN6" s="4"/>
      <c r="AO6" s="4"/>
      <c r="AP6" s="4"/>
      <c r="AQ6" s="4"/>
      <c r="AR6" s="4"/>
      <c r="AS6" s="4"/>
      <c r="AT6" s="4"/>
      <c r="AU6" s="4"/>
      <c r="AV6" s="4"/>
      <c r="AW6" s="4"/>
      <c r="AX6" s="4"/>
      <c r="AY6" s="4"/>
    </row>
    <row r="7" spans="1:51" ht="14.4" x14ac:dyDescent="0.3">
      <c r="A7" s="136">
        <f>YampaRiverInflow.TotalOutflow!A7</f>
        <v>44562</v>
      </c>
      <c r="B7" s="34">
        <v>-23.844000000000001</v>
      </c>
      <c r="C7" s="12">
        <v>-23.844000000000001</v>
      </c>
      <c r="D7" s="45">
        <v>-23.844000000000001</v>
      </c>
      <c r="E7" s="16">
        <v>-16.688599999999997</v>
      </c>
      <c r="F7" s="16">
        <v>33.015449999999994</v>
      </c>
      <c r="G7" s="16">
        <v>-30.712700000000002</v>
      </c>
      <c r="H7" s="16">
        <v>-2.2970100000000002</v>
      </c>
      <c r="I7" s="16">
        <v>-5.6275300000000001</v>
      </c>
      <c r="J7" s="16">
        <v>-64.680900000000008</v>
      </c>
      <c r="K7" s="16">
        <v>-113.199</v>
      </c>
      <c r="L7" s="16">
        <v>36.242400000000004</v>
      </c>
      <c r="M7" s="16">
        <v>-10.6774</v>
      </c>
      <c r="N7" s="16">
        <v>8.1581399999999995</v>
      </c>
      <c r="O7" s="16">
        <v>1.3930199999999999</v>
      </c>
      <c r="P7" s="16">
        <v>10.17</v>
      </c>
      <c r="Q7" s="16">
        <v>3.6542600000000003</v>
      </c>
      <c r="R7" s="16">
        <v>8.1713000000000005</v>
      </c>
      <c r="S7" s="16">
        <v>-29.2118</v>
      </c>
      <c r="T7" s="16">
        <v>-12.4862</v>
      </c>
      <c r="U7" s="16">
        <v>-4.2013100000000003</v>
      </c>
      <c r="V7" s="16">
        <v>-21.987200000000001</v>
      </c>
      <c r="W7" s="16">
        <v>21.381310000000003</v>
      </c>
      <c r="X7" s="16">
        <v>-39.100499999999997</v>
      </c>
      <c r="Y7" s="16">
        <v>-31.088799999999999</v>
      </c>
      <c r="Z7" s="16">
        <v>7.3067399999999996</v>
      </c>
      <c r="AA7" s="16">
        <v>-13.319000000000001</v>
      </c>
      <c r="AB7" s="16">
        <v>-6.39839</v>
      </c>
      <c r="AC7" s="16">
        <v>-23.134</v>
      </c>
      <c r="AD7" s="16">
        <v>-29.637900000000002</v>
      </c>
      <c r="AE7" s="16">
        <v>-24.356300000000001</v>
      </c>
      <c r="AF7" s="16">
        <v>-6.12601</v>
      </c>
      <c r="AG7" s="16">
        <v>-35.9651</v>
      </c>
      <c r="AH7" s="16">
        <v>-1.4319999999999999</v>
      </c>
      <c r="AI7" s="46"/>
      <c r="AJ7" s="46"/>
      <c r="AK7" s="46"/>
      <c r="AL7" s="46"/>
      <c r="AM7" s="46"/>
      <c r="AN7" s="4"/>
      <c r="AO7" s="4"/>
      <c r="AP7" s="4"/>
      <c r="AQ7" s="4"/>
      <c r="AR7" s="4"/>
      <c r="AS7" s="4"/>
      <c r="AT7" s="4"/>
      <c r="AU7" s="4"/>
      <c r="AV7" s="4"/>
      <c r="AW7" s="4"/>
      <c r="AX7" s="4"/>
      <c r="AY7" s="4"/>
    </row>
    <row r="8" spans="1:51" ht="14.4" x14ac:dyDescent="0.3">
      <c r="A8" s="136">
        <f>YampaRiverInflow.TotalOutflow!A8</f>
        <v>44593</v>
      </c>
      <c r="B8" s="34">
        <v>-28.407</v>
      </c>
      <c r="C8" s="12">
        <v>-28.407</v>
      </c>
      <c r="D8" s="45">
        <v>-28.407</v>
      </c>
      <c r="E8" s="16">
        <v>-22.5732</v>
      </c>
      <c r="F8" s="16">
        <v>-17.1022</v>
      </c>
      <c r="G8" s="16">
        <v>-38.901800000000001</v>
      </c>
      <c r="H8" s="16">
        <v>-63.575199999999995</v>
      </c>
      <c r="I8" s="16">
        <v>-26.556999999999999</v>
      </c>
      <c r="J8" s="16">
        <v>-43.0946</v>
      </c>
      <c r="K8" s="16">
        <v>-46.804400000000001</v>
      </c>
      <c r="L8" s="16">
        <v>-20.875299999999999</v>
      </c>
      <c r="M8" s="16">
        <v>-24.3658</v>
      </c>
      <c r="N8" s="16">
        <v>1.18557</v>
      </c>
      <c r="O8" s="16">
        <v>-25.8432</v>
      </c>
      <c r="P8" s="16">
        <v>-4.4762599999999999</v>
      </c>
      <c r="Q8" s="16">
        <v>-2.36822</v>
      </c>
      <c r="R8" s="16">
        <v>5.9079799999999993</v>
      </c>
      <c r="S8" s="16">
        <v>-17.978400000000001</v>
      </c>
      <c r="T8" s="16">
        <v>-35.601699999999994</v>
      </c>
      <c r="U8" s="16">
        <v>-45.1038</v>
      </c>
      <c r="V8" s="16">
        <v>-5.1178299999999997</v>
      </c>
      <c r="W8" s="16">
        <v>-37.283000000000001</v>
      </c>
      <c r="X8" s="16">
        <v>-15.6464</v>
      </c>
      <c r="Y8" s="16">
        <v>-40.071800000000003</v>
      </c>
      <c r="Z8" s="16">
        <v>-32.633000000000003</v>
      </c>
      <c r="AA8" s="16">
        <v>-26.703299999999999</v>
      </c>
      <c r="AB8" s="16">
        <v>-28.727499999999999</v>
      </c>
      <c r="AC8" s="16">
        <v>-41.463300000000004</v>
      </c>
      <c r="AD8" s="16">
        <v>-12.364799999999999</v>
      </c>
      <c r="AE8" s="16">
        <v>-17.944700000000001</v>
      </c>
      <c r="AF8" s="16">
        <v>-30.381799999999998</v>
      </c>
      <c r="AG8" s="16">
        <v>-39.880099999999999</v>
      </c>
      <c r="AH8" s="16">
        <v>-13.894</v>
      </c>
      <c r="AI8" s="46"/>
      <c r="AJ8" s="46"/>
      <c r="AK8" s="46"/>
      <c r="AL8" s="46"/>
      <c r="AM8" s="46"/>
      <c r="AN8" s="4"/>
      <c r="AO8" s="4"/>
      <c r="AP8" s="4"/>
      <c r="AQ8" s="4"/>
      <c r="AR8" s="4"/>
      <c r="AS8" s="4"/>
      <c r="AT8" s="4"/>
      <c r="AU8" s="4"/>
      <c r="AV8" s="4"/>
      <c r="AW8" s="4"/>
      <c r="AX8" s="4"/>
      <c r="AY8" s="4"/>
    </row>
    <row r="9" spans="1:51" ht="14.4" x14ac:dyDescent="0.3">
      <c r="A9" s="136">
        <f>YampaRiverInflow.TotalOutflow!A9</f>
        <v>44621</v>
      </c>
      <c r="B9" s="34">
        <v>-39.97</v>
      </c>
      <c r="C9" s="12">
        <v>-39.97</v>
      </c>
      <c r="D9" s="45">
        <v>-39.97</v>
      </c>
      <c r="E9" s="16">
        <v>-9.4451399999999985</v>
      </c>
      <c r="F9" s="16">
        <v>-51.122900000000001</v>
      </c>
      <c r="G9" s="16">
        <v>-40.1935</v>
      </c>
      <c r="H9" s="16">
        <v>-34.902000000000001</v>
      </c>
      <c r="I9" s="16">
        <v>-96.0959</v>
      </c>
      <c r="J9" s="16">
        <v>-38.881300000000003</v>
      </c>
      <c r="K9" s="16">
        <v>-9.1832499999999992</v>
      </c>
      <c r="L9" s="16">
        <v>-13.1533</v>
      </c>
      <c r="M9" s="16">
        <v>-27.913900000000002</v>
      </c>
      <c r="N9" s="16">
        <v>-37.945300000000003</v>
      </c>
      <c r="O9" s="16">
        <v>-37.232500000000002</v>
      </c>
      <c r="P9" s="16">
        <v>-84.1511</v>
      </c>
      <c r="Q9" s="16">
        <v>-52.822800000000001</v>
      </c>
      <c r="R9" s="16">
        <v>-62.375399999999999</v>
      </c>
      <c r="S9" s="16">
        <v>-22.7028</v>
      </c>
      <c r="T9" s="16">
        <v>-24.410799999999998</v>
      </c>
      <c r="U9" s="16">
        <v>-35.779199999999996</v>
      </c>
      <c r="V9" s="16">
        <v>-52.189599999999999</v>
      </c>
      <c r="W9" s="16">
        <v>-44.594099999999997</v>
      </c>
      <c r="X9" s="16">
        <v>-46.276900000000005</v>
      </c>
      <c r="Y9" s="16">
        <v>-41.1785</v>
      </c>
      <c r="Z9" s="16">
        <v>-54.098800000000004</v>
      </c>
      <c r="AA9" s="16">
        <v>-94.38669999999999</v>
      </c>
      <c r="AB9" s="16">
        <v>-68.116</v>
      </c>
      <c r="AC9" s="16">
        <v>-21.329699999999999</v>
      </c>
      <c r="AD9" s="16">
        <v>-45.133600000000001</v>
      </c>
      <c r="AE9" s="16">
        <v>-41.103999999999999</v>
      </c>
      <c r="AF9" s="16">
        <v>-52.287500000000001</v>
      </c>
      <c r="AG9" s="16">
        <v>-39.996499999999997</v>
      </c>
      <c r="AH9" s="16">
        <v>-34.947000000000003</v>
      </c>
      <c r="AI9" s="46"/>
      <c r="AJ9" s="46"/>
      <c r="AK9" s="46"/>
      <c r="AL9" s="46"/>
      <c r="AM9" s="46"/>
      <c r="AN9" s="4"/>
      <c r="AO9" s="4"/>
      <c r="AP9" s="4"/>
      <c r="AQ9" s="4"/>
      <c r="AR9" s="4"/>
      <c r="AS9" s="4"/>
      <c r="AT9" s="4"/>
      <c r="AU9" s="4"/>
      <c r="AV9" s="4"/>
      <c r="AW9" s="4"/>
      <c r="AX9" s="4"/>
      <c r="AY9" s="4"/>
    </row>
    <row r="10" spans="1:51" ht="14.4" x14ac:dyDescent="0.3">
      <c r="A10" s="136">
        <f>YampaRiverInflow.TotalOutflow!A10</f>
        <v>44652</v>
      </c>
      <c r="B10" s="34">
        <v>-30.27</v>
      </c>
      <c r="C10" s="12">
        <v>-30.27</v>
      </c>
      <c r="D10" s="45">
        <v>-30.27</v>
      </c>
      <c r="E10" s="16">
        <v>-58.070099999999996</v>
      </c>
      <c r="F10" s="16">
        <v>-46.224299999999999</v>
      </c>
      <c r="G10" s="16">
        <v>-45.231099999999998</v>
      </c>
      <c r="H10" s="16">
        <v>-21.337199999999999</v>
      </c>
      <c r="I10" s="16">
        <v>-46.392000000000003</v>
      </c>
      <c r="J10" s="16">
        <v>-46.931699999999999</v>
      </c>
      <c r="K10" s="16">
        <v>-10.3939</v>
      </c>
      <c r="L10" s="16">
        <v>-22.183299999999999</v>
      </c>
      <c r="M10" s="16">
        <v>-50.360900000000001</v>
      </c>
      <c r="N10" s="16">
        <v>-34.244300000000003</v>
      </c>
      <c r="O10" s="16">
        <v>-28.298599999999997</v>
      </c>
      <c r="P10" s="16">
        <v>-23.056999999999999</v>
      </c>
      <c r="Q10" s="16">
        <v>-23.6526</v>
      </c>
      <c r="R10" s="16">
        <v>-18.731300000000001</v>
      </c>
      <c r="S10" s="16">
        <v>-34.493000000000002</v>
      </c>
      <c r="T10" s="16">
        <v>-34.719099999999997</v>
      </c>
      <c r="U10" s="16">
        <v>-39.354300000000002</v>
      </c>
      <c r="V10" s="16">
        <v>-36.816499999999998</v>
      </c>
      <c r="W10" s="16">
        <v>-31.096499999999999</v>
      </c>
      <c r="X10" s="16">
        <v>-26.820700000000002</v>
      </c>
      <c r="Y10" s="16">
        <v>-39.596599999999995</v>
      </c>
      <c r="Z10" s="16">
        <v>-38.490600000000001</v>
      </c>
      <c r="AA10" s="16">
        <v>-7.4329700000000001</v>
      </c>
      <c r="AB10" s="16">
        <v>-6.8644499999999997</v>
      </c>
      <c r="AC10" s="16">
        <v>-16.915599999999998</v>
      </c>
      <c r="AD10" s="16">
        <v>-37.536199999999994</v>
      </c>
      <c r="AE10" s="16">
        <v>-51.6753</v>
      </c>
      <c r="AF10" s="16">
        <v>-49.0565</v>
      </c>
      <c r="AG10" s="16">
        <v>3.8323470000000004</v>
      </c>
      <c r="AH10" s="16">
        <v>-59.116</v>
      </c>
      <c r="AI10" s="46"/>
      <c r="AJ10" s="46"/>
      <c r="AK10" s="46"/>
      <c r="AL10" s="46"/>
      <c r="AM10" s="46"/>
      <c r="AN10" s="4"/>
      <c r="AO10" s="4"/>
      <c r="AP10" s="4"/>
      <c r="AQ10" s="4"/>
      <c r="AR10" s="4"/>
      <c r="AS10" s="4"/>
      <c r="AT10" s="4"/>
      <c r="AU10" s="4"/>
      <c r="AV10" s="4"/>
      <c r="AW10" s="4"/>
      <c r="AX10" s="4"/>
      <c r="AY10" s="4"/>
    </row>
    <row r="11" spans="1:51" ht="14.4" x14ac:dyDescent="0.3">
      <c r="A11" s="136">
        <f>YampaRiverInflow.TotalOutflow!A11</f>
        <v>44682</v>
      </c>
      <c r="B11" s="34">
        <v>-33.654000000000003</v>
      </c>
      <c r="C11" s="12">
        <v>-33.654000000000003</v>
      </c>
      <c r="D11" s="45">
        <v>-33.654000000000003</v>
      </c>
      <c r="E11" s="16">
        <v>-19.098700000000001</v>
      </c>
      <c r="F11" s="16">
        <v>-31.252700000000001</v>
      </c>
      <c r="G11" s="16">
        <v>-147.96199999999999</v>
      </c>
      <c r="H11" s="16">
        <v>-29.909500000000001</v>
      </c>
      <c r="I11" s="16">
        <v>-28.129300000000001</v>
      </c>
      <c r="J11" s="16">
        <v>-49.9146</v>
      </c>
      <c r="K11" s="16">
        <v>-34.603400000000001</v>
      </c>
      <c r="L11" s="16">
        <v>-27.749099999999999</v>
      </c>
      <c r="M11" s="16">
        <v>-15.6434</v>
      </c>
      <c r="N11" s="16">
        <v>-26.480900000000002</v>
      </c>
      <c r="O11" s="16">
        <v>-13.461499999999999</v>
      </c>
      <c r="P11" s="16">
        <v>-3.12216</v>
      </c>
      <c r="Q11" s="16">
        <v>-37.49</v>
      </c>
      <c r="R11" s="16">
        <v>-28.581900000000001</v>
      </c>
      <c r="S11" s="16">
        <v>-34.988099999999996</v>
      </c>
      <c r="T11" s="16">
        <v>-27.610599999999998</v>
      </c>
      <c r="U11" s="16">
        <v>-13.771700000000001</v>
      </c>
      <c r="V11" s="16">
        <v>-19.453499999999998</v>
      </c>
      <c r="W11" s="16">
        <v>-43.834099999999999</v>
      </c>
      <c r="X11" s="16">
        <v>-36.948999999999998</v>
      </c>
      <c r="Y11" s="16">
        <v>-18.708599999999997</v>
      </c>
      <c r="Z11" s="16">
        <v>-25.398700000000002</v>
      </c>
      <c r="AA11" s="16">
        <v>-18.684200000000001</v>
      </c>
      <c r="AB11" s="16">
        <v>-10.974200000000002</v>
      </c>
      <c r="AC11" s="16">
        <v>-34.367400000000004</v>
      </c>
      <c r="AD11" s="16">
        <v>-27.658300000000001</v>
      </c>
      <c r="AE11" s="16">
        <v>-22.264099999999999</v>
      </c>
      <c r="AF11" s="16">
        <v>-16.6996</v>
      </c>
      <c r="AG11" s="16">
        <v>-67.282200000000003</v>
      </c>
      <c r="AH11" s="16">
        <v>-19.012</v>
      </c>
      <c r="AI11" s="46"/>
      <c r="AJ11" s="46"/>
      <c r="AK11" s="46"/>
      <c r="AL11" s="46"/>
      <c r="AM11" s="46"/>
      <c r="AN11" s="4"/>
      <c r="AO11" s="4"/>
      <c r="AP11" s="4"/>
      <c r="AQ11" s="4"/>
      <c r="AR11" s="4"/>
      <c r="AS11" s="4"/>
      <c r="AT11" s="4"/>
      <c r="AU11" s="4"/>
      <c r="AV11" s="4"/>
      <c r="AW11" s="4"/>
      <c r="AX11" s="4"/>
      <c r="AY11" s="4"/>
    </row>
    <row r="12" spans="1:51" ht="14.4" x14ac:dyDescent="0.3">
      <c r="A12" s="136">
        <f>YampaRiverInflow.TotalOutflow!A12</f>
        <v>44713</v>
      </c>
      <c r="B12" s="34">
        <v>-48.058999999999997</v>
      </c>
      <c r="C12" s="12">
        <v>-48.058999999999997</v>
      </c>
      <c r="D12" s="45">
        <v>-48.058999999999997</v>
      </c>
      <c r="E12" s="16">
        <v>-49.321300000000001</v>
      </c>
      <c r="F12" s="16">
        <v>-51.9298</v>
      </c>
      <c r="G12" s="16">
        <v>-183.62299999999999</v>
      </c>
      <c r="H12" s="16">
        <v>-63.558300000000003</v>
      </c>
      <c r="I12" s="16">
        <v>-43.443300000000001</v>
      </c>
      <c r="J12" s="16">
        <v>-78.712100000000007</v>
      </c>
      <c r="K12" s="16">
        <v>-44.4283</v>
      </c>
      <c r="L12" s="16">
        <v>-46.623400000000004</v>
      </c>
      <c r="M12" s="16">
        <v>-26.48</v>
      </c>
      <c r="N12" s="16">
        <v>-49.249099999999999</v>
      </c>
      <c r="O12" s="16">
        <v>-37.820300000000003</v>
      </c>
      <c r="P12" s="16">
        <v>-37.123800000000003</v>
      </c>
      <c r="Q12" s="16">
        <v>-46.805699999999995</v>
      </c>
      <c r="R12" s="16">
        <v>-42.2714</v>
      </c>
      <c r="S12" s="16">
        <v>-36.915500000000002</v>
      </c>
      <c r="T12" s="16">
        <v>-53.137800000000006</v>
      </c>
      <c r="U12" s="16">
        <v>-64.9482</v>
      </c>
      <c r="V12" s="16">
        <v>-25.7806</v>
      </c>
      <c r="W12" s="16">
        <v>-34.943199999999997</v>
      </c>
      <c r="X12" s="16">
        <v>-51.296099999999996</v>
      </c>
      <c r="Y12" s="16">
        <v>-57.331800000000001</v>
      </c>
      <c r="Z12" s="16">
        <v>-54.558199999999999</v>
      </c>
      <c r="AA12" s="16">
        <v>-68.587000000000003</v>
      </c>
      <c r="AB12" s="16">
        <v>-37.685099999999998</v>
      </c>
      <c r="AC12" s="16">
        <v>-32.256500000000003</v>
      </c>
      <c r="AD12" s="16">
        <v>-52.228699999999996</v>
      </c>
      <c r="AE12" s="16">
        <v>-55.433399999999999</v>
      </c>
      <c r="AF12" s="16">
        <v>-50.623800000000003</v>
      </c>
      <c r="AG12" s="16">
        <v>-49.755000000000003</v>
      </c>
      <c r="AH12" s="16">
        <v>-57.844000000000001</v>
      </c>
      <c r="AI12" s="46"/>
      <c r="AJ12" s="46"/>
      <c r="AK12" s="46"/>
      <c r="AL12" s="46"/>
      <c r="AM12" s="46"/>
      <c r="AN12" s="4"/>
      <c r="AO12" s="4"/>
      <c r="AP12" s="4"/>
      <c r="AQ12" s="4"/>
      <c r="AR12" s="4"/>
      <c r="AS12" s="4"/>
      <c r="AT12" s="4"/>
      <c r="AU12" s="4"/>
      <c r="AV12" s="4"/>
      <c r="AW12" s="4"/>
      <c r="AX12" s="4"/>
      <c r="AY12" s="4"/>
    </row>
    <row r="13" spans="1:51" ht="14.4" x14ac:dyDescent="0.3">
      <c r="A13" s="136">
        <f>YampaRiverInflow.TotalOutflow!A13</f>
        <v>44743</v>
      </c>
      <c r="B13" s="34">
        <v>-35.131</v>
      </c>
      <c r="C13" s="12">
        <v>-35.131</v>
      </c>
      <c r="D13" s="45">
        <v>-35.131</v>
      </c>
      <c r="E13" s="16">
        <v>-25.503700000000002</v>
      </c>
      <c r="F13" s="16">
        <v>-48.567099999999996</v>
      </c>
      <c r="G13" s="16">
        <v>-182.99199999999999</v>
      </c>
      <c r="H13" s="16">
        <v>-65.305999999999997</v>
      </c>
      <c r="I13" s="16">
        <v>-37.942</v>
      </c>
      <c r="J13" s="16">
        <v>-73.786799999999999</v>
      </c>
      <c r="K13" s="16">
        <v>-40.766500000000001</v>
      </c>
      <c r="L13" s="16">
        <v>-6.4570799999999995</v>
      </c>
      <c r="M13" s="16">
        <v>-40.478199999999994</v>
      </c>
      <c r="N13" s="16">
        <v>-35.347099999999998</v>
      </c>
      <c r="O13" s="16">
        <v>-30.984200000000001</v>
      </c>
      <c r="P13" s="16">
        <v>-12.644399999999999</v>
      </c>
      <c r="Q13" s="16">
        <v>-15.251700000000001</v>
      </c>
      <c r="R13" s="16">
        <v>-52.766100000000002</v>
      </c>
      <c r="S13" s="16">
        <v>-45.935900000000004</v>
      </c>
      <c r="T13" s="16">
        <v>-47.300400000000003</v>
      </c>
      <c r="U13" s="16">
        <v>-39.221400000000003</v>
      </c>
      <c r="V13" s="16">
        <v>-35.222799999999999</v>
      </c>
      <c r="W13" s="16">
        <v>-42.721499999999999</v>
      </c>
      <c r="X13" s="16">
        <v>-48.900100000000002</v>
      </c>
      <c r="Y13" s="16">
        <v>-17.8947</v>
      </c>
      <c r="Z13" s="16">
        <v>-23.696200000000001</v>
      </c>
      <c r="AA13" s="16">
        <v>-7.1829000000000001</v>
      </c>
      <c r="AB13" s="16">
        <v>-15.904399999999999</v>
      </c>
      <c r="AC13" s="16">
        <v>-28.589599999999997</v>
      </c>
      <c r="AD13" s="16">
        <v>-43.727499999999999</v>
      </c>
      <c r="AE13" s="16">
        <v>-35.582300000000004</v>
      </c>
      <c r="AF13" s="16">
        <v>-30.575500000000002</v>
      </c>
      <c r="AG13" s="16">
        <v>-37.180800000000005</v>
      </c>
      <c r="AH13" s="16">
        <v>-48.3</v>
      </c>
      <c r="AI13" s="46"/>
      <c r="AJ13" s="46"/>
      <c r="AK13" s="46"/>
      <c r="AL13" s="46"/>
      <c r="AM13" s="46"/>
      <c r="AN13" s="4"/>
      <c r="AO13" s="4"/>
      <c r="AP13" s="4"/>
      <c r="AQ13" s="4"/>
      <c r="AR13" s="4"/>
      <c r="AS13" s="4"/>
      <c r="AT13" s="4"/>
      <c r="AU13" s="4"/>
      <c r="AV13" s="4"/>
      <c r="AW13" s="4"/>
      <c r="AX13" s="4"/>
      <c r="AY13" s="4"/>
    </row>
    <row r="14" spans="1:51" ht="14.4" x14ac:dyDescent="0.3">
      <c r="A14" s="136">
        <f>YampaRiverInflow.TotalOutflow!A14</f>
        <v>44774</v>
      </c>
      <c r="B14" s="34">
        <v>-35.261000000000003</v>
      </c>
      <c r="C14" s="12">
        <v>-35.261000000000003</v>
      </c>
      <c r="D14" s="45">
        <v>-35.261000000000003</v>
      </c>
      <c r="E14" s="16">
        <v>5.8436199999999996</v>
      </c>
      <c r="F14" s="16">
        <v>-37.121300000000005</v>
      </c>
      <c r="G14" s="16">
        <v>-39.379899999999999</v>
      </c>
      <c r="H14" s="16">
        <v>-27.815000000000001</v>
      </c>
      <c r="I14" s="16">
        <v>-14.0517</v>
      </c>
      <c r="J14" s="16">
        <v>-65.381299999999996</v>
      </c>
      <c r="K14" s="16">
        <v>-36.5657</v>
      </c>
      <c r="L14" s="16">
        <v>-19.854400000000002</v>
      </c>
      <c r="M14" s="16">
        <v>-3.75305</v>
      </c>
      <c r="N14" s="16">
        <v>-2.8775900000000001</v>
      </c>
      <c r="O14" s="16">
        <v>-12.666399999999999</v>
      </c>
      <c r="P14" s="16">
        <v>-13.9602</v>
      </c>
      <c r="Q14" s="16">
        <v>-39.998400000000004</v>
      </c>
      <c r="R14" s="16">
        <v>7.2850600000000005</v>
      </c>
      <c r="S14" s="16">
        <v>-24.3444</v>
      </c>
      <c r="T14" s="16">
        <v>-33.449400000000004</v>
      </c>
      <c r="U14" s="16">
        <v>-19.831900000000001</v>
      </c>
      <c r="V14" s="16">
        <v>-46.257599999999996</v>
      </c>
      <c r="W14" s="16">
        <v>-32.945300000000003</v>
      </c>
      <c r="X14" s="16">
        <v>-39.458300000000001</v>
      </c>
      <c r="Y14" s="16">
        <v>-23.445799999999998</v>
      </c>
      <c r="Z14" s="16">
        <v>-14.442500000000001</v>
      </c>
      <c r="AA14" s="16">
        <v>-5.3147600000000006</v>
      </c>
      <c r="AB14" s="16">
        <v>-20.151</v>
      </c>
      <c r="AC14" s="16">
        <v>-29.148299999999999</v>
      </c>
      <c r="AD14" s="16">
        <v>-33.437899999999999</v>
      </c>
      <c r="AE14" s="16">
        <v>-29.450599999999998</v>
      </c>
      <c r="AF14" s="16">
        <v>-25.803599999999999</v>
      </c>
      <c r="AG14" s="16">
        <v>-58.466900000000003</v>
      </c>
      <c r="AH14" s="16">
        <v>-23.998000000000001</v>
      </c>
      <c r="AI14" s="46"/>
      <c r="AJ14" s="46"/>
      <c r="AK14" s="46"/>
      <c r="AL14" s="46"/>
      <c r="AM14" s="46"/>
      <c r="AN14" s="4"/>
      <c r="AO14" s="4"/>
      <c r="AP14" s="4"/>
      <c r="AQ14" s="4"/>
      <c r="AR14" s="4"/>
      <c r="AS14" s="4"/>
      <c r="AT14" s="4"/>
      <c r="AU14" s="4"/>
      <c r="AV14" s="4"/>
      <c r="AW14" s="4"/>
      <c r="AX14" s="4"/>
      <c r="AY14" s="4"/>
    </row>
    <row r="15" spans="1:51" ht="14.4" x14ac:dyDescent="0.3">
      <c r="A15" s="136">
        <f>YampaRiverInflow.TotalOutflow!A15</f>
        <v>44805</v>
      </c>
      <c r="B15" s="34">
        <v>-19.898</v>
      </c>
      <c r="C15" s="12">
        <v>-19.898</v>
      </c>
      <c r="D15" s="45">
        <v>-19.898</v>
      </c>
      <c r="E15" s="16">
        <v>-12.745700000000001</v>
      </c>
      <c r="F15" s="16">
        <v>-31.333599999999997</v>
      </c>
      <c r="G15" s="16">
        <v>-19.856300000000001</v>
      </c>
      <c r="H15" s="16">
        <v>-41.415900000000001</v>
      </c>
      <c r="I15" s="16">
        <v>-22.555199999999999</v>
      </c>
      <c r="J15" s="16">
        <v>0.85353000000000001</v>
      </c>
      <c r="K15" s="16">
        <v>-61.966300000000004</v>
      </c>
      <c r="L15" s="16">
        <v>-54.048999999999999</v>
      </c>
      <c r="M15" s="16">
        <v>-27.7121</v>
      </c>
      <c r="N15" s="16">
        <v>-18.022099999999998</v>
      </c>
      <c r="O15" s="16">
        <v>-8.8447199999999988</v>
      </c>
      <c r="P15" s="16">
        <v>-17.9664</v>
      </c>
      <c r="Q15" s="16">
        <v>-5.1358199999999998</v>
      </c>
      <c r="R15" s="16">
        <v>-10.9739</v>
      </c>
      <c r="S15" s="16">
        <v>-32.469799999999999</v>
      </c>
      <c r="T15" s="16">
        <v>-35.090000000000003</v>
      </c>
      <c r="U15" s="16">
        <v>-20.7882</v>
      </c>
      <c r="V15" s="16">
        <v>-50.804099999999998</v>
      </c>
      <c r="W15" s="16">
        <v>-26.487200000000001</v>
      </c>
      <c r="X15" s="16">
        <v>-30.253900000000002</v>
      </c>
      <c r="Y15" s="16">
        <v>-43.0578</v>
      </c>
      <c r="Z15" s="16">
        <v>-36.350099999999998</v>
      </c>
      <c r="AA15" s="16">
        <v>-18.872799999999998</v>
      </c>
      <c r="AB15" s="16">
        <v>-16.6816</v>
      </c>
      <c r="AC15" s="16">
        <v>-22.602599999999999</v>
      </c>
      <c r="AD15" s="16">
        <v>-13.866299999999999</v>
      </c>
      <c r="AE15" s="16">
        <v>-20.75</v>
      </c>
      <c r="AF15" s="16">
        <v>-8.9183799999999991</v>
      </c>
      <c r="AG15" s="16">
        <v>-33.353900000000003</v>
      </c>
      <c r="AH15" s="16">
        <v>-15.521000000000001</v>
      </c>
      <c r="AI15" s="46"/>
      <c r="AJ15" s="46"/>
      <c r="AK15" s="46"/>
      <c r="AL15" s="46"/>
      <c r="AM15" s="46"/>
      <c r="AN15" s="4"/>
      <c r="AO15" s="4"/>
      <c r="AP15" s="4"/>
      <c r="AQ15" s="4"/>
      <c r="AR15" s="4"/>
      <c r="AS15" s="4"/>
      <c r="AT15" s="4"/>
      <c r="AU15" s="4"/>
      <c r="AV15" s="4"/>
      <c r="AW15" s="4"/>
      <c r="AX15" s="4"/>
      <c r="AY15" s="4"/>
    </row>
    <row r="16" spans="1:51" ht="14.4" x14ac:dyDescent="0.3">
      <c r="A16" s="136">
        <f>YampaRiverInflow.TotalOutflow!A16</f>
        <v>44835</v>
      </c>
      <c r="B16" s="34">
        <v>-14.581</v>
      </c>
      <c r="C16" s="12">
        <v>-14.581</v>
      </c>
      <c r="D16" s="45">
        <v>-14.581</v>
      </c>
      <c r="E16" s="16">
        <v>-15.058</v>
      </c>
      <c r="F16" s="16">
        <v>-8.1872799999999994</v>
      </c>
      <c r="G16" s="16">
        <v>-13.261700000000001</v>
      </c>
      <c r="H16" s="16">
        <v>8.3438300000000005</v>
      </c>
      <c r="I16" s="16">
        <v>1.6283399999999999</v>
      </c>
      <c r="J16" s="16">
        <v>-1.5256099999999999</v>
      </c>
      <c r="K16" s="16">
        <v>0.55819000000000007</v>
      </c>
      <c r="L16" s="16">
        <v>-0.40666000000000002</v>
      </c>
      <c r="M16" s="16">
        <v>-3.3743600000000002</v>
      </c>
      <c r="N16" s="16">
        <v>10.40099</v>
      </c>
      <c r="O16" s="16">
        <v>3.1250999999999998</v>
      </c>
      <c r="P16" s="16">
        <v>0.16553999999999999</v>
      </c>
      <c r="Q16" s="16">
        <v>26.085080000000001</v>
      </c>
      <c r="R16" s="16">
        <v>-4.4398100000000005</v>
      </c>
      <c r="S16" s="16">
        <v>7.4000500000000002</v>
      </c>
      <c r="T16" s="16">
        <v>-11.6661</v>
      </c>
      <c r="U16" s="16">
        <v>-2.7408399999999999</v>
      </c>
      <c r="V16" s="16">
        <v>-4.4333</v>
      </c>
      <c r="W16" s="16">
        <v>-10.0848</v>
      </c>
      <c r="X16" s="16">
        <v>-27.032599999999999</v>
      </c>
      <c r="Y16" s="16">
        <v>-5.7554099999999995</v>
      </c>
      <c r="Z16" s="16">
        <v>-10.2515</v>
      </c>
      <c r="AA16" s="16">
        <v>-12.6999</v>
      </c>
      <c r="AB16" s="16">
        <v>-3.16777</v>
      </c>
      <c r="AC16" s="16">
        <v>-24.611999999999998</v>
      </c>
      <c r="AD16" s="16">
        <v>-28.077099999999998</v>
      </c>
      <c r="AE16" s="16">
        <v>-12.1576</v>
      </c>
      <c r="AF16" s="16">
        <v>1.7223250000000001</v>
      </c>
      <c r="AG16" s="16">
        <v>-9.7818899999999989</v>
      </c>
      <c r="AH16" s="16">
        <v>3.17</v>
      </c>
      <c r="AI16" s="46"/>
      <c r="AJ16" s="46"/>
      <c r="AK16" s="46"/>
      <c r="AL16" s="46"/>
      <c r="AM16" s="46"/>
      <c r="AN16" s="4"/>
      <c r="AO16" s="4"/>
      <c r="AP16" s="4"/>
      <c r="AQ16" s="4"/>
      <c r="AR16" s="4"/>
      <c r="AS16" s="4"/>
      <c r="AT16" s="4"/>
      <c r="AU16" s="4"/>
      <c r="AV16" s="4"/>
      <c r="AW16" s="4"/>
      <c r="AX16" s="4"/>
      <c r="AY16" s="4"/>
    </row>
    <row r="17" spans="1:51" ht="14.4" x14ac:dyDescent="0.3">
      <c r="A17" s="136">
        <f>YampaRiverInflow.TotalOutflow!A17</f>
        <v>44866</v>
      </c>
      <c r="B17" s="34">
        <v>5.8479999999999999</v>
      </c>
      <c r="C17" s="12">
        <v>5.8479999999999999</v>
      </c>
      <c r="D17" s="45">
        <v>5.8479999999999999</v>
      </c>
      <c r="E17" s="16">
        <v>-7.5486000000000004</v>
      </c>
      <c r="F17" s="16">
        <v>1.3323900000000002</v>
      </c>
      <c r="G17" s="16">
        <v>8.9617099999999983</v>
      </c>
      <c r="H17" s="16">
        <v>4.5023100000000005</v>
      </c>
      <c r="I17" s="16">
        <v>13.97513</v>
      </c>
      <c r="J17" s="16">
        <v>6.8756899999999996</v>
      </c>
      <c r="K17" s="16">
        <v>-37.753900000000002</v>
      </c>
      <c r="L17" s="16">
        <v>12.579600000000001</v>
      </c>
      <c r="M17" s="16">
        <v>4.9528100000000004</v>
      </c>
      <c r="N17" s="16">
        <v>14.292</v>
      </c>
      <c r="O17" s="16">
        <v>10.398250000000001</v>
      </c>
      <c r="P17" s="16">
        <v>14.77266</v>
      </c>
      <c r="Q17" s="16">
        <v>2.89751</v>
      </c>
      <c r="R17" s="16">
        <v>-5.1595500000000003</v>
      </c>
      <c r="S17" s="16">
        <v>8.3595300000000012</v>
      </c>
      <c r="T17" s="16">
        <v>0.24359</v>
      </c>
      <c r="U17" s="16">
        <v>-2.1938</v>
      </c>
      <c r="V17" s="16">
        <v>-8.1242999999999999</v>
      </c>
      <c r="W17" s="16">
        <v>-20.0396</v>
      </c>
      <c r="X17" s="16">
        <v>-7.1350500000000006</v>
      </c>
      <c r="Y17" s="16">
        <v>-4.9749300000000005</v>
      </c>
      <c r="Z17" s="16">
        <v>-2.7747700000000002</v>
      </c>
      <c r="AA17" s="16">
        <v>-5.4642499999999998</v>
      </c>
      <c r="AB17" s="16">
        <v>12.753399999999999</v>
      </c>
      <c r="AC17" s="16">
        <v>1.235026</v>
      </c>
      <c r="AD17" s="16">
        <v>6.9389319999999994</v>
      </c>
      <c r="AE17" s="16">
        <v>-9.7391900000000007</v>
      </c>
      <c r="AF17" s="16">
        <v>26.70477</v>
      </c>
      <c r="AG17" s="16">
        <v>4.1004740000000002</v>
      </c>
      <c r="AH17" s="16">
        <v>8.6760000000000002</v>
      </c>
      <c r="AI17" s="46"/>
      <c r="AJ17" s="46"/>
      <c r="AK17" s="46"/>
      <c r="AL17" s="46"/>
      <c r="AM17" s="46"/>
      <c r="AN17" s="4"/>
      <c r="AO17" s="4"/>
      <c r="AP17" s="4"/>
      <c r="AQ17" s="4"/>
      <c r="AR17" s="4"/>
      <c r="AS17" s="4"/>
      <c r="AT17" s="4"/>
      <c r="AU17" s="4"/>
      <c r="AV17" s="4"/>
      <c r="AW17" s="4"/>
      <c r="AX17" s="4"/>
      <c r="AY17" s="4"/>
    </row>
    <row r="18" spans="1:51" ht="14.4" x14ac:dyDescent="0.3">
      <c r="A18" s="136">
        <f>YampaRiverInflow.TotalOutflow!A18</f>
        <v>44896</v>
      </c>
      <c r="B18" s="34">
        <v>13.042</v>
      </c>
      <c r="C18" s="12">
        <v>13.042</v>
      </c>
      <c r="D18" s="45">
        <v>13.042</v>
      </c>
      <c r="E18" s="16">
        <v>4.6582799999999995</v>
      </c>
      <c r="F18" s="16">
        <v>11.40897</v>
      </c>
      <c r="G18" s="16">
        <v>18.883740000000003</v>
      </c>
      <c r="H18" s="16">
        <v>6.48062</v>
      </c>
      <c r="I18" s="16">
        <v>-1.6886700000000001</v>
      </c>
      <c r="J18" s="16">
        <v>-26.622299999999999</v>
      </c>
      <c r="K18" s="16">
        <v>-69.312100000000001</v>
      </c>
      <c r="L18" s="16">
        <v>30.47054</v>
      </c>
      <c r="M18" s="16">
        <v>12.73404</v>
      </c>
      <c r="N18" s="16">
        <v>16.88007</v>
      </c>
      <c r="O18" s="16">
        <v>5.8597900000000003</v>
      </c>
      <c r="P18" s="16">
        <v>7.4444699999999999</v>
      </c>
      <c r="Q18" s="16">
        <v>33.224269999999997</v>
      </c>
      <c r="R18" s="16">
        <v>12.479979999999999</v>
      </c>
      <c r="S18" s="16">
        <v>17.551400000000001</v>
      </c>
      <c r="T18" s="16">
        <v>6.2706099999999996</v>
      </c>
      <c r="U18" s="16">
        <v>38.814579999999999</v>
      </c>
      <c r="V18" s="16">
        <v>9.5693099999999998</v>
      </c>
      <c r="W18" s="16">
        <v>34.180550000000004</v>
      </c>
      <c r="X18" s="16">
        <v>4.3811200000000001</v>
      </c>
      <c r="Y18" s="16">
        <v>12.84577</v>
      </c>
      <c r="Z18" s="16">
        <v>-9.6169899999999995</v>
      </c>
      <c r="AA18" s="16">
        <v>8.3672789999999999</v>
      </c>
      <c r="AB18" s="16">
        <v>21.699849999999998</v>
      </c>
      <c r="AC18" s="16">
        <v>30.923099999999998</v>
      </c>
      <c r="AD18" s="16">
        <v>2.6434799999999998</v>
      </c>
      <c r="AE18" s="16">
        <v>7.848967</v>
      </c>
      <c r="AF18" s="16">
        <v>2.9376329999999999</v>
      </c>
      <c r="AG18" s="16">
        <v>20.856740000000002</v>
      </c>
      <c r="AH18" s="16">
        <v>18.335000000000001</v>
      </c>
      <c r="AI18" s="46"/>
      <c r="AJ18" s="46"/>
      <c r="AK18" s="46"/>
      <c r="AL18" s="46"/>
      <c r="AM18" s="46"/>
      <c r="AN18" s="4"/>
      <c r="AO18" s="4"/>
      <c r="AP18" s="4"/>
      <c r="AQ18" s="4"/>
      <c r="AR18" s="4"/>
      <c r="AS18" s="4"/>
      <c r="AT18" s="4"/>
      <c r="AU18" s="4"/>
      <c r="AV18" s="4"/>
      <c r="AW18" s="4"/>
      <c r="AX18" s="4"/>
      <c r="AY18" s="4"/>
    </row>
    <row r="19" spans="1:51" ht="14.4" x14ac:dyDescent="0.3">
      <c r="A19" s="136">
        <f>YampaRiverInflow.TotalOutflow!A19</f>
        <v>44927</v>
      </c>
      <c r="B19" s="34">
        <v>-23.844000000000001</v>
      </c>
      <c r="C19" s="12">
        <v>-23.844000000000001</v>
      </c>
      <c r="D19" s="45">
        <v>-23.844000000000001</v>
      </c>
      <c r="E19" s="16">
        <v>33.015449999999994</v>
      </c>
      <c r="F19" s="16">
        <v>-30.712700000000002</v>
      </c>
      <c r="G19" s="16">
        <v>-2.2970100000000002</v>
      </c>
      <c r="H19" s="16">
        <v>-5.6275300000000001</v>
      </c>
      <c r="I19" s="16">
        <v>-64.680900000000008</v>
      </c>
      <c r="J19" s="16">
        <v>-113.199</v>
      </c>
      <c r="K19" s="16">
        <v>36.242400000000004</v>
      </c>
      <c r="L19" s="16">
        <v>-10.6774</v>
      </c>
      <c r="M19" s="16">
        <v>8.1581399999999995</v>
      </c>
      <c r="N19" s="16">
        <v>1.3930199999999999</v>
      </c>
      <c r="O19" s="16">
        <v>10.17</v>
      </c>
      <c r="P19" s="16">
        <v>3.6542600000000003</v>
      </c>
      <c r="Q19" s="16">
        <v>8.1713000000000005</v>
      </c>
      <c r="R19" s="16">
        <v>-29.2118</v>
      </c>
      <c r="S19" s="16">
        <v>-12.4862</v>
      </c>
      <c r="T19" s="16">
        <v>-4.2013100000000003</v>
      </c>
      <c r="U19" s="16">
        <v>-21.987200000000001</v>
      </c>
      <c r="V19" s="16">
        <v>21.381310000000003</v>
      </c>
      <c r="W19" s="16">
        <v>-39.100499999999997</v>
      </c>
      <c r="X19" s="16">
        <v>-31.088799999999999</v>
      </c>
      <c r="Y19" s="16">
        <v>7.3067399999999996</v>
      </c>
      <c r="Z19" s="16">
        <v>-13.319000000000001</v>
      </c>
      <c r="AA19" s="16">
        <v>-6.39839</v>
      </c>
      <c r="AB19" s="16">
        <v>-23.134</v>
      </c>
      <c r="AC19" s="16">
        <v>-29.637900000000002</v>
      </c>
      <c r="AD19" s="16">
        <v>-24.356300000000001</v>
      </c>
      <c r="AE19" s="16">
        <v>-6.12601</v>
      </c>
      <c r="AF19" s="16">
        <v>-35.9651</v>
      </c>
      <c r="AG19" s="16">
        <v>-1.4319999999999999</v>
      </c>
      <c r="AH19" s="16">
        <v>-16.688599999999997</v>
      </c>
      <c r="AI19" s="46"/>
      <c r="AJ19" s="46"/>
      <c r="AK19" s="46"/>
      <c r="AL19" s="46"/>
      <c r="AM19" s="46"/>
      <c r="AN19" s="4"/>
      <c r="AO19" s="4"/>
      <c r="AP19" s="4"/>
      <c r="AQ19" s="4"/>
      <c r="AR19" s="4"/>
      <c r="AS19" s="4"/>
      <c r="AT19" s="4"/>
      <c r="AU19" s="4"/>
      <c r="AV19" s="4"/>
      <c r="AW19" s="4"/>
      <c r="AX19" s="4"/>
      <c r="AY19" s="4"/>
    </row>
    <row r="20" spans="1:51" ht="14.4" x14ac:dyDescent="0.3">
      <c r="A20" s="136">
        <f>YampaRiverInflow.TotalOutflow!A20</f>
        <v>44958</v>
      </c>
      <c r="B20" s="34">
        <v>-28.407</v>
      </c>
      <c r="C20" s="12">
        <v>-28.407</v>
      </c>
      <c r="D20" s="45">
        <v>-28.407</v>
      </c>
      <c r="E20" s="16">
        <v>-17.1022</v>
      </c>
      <c r="F20" s="16">
        <v>-38.901800000000001</v>
      </c>
      <c r="G20" s="16">
        <v>-63.575199999999995</v>
      </c>
      <c r="H20" s="16">
        <v>-26.556999999999999</v>
      </c>
      <c r="I20" s="16">
        <v>-43.0946</v>
      </c>
      <c r="J20" s="16">
        <v>-46.804400000000001</v>
      </c>
      <c r="K20" s="16">
        <v>-20.875299999999999</v>
      </c>
      <c r="L20" s="16">
        <v>-24.3658</v>
      </c>
      <c r="M20" s="16">
        <v>1.18557</v>
      </c>
      <c r="N20" s="16">
        <v>-25.8432</v>
      </c>
      <c r="O20" s="16">
        <v>-4.4762599999999999</v>
      </c>
      <c r="P20" s="16">
        <v>-2.36822</v>
      </c>
      <c r="Q20" s="16">
        <v>5.9079799999999993</v>
      </c>
      <c r="R20" s="16">
        <v>-17.978400000000001</v>
      </c>
      <c r="S20" s="16">
        <v>-35.601699999999994</v>
      </c>
      <c r="T20" s="16">
        <v>-45.1038</v>
      </c>
      <c r="U20" s="16">
        <v>-5.1178299999999997</v>
      </c>
      <c r="V20" s="16">
        <v>-37.283000000000001</v>
      </c>
      <c r="W20" s="16">
        <v>-15.6464</v>
      </c>
      <c r="X20" s="16">
        <v>-40.071800000000003</v>
      </c>
      <c r="Y20" s="16">
        <v>-32.633000000000003</v>
      </c>
      <c r="Z20" s="16">
        <v>-26.703299999999999</v>
      </c>
      <c r="AA20" s="16">
        <v>-28.727499999999999</v>
      </c>
      <c r="AB20" s="16">
        <v>-41.463300000000004</v>
      </c>
      <c r="AC20" s="16">
        <v>-12.364799999999999</v>
      </c>
      <c r="AD20" s="16">
        <v>-17.944700000000001</v>
      </c>
      <c r="AE20" s="16">
        <v>-30.381799999999998</v>
      </c>
      <c r="AF20" s="16">
        <v>-39.880099999999999</v>
      </c>
      <c r="AG20" s="16">
        <v>-13.894</v>
      </c>
      <c r="AH20" s="16">
        <v>-22.5732</v>
      </c>
      <c r="AI20" s="46"/>
      <c r="AJ20" s="46"/>
      <c r="AK20" s="46"/>
      <c r="AL20" s="46"/>
      <c r="AM20" s="46"/>
      <c r="AN20" s="4"/>
      <c r="AO20" s="4"/>
      <c r="AP20" s="4"/>
      <c r="AQ20" s="4"/>
      <c r="AR20" s="4"/>
      <c r="AS20" s="4"/>
      <c r="AT20" s="4"/>
      <c r="AU20" s="4"/>
      <c r="AV20" s="4"/>
      <c r="AW20" s="4"/>
      <c r="AX20" s="4"/>
      <c r="AY20" s="4"/>
    </row>
    <row r="21" spans="1:51" ht="14.4" x14ac:dyDescent="0.3">
      <c r="A21" s="136">
        <f>YampaRiverInflow.TotalOutflow!A21</f>
        <v>44986</v>
      </c>
      <c r="B21" s="34">
        <v>-39.97</v>
      </c>
      <c r="C21" s="12">
        <v>-39.97</v>
      </c>
      <c r="D21" s="45">
        <v>-39.97</v>
      </c>
      <c r="E21" s="16">
        <v>-51.122900000000001</v>
      </c>
      <c r="F21" s="16">
        <v>-40.1935</v>
      </c>
      <c r="G21" s="16">
        <v>-34.902000000000001</v>
      </c>
      <c r="H21" s="16">
        <v>-96.0959</v>
      </c>
      <c r="I21" s="16">
        <v>-38.881300000000003</v>
      </c>
      <c r="J21" s="16">
        <v>-9.1832499999999992</v>
      </c>
      <c r="K21" s="16">
        <v>-13.1533</v>
      </c>
      <c r="L21" s="16">
        <v>-27.913900000000002</v>
      </c>
      <c r="M21" s="16">
        <v>-37.945300000000003</v>
      </c>
      <c r="N21" s="16">
        <v>-37.232500000000002</v>
      </c>
      <c r="O21" s="16">
        <v>-84.1511</v>
      </c>
      <c r="P21" s="16">
        <v>-52.822800000000001</v>
      </c>
      <c r="Q21" s="16">
        <v>-62.375399999999999</v>
      </c>
      <c r="R21" s="16">
        <v>-22.7028</v>
      </c>
      <c r="S21" s="16">
        <v>-24.410799999999998</v>
      </c>
      <c r="T21" s="16">
        <v>-35.779199999999996</v>
      </c>
      <c r="U21" s="16">
        <v>-52.189599999999999</v>
      </c>
      <c r="V21" s="16">
        <v>-44.594099999999997</v>
      </c>
      <c r="W21" s="16">
        <v>-46.276900000000005</v>
      </c>
      <c r="X21" s="16">
        <v>-41.1785</v>
      </c>
      <c r="Y21" s="16">
        <v>-54.098800000000004</v>
      </c>
      <c r="Z21" s="16">
        <v>-94.38669999999999</v>
      </c>
      <c r="AA21" s="16">
        <v>-68.116</v>
      </c>
      <c r="AB21" s="16">
        <v>-21.329699999999999</v>
      </c>
      <c r="AC21" s="16">
        <v>-45.133600000000001</v>
      </c>
      <c r="AD21" s="16">
        <v>-41.103999999999999</v>
      </c>
      <c r="AE21" s="16">
        <v>-52.287500000000001</v>
      </c>
      <c r="AF21" s="16">
        <v>-39.996499999999997</v>
      </c>
      <c r="AG21" s="16">
        <v>-34.947000000000003</v>
      </c>
      <c r="AH21" s="16">
        <v>-9.4451399999999985</v>
      </c>
      <c r="AI21" s="46"/>
      <c r="AJ21" s="46"/>
      <c r="AK21" s="46"/>
      <c r="AL21" s="46"/>
      <c r="AM21" s="46"/>
      <c r="AN21" s="4"/>
      <c r="AO21" s="4"/>
      <c r="AP21" s="4"/>
      <c r="AQ21" s="4"/>
      <c r="AR21" s="4"/>
      <c r="AS21" s="4"/>
      <c r="AT21" s="4"/>
      <c r="AU21" s="4"/>
      <c r="AV21" s="4"/>
      <c r="AW21" s="4"/>
      <c r="AX21" s="4"/>
      <c r="AY21" s="4"/>
    </row>
    <row r="22" spans="1:51" ht="14.4" x14ac:dyDescent="0.3">
      <c r="A22" s="136">
        <f>YampaRiverInflow.TotalOutflow!A22</f>
        <v>45017</v>
      </c>
      <c r="B22" s="34">
        <v>-30.27</v>
      </c>
      <c r="C22" s="12">
        <v>-30.27</v>
      </c>
      <c r="D22" s="45">
        <v>-30.27</v>
      </c>
      <c r="E22" s="16">
        <v>-46.224299999999999</v>
      </c>
      <c r="F22" s="16">
        <v>-45.231099999999998</v>
      </c>
      <c r="G22" s="16">
        <v>-21.337199999999999</v>
      </c>
      <c r="H22" s="16">
        <v>-46.392000000000003</v>
      </c>
      <c r="I22" s="16">
        <v>-46.931699999999999</v>
      </c>
      <c r="J22" s="16">
        <v>-10.3939</v>
      </c>
      <c r="K22" s="16">
        <v>-22.183299999999999</v>
      </c>
      <c r="L22" s="16">
        <v>-50.360900000000001</v>
      </c>
      <c r="M22" s="16">
        <v>-34.244300000000003</v>
      </c>
      <c r="N22" s="16">
        <v>-28.298599999999997</v>
      </c>
      <c r="O22" s="16">
        <v>-23.056999999999999</v>
      </c>
      <c r="P22" s="16">
        <v>-23.6526</v>
      </c>
      <c r="Q22" s="16">
        <v>-18.731300000000001</v>
      </c>
      <c r="R22" s="16">
        <v>-34.493000000000002</v>
      </c>
      <c r="S22" s="16">
        <v>-34.719099999999997</v>
      </c>
      <c r="T22" s="16">
        <v>-39.354300000000002</v>
      </c>
      <c r="U22" s="16">
        <v>-36.816499999999998</v>
      </c>
      <c r="V22" s="16">
        <v>-31.096499999999999</v>
      </c>
      <c r="W22" s="16">
        <v>-26.820700000000002</v>
      </c>
      <c r="X22" s="16">
        <v>-39.596599999999995</v>
      </c>
      <c r="Y22" s="16">
        <v>-38.490600000000001</v>
      </c>
      <c r="Z22" s="16">
        <v>-7.4329700000000001</v>
      </c>
      <c r="AA22" s="16">
        <v>-6.8644499999999997</v>
      </c>
      <c r="AB22" s="16">
        <v>-16.915599999999998</v>
      </c>
      <c r="AC22" s="16">
        <v>-37.536199999999994</v>
      </c>
      <c r="AD22" s="16">
        <v>-51.6753</v>
      </c>
      <c r="AE22" s="16">
        <v>-49.0565</v>
      </c>
      <c r="AF22" s="16">
        <v>3.8323470000000004</v>
      </c>
      <c r="AG22" s="16">
        <v>-59.116</v>
      </c>
      <c r="AH22" s="16">
        <v>-58.070099999999996</v>
      </c>
      <c r="AI22" s="46"/>
      <c r="AJ22" s="46"/>
      <c r="AK22" s="46"/>
      <c r="AL22" s="46"/>
      <c r="AM22" s="46"/>
      <c r="AN22" s="4"/>
      <c r="AO22" s="4"/>
      <c r="AP22" s="4"/>
      <c r="AQ22" s="4"/>
      <c r="AR22" s="4"/>
      <c r="AS22" s="4"/>
      <c r="AT22" s="4"/>
      <c r="AU22" s="4"/>
      <c r="AV22" s="4"/>
      <c r="AW22" s="4"/>
      <c r="AX22" s="4"/>
      <c r="AY22" s="4"/>
    </row>
    <row r="23" spans="1:51" ht="14.4" x14ac:dyDescent="0.3">
      <c r="A23" s="136">
        <f>YampaRiverInflow.TotalOutflow!A23</f>
        <v>45047</v>
      </c>
      <c r="B23" s="34">
        <v>-33.654000000000003</v>
      </c>
      <c r="C23" s="12">
        <v>-33.654000000000003</v>
      </c>
      <c r="D23" s="45">
        <v>-33.654000000000003</v>
      </c>
      <c r="E23" s="16">
        <v>-31.252700000000001</v>
      </c>
      <c r="F23" s="16">
        <v>-147.96199999999999</v>
      </c>
      <c r="G23" s="16">
        <v>-29.909500000000001</v>
      </c>
      <c r="H23" s="16">
        <v>-28.129300000000001</v>
      </c>
      <c r="I23" s="16">
        <v>-49.9146</v>
      </c>
      <c r="J23" s="16">
        <v>-34.603400000000001</v>
      </c>
      <c r="K23" s="16">
        <v>-27.749099999999999</v>
      </c>
      <c r="L23" s="16">
        <v>-15.6434</v>
      </c>
      <c r="M23" s="16">
        <v>-26.480900000000002</v>
      </c>
      <c r="N23" s="16">
        <v>-13.461499999999999</v>
      </c>
      <c r="O23" s="16">
        <v>-3.12216</v>
      </c>
      <c r="P23" s="16">
        <v>-37.49</v>
      </c>
      <c r="Q23" s="16">
        <v>-28.581900000000001</v>
      </c>
      <c r="R23" s="16">
        <v>-34.988099999999996</v>
      </c>
      <c r="S23" s="16">
        <v>-27.610599999999998</v>
      </c>
      <c r="T23" s="16">
        <v>-13.771700000000001</v>
      </c>
      <c r="U23" s="16">
        <v>-19.453499999999998</v>
      </c>
      <c r="V23" s="16">
        <v>-43.834099999999999</v>
      </c>
      <c r="W23" s="16">
        <v>-36.948999999999998</v>
      </c>
      <c r="X23" s="16">
        <v>-18.708599999999997</v>
      </c>
      <c r="Y23" s="16">
        <v>-25.398700000000002</v>
      </c>
      <c r="Z23" s="16">
        <v>-18.684200000000001</v>
      </c>
      <c r="AA23" s="16">
        <v>-10.974200000000002</v>
      </c>
      <c r="AB23" s="16">
        <v>-34.367400000000004</v>
      </c>
      <c r="AC23" s="16">
        <v>-27.658300000000001</v>
      </c>
      <c r="AD23" s="16">
        <v>-22.264099999999999</v>
      </c>
      <c r="AE23" s="16">
        <v>-16.6996</v>
      </c>
      <c r="AF23" s="16">
        <v>-67.282200000000003</v>
      </c>
      <c r="AG23" s="16">
        <v>-19.012</v>
      </c>
      <c r="AH23" s="16">
        <v>-19.098700000000001</v>
      </c>
      <c r="AI23" s="46"/>
      <c r="AJ23" s="46"/>
      <c r="AK23" s="46"/>
      <c r="AL23" s="46"/>
      <c r="AM23" s="46"/>
      <c r="AN23" s="4"/>
      <c r="AO23" s="4"/>
      <c r="AP23" s="4"/>
      <c r="AQ23" s="4"/>
      <c r="AR23" s="4"/>
      <c r="AS23" s="4"/>
      <c r="AT23" s="4"/>
      <c r="AU23" s="4"/>
      <c r="AV23" s="4"/>
      <c r="AW23" s="4"/>
      <c r="AX23" s="4"/>
      <c r="AY23" s="4"/>
    </row>
    <row r="24" spans="1:51" ht="14.4" x14ac:dyDescent="0.3">
      <c r="A24" s="136">
        <f>YampaRiverInflow.TotalOutflow!A24</f>
        <v>45078</v>
      </c>
      <c r="B24" s="34">
        <v>-48.058999999999997</v>
      </c>
      <c r="C24" s="12">
        <v>-48.058999999999997</v>
      </c>
      <c r="D24" s="45">
        <v>-48.058999999999997</v>
      </c>
      <c r="E24" s="16">
        <v>-51.9298</v>
      </c>
      <c r="F24" s="16">
        <v>-183.62299999999999</v>
      </c>
      <c r="G24" s="16">
        <v>-63.558300000000003</v>
      </c>
      <c r="H24" s="16">
        <v>-43.443300000000001</v>
      </c>
      <c r="I24" s="16">
        <v>-78.712100000000007</v>
      </c>
      <c r="J24" s="16">
        <v>-44.4283</v>
      </c>
      <c r="K24" s="16">
        <v>-46.623400000000004</v>
      </c>
      <c r="L24" s="16">
        <v>-26.48</v>
      </c>
      <c r="M24" s="16">
        <v>-49.249099999999999</v>
      </c>
      <c r="N24" s="16">
        <v>-37.820300000000003</v>
      </c>
      <c r="O24" s="16">
        <v>-37.123800000000003</v>
      </c>
      <c r="P24" s="16">
        <v>-46.805699999999995</v>
      </c>
      <c r="Q24" s="16">
        <v>-42.2714</v>
      </c>
      <c r="R24" s="16">
        <v>-36.915500000000002</v>
      </c>
      <c r="S24" s="16">
        <v>-53.137800000000006</v>
      </c>
      <c r="T24" s="16">
        <v>-64.9482</v>
      </c>
      <c r="U24" s="16">
        <v>-25.7806</v>
      </c>
      <c r="V24" s="16">
        <v>-34.943199999999997</v>
      </c>
      <c r="W24" s="16">
        <v>-51.296099999999996</v>
      </c>
      <c r="X24" s="16">
        <v>-57.331800000000001</v>
      </c>
      <c r="Y24" s="16">
        <v>-54.558199999999999</v>
      </c>
      <c r="Z24" s="16">
        <v>-68.587000000000003</v>
      </c>
      <c r="AA24" s="16">
        <v>-37.685099999999998</v>
      </c>
      <c r="AB24" s="16">
        <v>-32.256500000000003</v>
      </c>
      <c r="AC24" s="16">
        <v>-52.228699999999996</v>
      </c>
      <c r="AD24" s="16">
        <v>-55.433399999999999</v>
      </c>
      <c r="AE24" s="16">
        <v>-50.623800000000003</v>
      </c>
      <c r="AF24" s="16">
        <v>-49.755000000000003</v>
      </c>
      <c r="AG24" s="16">
        <v>-57.844000000000001</v>
      </c>
      <c r="AH24" s="16">
        <v>-49.321300000000001</v>
      </c>
      <c r="AI24" s="46"/>
      <c r="AJ24" s="46"/>
      <c r="AK24" s="46"/>
      <c r="AL24" s="46"/>
      <c r="AM24" s="46"/>
      <c r="AN24" s="4"/>
      <c r="AO24" s="4"/>
      <c r="AP24" s="4"/>
      <c r="AQ24" s="4"/>
      <c r="AR24" s="4"/>
      <c r="AS24" s="4"/>
      <c r="AT24" s="4"/>
      <c r="AU24" s="4"/>
      <c r="AV24" s="4"/>
      <c r="AW24" s="4"/>
      <c r="AX24" s="4"/>
      <c r="AY24" s="4"/>
    </row>
    <row r="25" spans="1:51" ht="14.4" x14ac:dyDescent="0.3">
      <c r="A25" s="136">
        <f>YampaRiverInflow.TotalOutflow!A25</f>
        <v>45108</v>
      </c>
      <c r="B25" s="34">
        <v>-35.131</v>
      </c>
      <c r="C25" s="12">
        <v>-35.131</v>
      </c>
      <c r="D25" s="45">
        <v>-35.131</v>
      </c>
      <c r="E25" s="16">
        <v>-48.567099999999996</v>
      </c>
      <c r="F25" s="16">
        <v>-182.99199999999999</v>
      </c>
      <c r="G25" s="16">
        <v>-65.305999999999997</v>
      </c>
      <c r="H25" s="16">
        <v>-37.942</v>
      </c>
      <c r="I25" s="16">
        <v>-73.786799999999999</v>
      </c>
      <c r="J25" s="16">
        <v>-40.766500000000001</v>
      </c>
      <c r="K25" s="16">
        <v>-6.4570799999999995</v>
      </c>
      <c r="L25" s="16">
        <v>-40.478199999999994</v>
      </c>
      <c r="M25" s="16">
        <v>-35.347099999999998</v>
      </c>
      <c r="N25" s="16">
        <v>-30.984200000000001</v>
      </c>
      <c r="O25" s="16">
        <v>-12.644399999999999</v>
      </c>
      <c r="P25" s="16">
        <v>-15.251700000000001</v>
      </c>
      <c r="Q25" s="16">
        <v>-52.766100000000002</v>
      </c>
      <c r="R25" s="16">
        <v>-45.935900000000004</v>
      </c>
      <c r="S25" s="16">
        <v>-47.300400000000003</v>
      </c>
      <c r="T25" s="16">
        <v>-39.221400000000003</v>
      </c>
      <c r="U25" s="16">
        <v>-35.222799999999999</v>
      </c>
      <c r="V25" s="16">
        <v>-42.721499999999999</v>
      </c>
      <c r="W25" s="16">
        <v>-48.900100000000002</v>
      </c>
      <c r="X25" s="16">
        <v>-17.8947</v>
      </c>
      <c r="Y25" s="16">
        <v>-23.696200000000001</v>
      </c>
      <c r="Z25" s="16">
        <v>-7.1829000000000001</v>
      </c>
      <c r="AA25" s="16">
        <v>-15.904399999999999</v>
      </c>
      <c r="AB25" s="16">
        <v>-28.589599999999997</v>
      </c>
      <c r="AC25" s="16">
        <v>-43.727499999999999</v>
      </c>
      <c r="AD25" s="16">
        <v>-35.582300000000004</v>
      </c>
      <c r="AE25" s="16">
        <v>-30.575500000000002</v>
      </c>
      <c r="AF25" s="16">
        <v>-37.180800000000005</v>
      </c>
      <c r="AG25" s="16">
        <v>-48.3</v>
      </c>
      <c r="AH25" s="16">
        <v>-25.503700000000002</v>
      </c>
      <c r="AI25" s="46"/>
      <c r="AJ25" s="46"/>
      <c r="AK25" s="46"/>
      <c r="AL25" s="46"/>
      <c r="AM25" s="46"/>
      <c r="AN25" s="4"/>
      <c r="AO25" s="4"/>
      <c r="AP25" s="4"/>
      <c r="AQ25" s="4"/>
      <c r="AR25" s="4"/>
      <c r="AS25" s="4"/>
      <c r="AT25" s="4"/>
      <c r="AU25" s="4"/>
      <c r="AV25" s="4"/>
      <c r="AW25" s="4"/>
      <c r="AX25" s="4"/>
      <c r="AY25" s="4"/>
    </row>
    <row r="26" spans="1:51" ht="14.4" x14ac:dyDescent="0.3">
      <c r="A26" s="136">
        <f>YampaRiverInflow.TotalOutflow!A26</f>
        <v>45139</v>
      </c>
      <c r="B26" s="34">
        <v>-35.261000000000003</v>
      </c>
      <c r="C26" s="12">
        <v>-35.261000000000003</v>
      </c>
      <c r="D26" s="45">
        <v>-35.261000000000003</v>
      </c>
      <c r="E26" s="16">
        <v>-37.121300000000005</v>
      </c>
      <c r="F26" s="16">
        <v>-39.379899999999999</v>
      </c>
      <c r="G26" s="16">
        <v>-27.815000000000001</v>
      </c>
      <c r="H26" s="16">
        <v>-14.0517</v>
      </c>
      <c r="I26" s="16">
        <v>-65.381299999999996</v>
      </c>
      <c r="J26" s="16">
        <v>-36.5657</v>
      </c>
      <c r="K26" s="16">
        <v>-19.854400000000002</v>
      </c>
      <c r="L26" s="16">
        <v>-3.75305</v>
      </c>
      <c r="M26" s="16">
        <v>-2.8775900000000001</v>
      </c>
      <c r="N26" s="16">
        <v>-12.666399999999999</v>
      </c>
      <c r="O26" s="16">
        <v>-13.9602</v>
      </c>
      <c r="P26" s="16">
        <v>-39.998400000000004</v>
      </c>
      <c r="Q26" s="16">
        <v>7.2850600000000005</v>
      </c>
      <c r="R26" s="16">
        <v>-24.3444</v>
      </c>
      <c r="S26" s="16">
        <v>-33.449400000000004</v>
      </c>
      <c r="T26" s="16">
        <v>-19.831900000000001</v>
      </c>
      <c r="U26" s="16">
        <v>-46.257599999999996</v>
      </c>
      <c r="V26" s="16">
        <v>-32.945300000000003</v>
      </c>
      <c r="W26" s="16">
        <v>-39.458300000000001</v>
      </c>
      <c r="X26" s="16">
        <v>-23.445799999999998</v>
      </c>
      <c r="Y26" s="16">
        <v>-14.442500000000001</v>
      </c>
      <c r="Z26" s="16">
        <v>-5.3147600000000006</v>
      </c>
      <c r="AA26" s="16">
        <v>-20.151</v>
      </c>
      <c r="AB26" s="16">
        <v>-29.148299999999999</v>
      </c>
      <c r="AC26" s="16">
        <v>-33.437899999999999</v>
      </c>
      <c r="AD26" s="16">
        <v>-29.450599999999998</v>
      </c>
      <c r="AE26" s="16">
        <v>-25.803599999999999</v>
      </c>
      <c r="AF26" s="16">
        <v>-58.466900000000003</v>
      </c>
      <c r="AG26" s="16">
        <v>-23.998000000000001</v>
      </c>
      <c r="AH26" s="16">
        <v>5.8436199999999996</v>
      </c>
      <c r="AI26" s="46"/>
      <c r="AJ26" s="46"/>
      <c r="AK26" s="46"/>
      <c r="AL26" s="46"/>
      <c r="AM26" s="46"/>
      <c r="AN26" s="4"/>
      <c r="AO26" s="4"/>
      <c r="AP26" s="4"/>
      <c r="AQ26" s="4"/>
      <c r="AR26" s="4"/>
      <c r="AS26" s="4"/>
      <c r="AT26" s="4"/>
      <c r="AU26" s="4"/>
      <c r="AV26" s="4"/>
      <c r="AW26" s="4"/>
      <c r="AX26" s="4"/>
      <c r="AY26" s="4"/>
    </row>
    <row r="27" spans="1:51" ht="14.4" x14ac:dyDescent="0.3">
      <c r="A27" s="136">
        <f>YampaRiverInflow.TotalOutflow!A27</f>
        <v>45170</v>
      </c>
      <c r="B27" s="34">
        <v>-19.898</v>
      </c>
      <c r="C27" s="12">
        <v>-19.898</v>
      </c>
      <c r="D27" s="45">
        <v>-19.898</v>
      </c>
      <c r="E27" s="16">
        <v>-31.333599999999997</v>
      </c>
      <c r="F27" s="16">
        <v>-19.856300000000001</v>
      </c>
      <c r="G27" s="16">
        <v>-41.415900000000001</v>
      </c>
      <c r="H27" s="16">
        <v>-22.555199999999999</v>
      </c>
      <c r="I27" s="16">
        <v>0.85353000000000001</v>
      </c>
      <c r="J27" s="16">
        <v>-61.966300000000004</v>
      </c>
      <c r="K27" s="16">
        <v>-54.048999999999999</v>
      </c>
      <c r="L27" s="16">
        <v>-27.7121</v>
      </c>
      <c r="M27" s="16">
        <v>-18.022099999999998</v>
      </c>
      <c r="N27" s="16">
        <v>-8.8447199999999988</v>
      </c>
      <c r="O27" s="16">
        <v>-17.9664</v>
      </c>
      <c r="P27" s="16">
        <v>-5.1358199999999998</v>
      </c>
      <c r="Q27" s="16">
        <v>-10.9739</v>
      </c>
      <c r="R27" s="16">
        <v>-32.469799999999999</v>
      </c>
      <c r="S27" s="16">
        <v>-35.090000000000003</v>
      </c>
      <c r="T27" s="16">
        <v>-20.7882</v>
      </c>
      <c r="U27" s="16">
        <v>-50.804099999999998</v>
      </c>
      <c r="V27" s="16">
        <v>-26.487200000000001</v>
      </c>
      <c r="W27" s="16">
        <v>-30.253900000000002</v>
      </c>
      <c r="X27" s="16">
        <v>-43.0578</v>
      </c>
      <c r="Y27" s="16">
        <v>-36.350099999999998</v>
      </c>
      <c r="Z27" s="16">
        <v>-18.872799999999998</v>
      </c>
      <c r="AA27" s="16">
        <v>-16.6816</v>
      </c>
      <c r="AB27" s="16">
        <v>-22.602599999999999</v>
      </c>
      <c r="AC27" s="16">
        <v>-13.866299999999999</v>
      </c>
      <c r="AD27" s="16">
        <v>-20.75</v>
      </c>
      <c r="AE27" s="16">
        <v>-8.9183799999999991</v>
      </c>
      <c r="AF27" s="16">
        <v>-33.353900000000003</v>
      </c>
      <c r="AG27" s="16">
        <v>-15.521000000000001</v>
      </c>
      <c r="AH27" s="16">
        <v>-12.745700000000001</v>
      </c>
      <c r="AI27" s="46"/>
      <c r="AJ27" s="46"/>
      <c r="AK27" s="46"/>
      <c r="AL27" s="46"/>
      <c r="AM27" s="46"/>
      <c r="AN27" s="4"/>
      <c r="AO27" s="4"/>
      <c r="AP27" s="4"/>
      <c r="AQ27" s="4"/>
      <c r="AR27" s="4"/>
      <c r="AS27" s="4"/>
      <c r="AT27" s="4"/>
      <c r="AU27" s="4"/>
      <c r="AV27" s="4"/>
      <c r="AW27" s="4"/>
      <c r="AX27" s="4"/>
      <c r="AY27" s="4"/>
    </row>
    <row r="28" spans="1:51" ht="14.4" x14ac:dyDescent="0.3">
      <c r="A28" s="136">
        <f>YampaRiverInflow.TotalOutflow!A28</f>
        <v>45200</v>
      </c>
      <c r="B28" s="34">
        <v>-14.581</v>
      </c>
      <c r="C28" s="12">
        <v>-14.581</v>
      </c>
      <c r="D28" s="45">
        <v>-14.581</v>
      </c>
      <c r="E28" s="16">
        <v>-8.1872799999999994</v>
      </c>
      <c r="F28" s="16">
        <v>-13.261700000000001</v>
      </c>
      <c r="G28" s="16">
        <v>8.3438300000000005</v>
      </c>
      <c r="H28" s="16">
        <v>1.6283399999999999</v>
      </c>
      <c r="I28" s="16">
        <v>-1.5256099999999999</v>
      </c>
      <c r="J28" s="16">
        <v>0.55819000000000007</v>
      </c>
      <c r="K28" s="16">
        <v>-0.40666000000000002</v>
      </c>
      <c r="L28" s="16">
        <v>-3.3743600000000002</v>
      </c>
      <c r="M28" s="16">
        <v>10.40099</v>
      </c>
      <c r="N28" s="16">
        <v>3.1250999999999998</v>
      </c>
      <c r="O28" s="16">
        <v>0.16553999999999999</v>
      </c>
      <c r="P28" s="16">
        <v>26.085080000000001</v>
      </c>
      <c r="Q28" s="16">
        <v>-4.4398100000000005</v>
      </c>
      <c r="R28" s="16">
        <v>7.4000500000000002</v>
      </c>
      <c r="S28" s="16">
        <v>-11.6661</v>
      </c>
      <c r="T28" s="16">
        <v>-2.7408399999999999</v>
      </c>
      <c r="U28" s="16">
        <v>-4.4333</v>
      </c>
      <c r="V28" s="16">
        <v>-10.0848</v>
      </c>
      <c r="W28" s="16">
        <v>-27.032599999999999</v>
      </c>
      <c r="X28" s="16">
        <v>-5.7554099999999995</v>
      </c>
      <c r="Y28" s="16">
        <v>-10.2515</v>
      </c>
      <c r="Z28" s="16">
        <v>-12.6999</v>
      </c>
      <c r="AA28" s="16">
        <v>-3.16777</v>
      </c>
      <c r="AB28" s="16">
        <v>-24.611999999999998</v>
      </c>
      <c r="AC28" s="16">
        <v>-28.077099999999998</v>
      </c>
      <c r="AD28" s="16">
        <v>-12.1576</v>
      </c>
      <c r="AE28" s="16">
        <v>1.7223250000000001</v>
      </c>
      <c r="AF28" s="16">
        <v>-9.7818899999999989</v>
      </c>
      <c r="AG28" s="16">
        <v>3.17</v>
      </c>
      <c r="AH28" s="16">
        <v>-15.058</v>
      </c>
      <c r="AI28" s="46"/>
      <c r="AJ28" s="46"/>
      <c r="AK28" s="46"/>
      <c r="AL28" s="46"/>
      <c r="AM28" s="46"/>
      <c r="AN28" s="4"/>
      <c r="AO28" s="4"/>
      <c r="AP28" s="4"/>
      <c r="AQ28" s="4"/>
      <c r="AR28" s="4"/>
      <c r="AS28" s="4"/>
      <c r="AT28" s="4"/>
      <c r="AU28" s="4"/>
      <c r="AV28" s="4"/>
      <c r="AW28" s="4"/>
      <c r="AX28" s="4"/>
      <c r="AY28" s="4"/>
    </row>
    <row r="29" spans="1:51" ht="14.4" x14ac:dyDescent="0.3">
      <c r="A29" s="136">
        <f>YampaRiverInflow.TotalOutflow!A29</f>
        <v>45231</v>
      </c>
      <c r="B29" s="34">
        <v>5.8479999999999999</v>
      </c>
      <c r="C29" s="12">
        <v>5.8479999999999999</v>
      </c>
      <c r="D29" s="45">
        <v>5.8479999999999999</v>
      </c>
      <c r="E29" s="16">
        <v>1.3323900000000002</v>
      </c>
      <c r="F29" s="16">
        <v>8.9617099999999983</v>
      </c>
      <c r="G29" s="16">
        <v>4.5023100000000005</v>
      </c>
      <c r="H29" s="16">
        <v>13.97513</v>
      </c>
      <c r="I29" s="16">
        <v>6.8756899999999996</v>
      </c>
      <c r="J29" s="16">
        <v>-37.753900000000002</v>
      </c>
      <c r="K29" s="16">
        <v>12.579600000000001</v>
      </c>
      <c r="L29" s="16">
        <v>4.9528100000000004</v>
      </c>
      <c r="M29" s="16">
        <v>14.292</v>
      </c>
      <c r="N29" s="16">
        <v>10.398250000000001</v>
      </c>
      <c r="O29" s="16">
        <v>14.77266</v>
      </c>
      <c r="P29" s="16">
        <v>2.89751</v>
      </c>
      <c r="Q29" s="16">
        <v>-5.1595500000000003</v>
      </c>
      <c r="R29" s="16">
        <v>8.3595300000000012</v>
      </c>
      <c r="S29" s="16">
        <v>0.24359</v>
      </c>
      <c r="T29" s="16">
        <v>-2.1938</v>
      </c>
      <c r="U29" s="16">
        <v>-8.1242999999999999</v>
      </c>
      <c r="V29" s="16">
        <v>-20.0396</v>
      </c>
      <c r="W29" s="16">
        <v>-7.1350500000000006</v>
      </c>
      <c r="X29" s="16">
        <v>-4.9749300000000005</v>
      </c>
      <c r="Y29" s="16">
        <v>-2.7747700000000002</v>
      </c>
      <c r="Z29" s="16">
        <v>-5.4642499999999998</v>
      </c>
      <c r="AA29" s="16">
        <v>12.753399999999999</v>
      </c>
      <c r="AB29" s="16">
        <v>1.235026</v>
      </c>
      <c r="AC29" s="16">
        <v>6.9389319999999994</v>
      </c>
      <c r="AD29" s="16">
        <v>-9.7391900000000007</v>
      </c>
      <c r="AE29" s="16">
        <v>26.70477</v>
      </c>
      <c r="AF29" s="16">
        <v>4.1004740000000002</v>
      </c>
      <c r="AG29" s="16">
        <v>8.6760000000000002</v>
      </c>
      <c r="AH29" s="16">
        <v>-7.5486000000000004</v>
      </c>
      <c r="AI29" s="46"/>
      <c r="AJ29" s="46"/>
      <c r="AK29" s="46"/>
      <c r="AL29" s="46"/>
      <c r="AM29" s="46"/>
      <c r="AN29" s="4"/>
      <c r="AO29" s="4"/>
      <c r="AP29" s="4"/>
      <c r="AQ29" s="4"/>
      <c r="AR29" s="4"/>
      <c r="AS29" s="4"/>
      <c r="AT29" s="4"/>
      <c r="AU29" s="4"/>
      <c r="AV29" s="4"/>
      <c r="AW29" s="4"/>
      <c r="AX29" s="4"/>
      <c r="AY29" s="4"/>
    </row>
    <row r="30" spans="1:51" ht="14.4" x14ac:dyDescent="0.3">
      <c r="A30" s="136">
        <f>YampaRiverInflow.TotalOutflow!A30</f>
        <v>45261</v>
      </c>
      <c r="B30" s="34">
        <v>13.042</v>
      </c>
      <c r="C30" s="12">
        <v>13.042</v>
      </c>
      <c r="D30" s="45">
        <v>13.042</v>
      </c>
      <c r="E30" s="16">
        <v>11.40897</v>
      </c>
      <c r="F30" s="16">
        <v>18.883740000000003</v>
      </c>
      <c r="G30" s="16">
        <v>6.48062</v>
      </c>
      <c r="H30" s="16">
        <v>-1.6886700000000001</v>
      </c>
      <c r="I30" s="16">
        <v>-26.622299999999999</v>
      </c>
      <c r="J30" s="16">
        <v>-69.312100000000001</v>
      </c>
      <c r="K30" s="16">
        <v>30.47054</v>
      </c>
      <c r="L30" s="16">
        <v>12.73404</v>
      </c>
      <c r="M30" s="16">
        <v>16.88007</v>
      </c>
      <c r="N30" s="16">
        <v>5.8597900000000003</v>
      </c>
      <c r="O30" s="16">
        <v>7.4444699999999999</v>
      </c>
      <c r="P30" s="16">
        <v>33.224269999999997</v>
      </c>
      <c r="Q30" s="16">
        <v>12.479979999999999</v>
      </c>
      <c r="R30" s="16">
        <v>17.551400000000001</v>
      </c>
      <c r="S30" s="16">
        <v>6.2706099999999996</v>
      </c>
      <c r="T30" s="16">
        <v>38.814579999999999</v>
      </c>
      <c r="U30" s="16">
        <v>9.5693099999999998</v>
      </c>
      <c r="V30" s="16">
        <v>34.180550000000004</v>
      </c>
      <c r="W30" s="16">
        <v>4.3811200000000001</v>
      </c>
      <c r="X30" s="16">
        <v>12.84577</v>
      </c>
      <c r="Y30" s="16">
        <v>-9.6169899999999995</v>
      </c>
      <c r="Z30" s="16">
        <v>8.3672789999999999</v>
      </c>
      <c r="AA30" s="16">
        <v>21.699849999999998</v>
      </c>
      <c r="AB30" s="16">
        <v>30.923099999999998</v>
      </c>
      <c r="AC30" s="16">
        <v>2.6434799999999998</v>
      </c>
      <c r="AD30" s="16">
        <v>7.848967</v>
      </c>
      <c r="AE30" s="16">
        <v>2.9376329999999999</v>
      </c>
      <c r="AF30" s="16">
        <v>20.856740000000002</v>
      </c>
      <c r="AG30" s="16">
        <v>18.335000000000001</v>
      </c>
      <c r="AH30" s="16">
        <v>4.6582799999999995</v>
      </c>
      <c r="AI30" s="46"/>
      <c r="AJ30" s="46"/>
      <c r="AK30" s="46"/>
      <c r="AL30" s="46"/>
      <c r="AM30" s="46"/>
      <c r="AN30" s="4"/>
      <c r="AO30" s="4"/>
      <c r="AP30" s="4"/>
      <c r="AQ30" s="4"/>
      <c r="AR30" s="4"/>
      <c r="AS30" s="4"/>
      <c r="AT30" s="4"/>
      <c r="AU30" s="4"/>
      <c r="AV30" s="4"/>
      <c r="AW30" s="4"/>
      <c r="AX30" s="4"/>
      <c r="AY30" s="4"/>
    </row>
    <row r="31" spans="1:51" ht="14.4" x14ac:dyDescent="0.3">
      <c r="A31" s="136">
        <f>YampaRiverInflow.TotalOutflow!A31</f>
        <v>45292</v>
      </c>
      <c r="B31" s="34">
        <v>-132.33799999999999</v>
      </c>
      <c r="C31" s="12">
        <v>-132.33799999999999</v>
      </c>
      <c r="D31" s="45">
        <v>-132.33799999999999</v>
      </c>
      <c r="E31" s="16">
        <v>-30.712700000000002</v>
      </c>
      <c r="F31" s="16">
        <v>-2.2970100000000002</v>
      </c>
      <c r="G31" s="16">
        <v>-5.6275300000000001</v>
      </c>
      <c r="H31" s="16">
        <v>-64.680900000000008</v>
      </c>
      <c r="I31" s="16">
        <v>-113.199</v>
      </c>
      <c r="J31" s="16">
        <v>36.242400000000004</v>
      </c>
      <c r="K31" s="16">
        <v>-10.6774</v>
      </c>
      <c r="L31" s="16">
        <v>8.1581399999999995</v>
      </c>
      <c r="M31" s="16">
        <v>1.3930199999999999</v>
      </c>
      <c r="N31" s="16">
        <v>10.17</v>
      </c>
      <c r="O31" s="16">
        <v>3.6542600000000003</v>
      </c>
      <c r="P31" s="16">
        <v>8.1713000000000005</v>
      </c>
      <c r="Q31" s="16">
        <v>-29.2118</v>
      </c>
      <c r="R31" s="16">
        <v>-12.4862</v>
      </c>
      <c r="S31" s="16">
        <v>-4.2013100000000003</v>
      </c>
      <c r="T31" s="16">
        <v>-21.987200000000001</v>
      </c>
      <c r="U31" s="16">
        <v>21.381310000000003</v>
      </c>
      <c r="V31" s="16">
        <v>-39.100499999999997</v>
      </c>
      <c r="W31" s="16">
        <v>-31.088799999999999</v>
      </c>
      <c r="X31" s="16">
        <v>7.3067399999999996</v>
      </c>
      <c r="Y31" s="16">
        <v>-13.319000000000001</v>
      </c>
      <c r="Z31" s="16">
        <v>-6.39839</v>
      </c>
      <c r="AA31" s="16">
        <v>-23.134</v>
      </c>
      <c r="AB31" s="16">
        <v>-29.637900000000002</v>
      </c>
      <c r="AC31" s="16">
        <v>-24.356300000000001</v>
      </c>
      <c r="AD31" s="16">
        <v>-6.12601</v>
      </c>
      <c r="AE31" s="16">
        <v>-35.9651</v>
      </c>
      <c r="AF31" s="16">
        <v>-1.4319999999999999</v>
      </c>
      <c r="AG31" s="16">
        <v>-16.688599999999997</v>
      </c>
      <c r="AH31" s="16">
        <v>33.015449999999994</v>
      </c>
      <c r="AI31" s="46"/>
      <c r="AJ31" s="46"/>
      <c r="AK31" s="46"/>
      <c r="AL31" s="46"/>
      <c r="AM31" s="46"/>
      <c r="AN31" s="4"/>
      <c r="AO31" s="4"/>
      <c r="AP31" s="4"/>
      <c r="AQ31" s="4"/>
      <c r="AR31" s="4"/>
      <c r="AS31" s="4"/>
      <c r="AT31" s="4"/>
      <c r="AU31" s="4"/>
      <c r="AV31" s="4"/>
      <c r="AW31" s="4"/>
      <c r="AX31" s="4"/>
      <c r="AY31" s="4"/>
    </row>
    <row r="32" spans="1:51" ht="14.4" x14ac:dyDescent="0.3">
      <c r="A32" s="136">
        <f>YampaRiverInflow.TotalOutflow!A32</f>
        <v>45323</v>
      </c>
      <c r="B32" s="34">
        <v>-7.18</v>
      </c>
      <c r="C32" s="12">
        <v>-7.18</v>
      </c>
      <c r="D32" s="45">
        <v>-7.18</v>
      </c>
      <c r="E32" s="16">
        <v>-38.901800000000001</v>
      </c>
      <c r="F32" s="16">
        <v>-63.575199999999995</v>
      </c>
      <c r="G32" s="16">
        <v>-26.556999999999999</v>
      </c>
      <c r="H32" s="16">
        <v>-43.0946</v>
      </c>
      <c r="I32" s="16">
        <v>-46.804400000000001</v>
      </c>
      <c r="J32" s="16">
        <v>-20.875299999999999</v>
      </c>
      <c r="K32" s="16">
        <v>-24.3658</v>
      </c>
      <c r="L32" s="16">
        <v>1.18557</v>
      </c>
      <c r="M32" s="16">
        <v>-25.8432</v>
      </c>
      <c r="N32" s="16">
        <v>-4.4762599999999999</v>
      </c>
      <c r="O32" s="16">
        <v>-2.36822</v>
      </c>
      <c r="P32" s="16">
        <v>5.9079799999999993</v>
      </c>
      <c r="Q32" s="16">
        <v>-17.978400000000001</v>
      </c>
      <c r="R32" s="16">
        <v>-35.601699999999994</v>
      </c>
      <c r="S32" s="16">
        <v>-45.1038</v>
      </c>
      <c r="T32" s="16">
        <v>-5.1178299999999997</v>
      </c>
      <c r="U32" s="16">
        <v>-37.283000000000001</v>
      </c>
      <c r="V32" s="16">
        <v>-15.6464</v>
      </c>
      <c r="W32" s="16">
        <v>-40.071800000000003</v>
      </c>
      <c r="X32" s="16">
        <v>-32.633000000000003</v>
      </c>
      <c r="Y32" s="16">
        <v>-26.703299999999999</v>
      </c>
      <c r="Z32" s="16">
        <v>-28.727499999999999</v>
      </c>
      <c r="AA32" s="16">
        <v>-41.463300000000004</v>
      </c>
      <c r="AB32" s="16">
        <v>-12.364799999999999</v>
      </c>
      <c r="AC32" s="16">
        <v>-17.944700000000001</v>
      </c>
      <c r="AD32" s="16">
        <v>-30.381799999999998</v>
      </c>
      <c r="AE32" s="16">
        <v>-39.880099999999999</v>
      </c>
      <c r="AF32" s="16">
        <v>-13.894</v>
      </c>
      <c r="AG32" s="16">
        <v>-22.5732</v>
      </c>
      <c r="AH32" s="16">
        <v>-17.1022</v>
      </c>
      <c r="AI32" s="46"/>
      <c r="AJ32" s="46"/>
      <c r="AK32" s="46"/>
      <c r="AL32" s="46"/>
      <c r="AM32" s="46"/>
      <c r="AN32" s="4"/>
      <c r="AO32" s="4"/>
      <c r="AP32" s="4"/>
      <c r="AQ32" s="4"/>
      <c r="AR32" s="4"/>
      <c r="AS32" s="4"/>
      <c r="AT32" s="4"/>
      <c r="AU32" s="4"/>
      <c r="AV32" s="4"/>
      <c r="AW32" s="4"/>
      <c r="AX32" s="4"/>
      <c r="AY32" s="4"/>
    </row>
    <row r="33" spans="1:51" ht="14.4" x14ac:dyDescent="0.3">
      <c r="A33" s="136">
        <f>YampaRiverInflow.TotalOutflow!A33</f>
        <v>45352</v>
      </c>
      <c r="B33" s="34">
        <v>-25.779</v>
      </c>
      <c r="C33" s="12">
        <v>-25.779</v>
      </c>
      <c r="D33" s="45">
        <v>-25.779</v>
      </c>
      <c r="E33" s="16">
        <v>-40.1935</v>
      </c>
      <c r="F33" s="16">
        <v>-34.902000000000001</v>
      </c>
      <c r="G33" s="16">
        <v>-96.0959</v>
      </c>
      <c r="H33" s="16">
        <v>-38.881300000000003</v>
      </c>
      <c r="I33" s="16">
        <v>-9.1832499999999992</v>
      </c>
      <c r="J33" s="16">
        <v>-13.1533</v>
      </c>
      <c r="K33" s="16">
        <v>-27.913900000000002</v>
      </c>
      <c r="L33" s="16">
        <v>-37.945300000000003</v>
      </c>
      <c r="M33" s="16">
        <v>-37.232500000000002</v>
      </c>
      <c r="N33" s="16">
        <v>-84.1511</v>
      </c>
      <c r="O33" s="16">
        <v>-52.822800000000001</v>
      </c>
      <c r="P33" s="16">
        <v>-62.375399999999999</v>
      </c>
      <c r="Q33" s="16">
        <v>-22.7028</v>
      </c>
      <c r="R33" s="16">
        <v>-24.410799999999998</v>
      </c>
      <c r="S33" s="16">
        <v>-35.779199999999996</v>
      </c>
      <c r="T33" s="16">
        <v>-52.189599999999999</v>
      </c>
      <c r="U33" s="16">
        <v>-44.594099999999997</v>
      </c>
      <c r="V33" s="16">
        <v>-46.276900000000005</v>
      </c>
      <c r="W33" s="16">
        <v>-41.1785</v>
      </c>
      <c r="X33" s="16">
        <v>-54.098800000000004</v>
      </c>
      <c r="Y33" s="16">
        <v>-94.38669999999999</v>
      </c>
      <c r="Z33" s="16">
        <v>-68.116</v>
      </c>
      <c r="AA33" s="16">
        <v>-21.329699999999999</v>
      </c>
      <c r="AB33" s="16">
        <v>-45.133600000000001</v>
      </c>
      <c r="AC33" s="16">
        <v>-41.103999999999999</v>
      </c>
      <c r="AD33" s="16">
        <v>-52.287500000000001</v>
      </c>
      <c r="AE33" s="16">
        <v>-39.996499999999997</v>
      </c>
      <c r="AF33" s="16">
        <v>-34.947000000000003</v>
      </c>
      <c r="AG33" s="16">
        <v>-9.4451399999999985</v>
      </c>
      <c r="AH33" s="16">
        <v>-51.122900000000001</v>
      </c>
      <c r="AI33" s="46"/>
      <c r="AJ33" s="46"/>
      <c r="AK33" s="46"/>
      <c r="AL33" s="46"/>
      <c r="AM33" s="46"/>
      <c r="AN33" s="4"/>
      <c r="AO33" s="4"/>
      <c r="AP33" s="4"/>
      <c r="AQ33" s="4"/>
      <c r="AR33" s="4"/>
      <c r="AS33" s="4"/>
      <c r="AT33" s="4"/>
      <c r="AU33" s="4"/>
      <c r="AV33" s="4"/>
      <c r="AW33" s="4"/>
      <c r="AX33" s="4"/>
      <c r="AY33" s="4"/>
    </row>
    <row r="34" spans="1:51" ht="14.4" x14ac:dyDescent="0.3">
      <c r="A34" s="136">
        <f>YampaRiverInflow.TotalOutflow!A34</f>
        <v>45383</v>
      </c>
      <c r="B34" s="34">
        <v>-33.209000000000003</v>
      </c>
      <c r="C34" s="12">
        <v>-33.209000000000003</v>
      </c>
      <c r="D34" s="45">
        <v>-33.209000000000003</v>
      </c>
      <c r="E34" s="16">
        <v>-45.231099999999998</v>
      </c>
      <c r="F34" s="16">
        <v>-21.337199999999999</v>
      </c>
      <c r="G34" s="16">
        <v>-46.392000000000003</v>
      </c>
      <c r="H34" s="16">
        <v>-46.931699999999999</v>
      </c>
      <c r="I34" s="16">
        <v>-10.3939</v>
      </c>
      <c r="J34" s="16">
        <v>-22.183299999999999</v>
      </c>
      <c r="K34" s="16">
        <v>-50.360900000000001</v>
      </c>
      <c r="L34" s="16">
        <v>-34.244300000000003</v>
      </c>
      <c r="M34" s="16">
        <v>-28.298599999999997</v>
      </c>
      <c r="N34" s="16">
        <v>-23.056999999999999</v>
      </c>
      <c r="O34" s="16">
        <v>-23.6526</v>
      </c>
      <c r="P34" s="16">
        <v>-18.731300000000001</v>
      </c>
      <c r="Q34" s="16">
        <v>-34.493000000000002</v>
      </c>
      <c r="R34" s="16">
        <v>-34.719099999999997</v>
      </c>
      <c r="S34" s="16">
        <v>-39.354300000000002</v>
      </c>
      <c r="T34" s="16">
        <v>-36.816499999999998</v>
      </c>
      <c r="U34" s="16">
        <v>-31.096499999999999</v>
      </c>
      <c r="V34" s="16">
        <v>-26.820700000000002</v>
      </c>
      <c r="W34" s="16">
        <v>-39.596599999999995</v>
      </c>
      <c r="X34" s="16">
        <v>-38.490600000000001</v>
      </c>
      <c r="Y34" s="16">
        <v>-7.4329700000000001</v>
      </c>
      <c r="Z34" s="16">
        <v>-6.8644499999999997</v>
      </c>
      <c r="AA34" s="16">
        <v>-16.915599999999998</v>
      </c>
      <c r="AB34" s="16">
        <v>-37.536199999999994</v>
      </c>
      <c r="AC34" s="16">
        <v>-51.6753</v>
      </c>
      <c r="AD34" s="16">
        <v>-49.0565</v>
      </c>
      <c r="AE34" s="16">
        <v>3.8323470000000004</v>
      </c>
      <c r="AF34" s="16">
        <v>-59.116</v>
      </c>
      <c r="AG34" s="16">
        <v>-58.070099999999996</v>
      </c>
      <c r="AH34" s="16">
        <v>-46.224299999999999</v>
      </c>
      <c r="AI34" s="46"/>
      <c r="AJ34" s="46"/>
      <c r="AK34" s="46"/>
      <c r="AL34" s="46"/>
      <c r="AM34" s="46"/>
      <c r="AN34" s="4"/>
      <c r="AO34" s="4"/>
      <c r="AP34" s="4"/>
      <c r="AQ34" s="4"/>
      <c r="AR34" s="4"/>
      <c r="AS34" s="4"/>
      <c r="AT34" s="4"/>
      <c r="AU34" s="4"/>
      <c r="AV34" s="4"/>
      <c r="AW34" s="4"/>
      <c r="AX34" s="4"/>
      <c r="AY34" s="4"/>
    </row>
    <row r="35" spans="1:51" ht="14.4" x14ac:dyDescent="0.3">
      <c r="A35" s="136">
        <f>YampaRiverInflow.TotalOutflow!A35</f>
        <v>45413</v>
      </c>
      <c r="B35" s="34">
        <v>-80.343999999999994</v>
      </c>
      <c r="C35" s="12">
        <v>-80.343999999999994</v>
      </c>
      <c r="D35" s="45">
        <v>-80.343999999999994</v>
      </c>
      <c r="E35" s="16">
        <v>-147.96199999999999</v>
      </c>
      <c r="F35" s="16">
        <v>-29.909500000000001</v>
      </c>
      <c r="G35" s="16">
        <v>-28.129300000000001</v>
      </c>
      <c r="H35" s="16">
        <v>-49.9146</v>
      </c>
      <c r="I35" s="16">
        <v>-34.603400000000001</v>
      </c>
      <c r="J35" s="16">
        <v>-27.749099999999999</v>
      </c>
      <c r="K35" s="16">
        <v>-15.6434</v>
      </c>
      <c r="L35" s="16">
        <v>-26.480900000000002</v>
      </c>
      <c r="M35" s="16">
        <v>-13.461499999999999</v>
      </c>
      <c r="N35" s="16">
        <v>-3.12216</v>
      </c>
      <c r="O35" s="16">
        <v>-37.49</v>
      </c>
      <c r="P35" s="16">
        <v>-28.581900000000001</v>
      </c>
      <c r="Q35" s="16">
        <v>-34.988099999999996</v>
      </c>
      <c r="R35" s="16">
        <v>-27.610599999999998</v>
      </c>
      <c r="S35" s="16">
        <v>-13.771700000000001</v>
      </c>
      <c r="T35" s="16">
        <v>-19.453499999999998</v>
      </c>
      <c r="U35" s="16">
        <v>-43.834099999999999</v>
      </c>
      <c r="V35" s="16">
        <v>-36.948999999999998</v>
      </c>
      <c r="W35" s="16">
        <v>-18.708599999999997</v>
      </c>
      <c r="X35" s="16">
        <v>-25.398700000000002</v>
      </c>
      <c r="Y35" s="16">
        <v>-18.684200000000001</v>
      </c>
      <c r="Z35" s="16">
        <v>-10.974200000000002</v>
      </c>
      <c r="AA35" s="16">
        <v>-34.367400000000004</v>
      </c>
      <c r="AB35" s="16">
        <v>-27.658300000000001</v>
      </c>
      <c r="AC35" s="16">
        <v>-22.264099999999999</v>
      </c>
      <c r="AD35" s="16">
        <v>-16.6996</v>
      </c>
      <c r="AE35" s="16">
        <v>-67.282200000000003</v>
      </c>
      <c r="AF35" s="16">
        <v>-19.012</v>
      </c>
      <c r="AG35" s="16">
        <v>-19.098700000000001</v>
      </c>
      <c r="AH35" s="16">
        <v>-31.252700000000001</v>
      </c>
      <c r="AI35" s="46"/>
      <c r="AJ35" s="46"/>
      <c r="AK35" s="46"/>
      <c r="AL35" s="46"/>
      <c r="AM35" s="46"/>
      <c r="AN35" s="4"/>
      <c r="AO35" s="4"/>
      <c r="AP35" s="4"/>
      <c r="AQ35" s="4"/>
      <c r="AR35" s="4"/>
      <c r="AS35" s="4"/>
      <c r="AT35" s="4"/>
      <c r="AU35" s="4"/>
      <c r="AV35" s="4"/>
      <c r="AW35" s="4"/>
      <c r="AX35" s="4"/>
      <c r="AY35" s="4"/>
    </row>
    <row r="36" spans="1:51" ht="14.4" x14ac:dyDescent="0.3">
      <c r="A36" s="136">
        <f>YampaRiverInflow.TotalOutflow!A36</f>
        <v>45444</v>
      </c>
      <c r="B36" s="34">
        <v>-48.058999999999997</v>
      </c>
      <c r="C36" s="12">
        <v>-48.058999999999997</v>
      </c>
      <c r="D36" s="45">
        <v>-48.058999999999997</v>
      </c>
      <c r="E36" s="16">
        <v>-183.62299999999999</v>
      </c>
      <c r="F36" s="16">
        <v>-63.558300000000003</v>
      </c>
      <c r="G36" s="16">
        <v>-43.443300000000001</v>
      </c>
      <c r="H36" s="16">
        <v>-78.712100000000007</v>
      </c>
      <c r="I36" s="16">
        <v>-44.4283</v>
      </c>
      <c r="J36" s="16">
        <v>-46.623400000000004</v>
      </c>
      <c r="K36" s="16">
        <v>-26.48</v>
      </c>
      <c r="L36" s="16">
        <v>-49.249099999999999</v>
      </c>
      <c r="M36" s="16">
        <v>-37.820300000000003</v>
      </c>
      <c r="N36" s="16">
        <v>-37.123800000000003</v>
      </c>
      <c r="O36" s="16">
        <v>-46.805699999999995</v>
      </c>
      <c r="P36" s="16">
        <v>-42.2714</v>
      </c>
      <c r="Q36" s="16">
        <v>-36.915500000000002</v>
      </c>
      <c r="R36" s="16">
        <v>-53.137800000000006</v>
      </c>
      <c r="S36" s="16">
        <v>-64.9482</v>
      </c>
      <c r="T36" s="16">
        <v>-25.7806</v>
      </c>
      <c r="U36" s="16">
        <v>-34.943199999999997</v>
      </c>
      <c r="V36" s="16">
        <v>-51.296099999999996</v>
      </c>
      <c r="W36" s="16">
        <v>-57.331800000000001</v>
      </c>
      <c r="X36" s="16">
        <v>-54.558199999999999</v>
      </c>
      <c r="Y36" s="16">
        <v>-68.587000000000003</v>
      </c>
      <c r="Z36" s="16">
        <v>-37.685099999999998</v>
      </c>
      <c r="AA36" s="16">
        <v>-32.256500000000003</v>
      </c>
      <c r="AB36" s="16">
        <v>-52.228699999999996</v>
      </c>
      <c r="AC36" s="16">
        <v>-55.433399999999999</v>
      </c>
      <c r="AD36" s="16">
        <v>-50.623800000000003</v>
      </c>
      <c r="AE36" s="16">
        <v>-49.755000000000003</v>
      </c>
      <c r="AF36" s="16">
        <v>-57.844000000000001</v>
      </c>
      <c r="AG36" s="16">
        <v>-49.321300000000001</v>
      </c>
      <c r="AH36" s="16">
        <v>-51.9298</v>
      </c>
      <c r="AI36" s="46"/>
      <c r="AJ36" s="46"/>
      <c r="AK36" s="46"/>
      <c r="AL36" s="46"/>
      <c r="AM36" s="46"/>
      <c r="AN36" s="4"/>
      <c r="AO36" s="4"/>
      <c r="AP36" s="4"/>
      <c r="AQ36" s="4"/>
      <c r="AR36" s="4"/>
      <c r="AS36" s="4"/>
      <c r="AT36" s="4"/>
      <c r="AU36" s="4"/>
      <c r="AV36" s="4"/>
      <c r="AW36" s="4"/>
      <c r="AX36" s="4"/>
      <c r="AY36" s="4"/>
    </row>
    <row r="37" spans="1:51" ht="14.4" x14ac:dyDescent="0.3">
      <c r="A37" s="136">
        <f>YampaRiverInflow.TotalOutflow!A37</f>
        <v>45474</v>
      </c>
      <c r="B37" s="34">
        <v>-35.131</v>
      </c>
      <c r="C37" s="12">
        <v>-35.131</v>
      </c>
      <c r="D37" s="45">
        <v>-35.131</v>
      </c>
      <c r="E37" s="16">
        <v>-182.99199999999999</v>
      </c>
      <c r="F37" s="16">
        <v>-65.305999999999997</v>
      </c>
      <c r="G37" s="16">
        <v>-37.942</v>
      </c>
      <c r="H37" s="16">
        <v>-73.786799999999999</v>
      </c>
      <c r="I37" s="16">
        <v>-40.766500000000001</v>
      </c>
      <c r="J37" s="16">
        <v>-6.4570799999999995</v>
      </c>
      <c r="K37" s="16">
        <v>-40.478199999999994</v>
      </c>
      <c r="L37" s="16">
        <v>-35.347099999999998</v>
      </c>
      <c r="M37" s="16">
        <v>-30.984200000000001</v>
      </c>
      <c r="N37" s="16">
        <v>-12.644399999999999</v>
      </c>
      <c r="O37" s="16">
        <v>-15.251700000000001</v>
      </c>
      <c r="P37" s="16">
        <v>-52.766100000000002</v>
      </c>
      <c r="Q37" s="16">
        <v>-45.935900000000004</v>
      </c>
      <c r="R37" s="16">
        <v>-47.300400000000003</v>
      </c>
      <c r="S37" s="16">
        <v>-39.221400000000003</v>
      </c>
      <c r="T37" s="16">
        <v>-35.222799999999999</v>
      </c>
      <c r="U37" s="16">
        <v>-42.721499999999999</v>
      </c>
      <c r="V37" s="16">
        <v>-48.900100000000002</v>
      </c>
      <c r="W37" s="16">
        <v>-17.8947</v>
      </c>
      <c r="X37" s="16">
        <v>-23.696200000000001</v>
      </c>
      <c r="Y37" s="16">
        <v>-7.1829000000000001</v>
      </c>
      <c r="Z37" s="16">
        <v>-15.904399999999999</v>
      </c>
      <c r="AA37" s="16">
        <v>-28.589599999999997</v>
      </c>
      <c r="AB37" s="16">
        <v>-43.727499999999999</v>
      </c>
      <c r="AC37" s="16">
        <v>-35.582300000000004</v>
      </c>
      <c r="AD37" s="16">
        <v>-30.575500000000002</v>
      </c>
      <c r="AE37" s="16">
        <v>-37.180800000000005</v>
      </c>
      <c r="AF37" s="16">
        <v>-48.3</v>
      </c>
      <c r="AG37" s="16">
        <v>-25.503700000000002</v>
      </c>
      <c r="AH37" s="16">
        <v>-48.567099999999996</v>
      </c>
      <c r="AI37" s="46"/>
      <c r="AJ37" s="46"/>
      <c r="AK37" s="46"/>
      <c r="AL37" s="46"/>
      <c r="AM37" s="46"/>
      <c r="AN37" s="4"/>
      <c r="AO37" s="4"/>
      <c r="AP37" s="4"/>
      <c r="AQ37" s="4"/>
      <c r="AR37" s="4"/>
      <c r="AS37" s="4"/>
      <c r="AT37" s="4"/>
      <c r="AU37" s="4"/>
      <c r="AV37" s="4"/>
      <c r="AW37" s="4"/>
      <c r="AX37" s="4"/>
      <c r="AY37" s="4"/>
    </row>
    <row r="38" spans="1:51" ht="14.4" x14ac:dyDescent="0.3">
      <c r="A38" s="136">
        <f>YampaRiverInflow.TotalOutflow!A38</f>
        <v>45505</v>
      </c>
      <c r="B38" s="34">
        <v>-35.261000000000003</v>
      </c>
      <c r="C38" s="12">
        <v>-35.261000000000003</v>
      </c>
      <c r="D38" s="45">
        <v>-35.261000000000003</v>
      </c>
      <c r="E38" s="16">
        <v>-39.379899999999999</v>
      </c>
      <c r="F38" s="16">
        <v>-27.815000000000001</v>
      </c>
      <c r="G38" s="16">
        <v>-14.0517</v>
      </c>
      <c r="H38" s="16">
        <v>-65.381299999999996</v>
      </c>
      <c r="I38" s="16">
        <v>-36.5657</v>
      </c>
      <c r="J38" s="16">
        <v>-19.854400000000002</v>
      </c>
      <c r="K38" s="16">
        <v>-3.75305</v>
      </c>
      <c r="L38" s="16">
        <v>-2.8775900000000001</v>
      </c>
      <c r="M38" s="16">
        <v>-12.666399999999999</v>
      </c>
      <c r="N38" s="16">
        <v>-13.9602</v>
      </c>
      <c r="O38" s="16">
        <v>-39.998400000000004</v>
      </c>
      <c r="P38" s="16">
        <v>7.2850600000000005</v>
      </c>
      <c r="Q38" s="16">
        <v>-24.3444</v>
      </c>
      <c r="R38" s="16">
        <v>-33.449400000000004</v>
      </c>
      <c r="S38" s="16">
        <v>-19.831900000000001</v>
      </c>
      <c r="T38" s="16">
        <v>-46.257599999999996</v>
      </c>
      <c r="U38" s="16">
        <v>-32.945300000000003</v>
      </c>
      <c r="V38" s="16">
        <v>-39.458300000000001</v>
      </c>
      <c r="W38" s="16">
        <v>-23.445799999999998</v>
      </c>
      <c r="X38" s="16">
        <v>-14.442500000000001</v>
      </c>
      <c r="Y38" s="16">
        <v>-5.3147600000000006</v>
      </c>
      <c r="Z38" s="16">
        <v>-20.151</v>
      </c>
      <c r="AA38" s="16">
        <v>-29.148299999999999</v>
      </c>
      <c r="AB38" s="16">
        <v>-33.437899999999999</v>
      </c>
      <c r="AC38" s="16">
        <v>-29.450599999999998</v>
      </c>
      <c r="AD38" s="16">
        <v>-25.803599999999999</v>
      </c>
      <c r="AE38" s="16">
        <v>-58.466900000000003</v>
      </c>
      <c r="AF38" s="16">
        <v>-23.998000000000001</v>
      </c>
      <c r="AG38" s="16">
        <v>5.8436199999999996</v>
      </c>
      <c r="AH38" s="16">
        <v>-37.121300000000005</v>
      </c>
      <c r="AI38" s="46"/>
      <c r="AJ38" s="46"/>
      <c r="AK38" s="46"/>
      <c r="AL38" s="46"/>
      <c r="AM38" s="46"/>
      <c r="AN38" s="4"/>
      <c r="AO38" s="4"/>
      <c r="AP38" s="4"/>
      <c r="AQ38" s="4"/>
      <c r="AR38" s="4"/>
      <c r="AS38" s="4"/>
      <c r="AT38" s="4"/>
      <c r="AU38" s="4"/>
      <c r="AV38" s="4"/>
      <c r="AW38" s="4"/>
      <c r="AX38" s="4"/>
      <c r="AY38" s="4"/>
    </row>
    <row r="39" spans="1:51" ht="14.4" x14ac:dyDescent="0.3">
      <c r="A39" s="136">
        <f>YampaRiverInflow.TotalOutflow!A39</f>
        <v>45536</v>
      </c>
      <c r="B39" s="34">
        <v>-19.898</v>
      </c>
      <c r="C39" s="12">
        <v>-19.898</v>
      </c>
      <c r="D39" s="45">
        <v>-19.898</v>
      </c>
      <c r="E39" s="16">
        <v>-19.856300000000001</v>
      </c>
      <c r="F39" s="16">
        <v>-41.415900000000001</v>
      </c>
      <c r="G39" s="16">
        <v>-22.555199999999999</v>
      </c>
      <c r="H39" s="16">
        <v>0.85353000000000001</v>
      </c>
      <c r="I39" s="16">
        <v>-61.966300000000004</v>
      </c>
      <c r="J39" s="16">
        <v>-54.048999999999999</v>
      </c>
      <c r="K39" s="16">
        <v>-27.7121</v>
      </c>
      <c r="L39" s="16">
        <v>-18.022099999999998</v>
      </c>
      <c r="M39" s="16">
        <v>-8.8447199999999988</v>
      </c>
      <c r="N39" s="16">
        <v>-17.9664</v>
      </c>
      <c r="O39" s="16">
        <v>-5.1358199999999998</v>
      </c>
      <c r="P39" s="16">
        <v>-10.9739</v>
      </c>
      <c r="Q39" s="16">
        <v>-32.469799999999999</v>
      </c>
      <c r="R39" s="16">
        <v>-35.090000000000003</v>
      </c>
      <c r="S39" s="16">
        <v>-20.7882</v>
      </c>
      <c r="T39" s="16">
        <v>-50.804099999999998</v>
      </c>
      <c r="U39" s="16">
        <v>-26.487200000000001</v>
      </c>
      <c r="V39" s="16">
        <v>-30.253900000000002</v>
      </c>
      <c r="W39" s="16">
        <v>-43.0578</v>
      </c>
      <c r="X39" s="16">
        <v>-36.350099999999998</v>
      </c>
      <c r="Y39" s="16">
        <v>-18.872799999999998</v>
      </c>
      <c r="Z39" s="16">
        <v>-16.6816</v>
      </c>
      <c r="AA39" s="16">
        <v>-22.602599999999999</v>
      </c>
      <c r="AB39" s="16">
        <v>-13.866299999999999</v>
      </c>
      <c r="AC39" s="16">
        <v>-20.75</v>
      </c>
      <c r="AD39" s="16">
        <v>-8.9183799999999991</v>
      </c>
      <c r="AE39" s="16">
        <v>-33.353900000000003</v>
      </c>
      <c r="AF39" s="16">
        <v>-15.521000000000001</v>
      </c>
      <c r="AG39" s="16">
        <v>-12.745700000000001</v>
      </c>
      <c r="AH39" s="16">
        <v>-31.333599999999997</v>
      </c>
      <c r="AI39" s="46"/>
      <c r="AJ39" s="46"/>
      <c r="AK39" s="46"/>
      <c r="AL39" s="46"/>
      <c r="AM39" s="46"/>
      <c r="AN39" s="4"/>
      <c r="AO39" s="4"/>
      <c r="AP39" s="4"/>
      <c r="AQ39" s="4"/>
      <c r="AR39" s="4"/>
      <c r="AS39" s="4"/>
      <c r="AT39" s="4"/>
      <c r="AU39" s="4"/>
      <c r="AV39" s="4"/>
      <c r="AW39" s="4"/>
      <c r="AX39" s="4"/>
      <c r="AY39" s="4"/>
    </row>
    <row r="40" spans="1:51" ht="14.4" x14ac:dyDescent="0.3">
      <c r="A40" s="136">
        <f>YampaRiverInflow.TotalOutflow!A40</f>
        <v>45566</v>
      </c>
      <c r="B40" s="34">
        <v>-14.581</v>
      </c>
      <c r="C40" s="12">
        <v>-14.581</v>
      </c>
      <c r="D40" s="45">
        <v>-14.581</v>
      </c>
      <c r="E40" s="16">
        <v>-13.261700000000001</v>
      </c>
      <c r="F40" s="16">
        <v>8.3438300000000005</v>
      </c>
      <c r="G40" s="16">
        <v>1.6283399999999999</v>
      </c>
      <c r="H40" s="16">
        <v>-1.5256099999999999</v>
      </c>
      <c r="I40" s="16">
        <v>0.55819000000000007</v>
      </c>
      <c r="J40" s="16">
        <v>-0.40666000000000002</v>
      </c>
      <c r="K40" s="16">
        <v>-3.3743600000000002</v>
      </c>
      <c r="L40" s="16">
        <v>10.40099</v>
      </c>
      <c r="M40" s="16">
        <v>3.1250999999999998</v>
      </c>
      <c r="N40" s="16">
        <v>0.16553999999999999</v>
      </c>
      <c r="O40" s="16">
        <v>26.085080000000001</v>
      </c>
      <c r="P40" s="16">
        <v>-4.4398100000000005</v>
      </c>
      <c r="Q40" s="16">
        <v>7.4000500000000002</v>
      </c>
      <c r="R40" s="16">
        <v>-11.6661</v>
      </c>
      <c r="S40" s="16">
        <v>-2.7408399999999999</v>
      </c>
      <c r="T40" s="16">
        <v>-4.4333</v>
      </c>
      <c r="U40" s="16">
        <v>-10.0848</v>
      </c>
      <c r="V40" s="16">
        <v>-27.032599999999999</v>
      </c>
      <c r="W40" s="16">
        <v>-5.7554099999999995</v>
      </c>
      <c r="X40" s="16">
        <v>-10.2515</v>
      </c>
      <c r="Y40" s="16">
        <v>-12.6999</v>
      </c>
      <c r="Z40" s="16">
        <v>-3.16777</v>
      </c>
      <c r="AA40" s="16">
        <v>-24.611999999999998</v>
      </c>
      <c r="AB40" s="16">
        <v>-28.077099999999998</v>
      </c>
      <c r="AC40" s="16">
        <v>-12.1576</v>
      </c>
      <c r="AD40" s="16">
        <v>1.7223250000000001</v>
      </c>
      <c r="AE40" s="16">
        <v>-9.7818899999999989</v>
      </c>
      <c r="AF40" s="16">
        <v>3.17</v>
      </c>
      <c r="AG40" s="16">
        <v>-15.058</v>
      </c>
      <c r="AH40" s="16">
        <v>-8.1872799999999994</v>
      </c>
      <c r="AI40" s="46"/>
      <c r="AJ40" s="46"/>
      <c r="AK40" s="46"/>
      <c r="AL40" s="46"/>
      <c r="AM40" s="46"/>
      <c r="AN40" s="4"/>
      <c r="AO40" s="4"/>
      <c r="AP40" s="4"/>
      <c r="AQ40" s="4"/>
      <c r="AR40" s="4"/>
      <c r="AS40" s="4"/>
      <c r="AT40" s="4"/>
      <c r="AU40" s="4"/>
      <c r="AV40" s="4"/>
      <c r="AW40" s="4"/>
      <c r="AX40" s="4"/>
      <c r="AY40" s="4"/>
    </row>
    <row r="41" spans="1:51" ht="14.4" x14ac:dyDescent="0.3">
      <c r="A41" s="136">
        <f>YampaRiverInflow.TotalOutflow!A41</f>
        <v>45597</v>
      </c>
      <c r="B41" s="34">
        <v>5.8479999999999999</v>
      </c>
      <c r="C41" s="12">
        <v>5.8479999999999999</v>
      </c>
      <c r="D41" s="45">
        <v>5.8479999999999999</v>
      </c>
      <c r="E41" s="16">
        <v>8.9617099999999983</v>
      </c>
      <c r="F41" s="16">
        <v>4.5023100000000005</v>
      </c>
      <c r="G41" s="16">
        <v>13.97513</v>
      </c>
      <c r="H41" s="16">
        <v>6.8756899999999996</v>
      </c>
      <c r="I41" s="16">
        <v>-37.753900000000002</v>
      </c>
      <c r="J41" s="16">
        <v>12.579600000000001</v>
      </c>
      <c r="K41" s="16">
        <v>4.9528100000000004</v>
      </c>
      <c r="L41" s="16">
        <v>14.292</v>
      </c>
      <c r="M41" s="16">
        <v>10.398250000000001</v>
      </c>
      <c r="N41" s="16">
        <v>14.77266</v>
      </c>
      <c r="O41" s="16">
        <v>2.89751</v>
      </c>
      <c r="P41" s="16">
        <v>-5.1595500000000003</v>
      </c>
      <c r="Q41" s="16">
        <v>8.3595300000000012</v>
      </c>
      <c r="R41" s="16">
        <v>0.24359</v>
      </c>
      <c r="S41" s="16">
        <v>-2.1938</v>
      </c>
      <c r="T41" s="16">
        <v>-8.1242999999999999</v>
      </c>
      <c r="U41" s="16">
        <v>-20.0396</v>
      </c>
      <c r="V41" s="16">
        <v>-7.1350500000000006</v>
      </c>
      <c r="W41" s="16">
        <v>-4.9749300000000005</v>
      </c>
      <c r="X41" s="16">
        <v>-2.7747700000000002</v>
      </c>
      <c r="Y41" s="16">
        <v>-5.4642499999999998</v>
      </c>
      <c r="Z41" s="16">
        <v>12.753399999999999</v>
      </c>
      <c r="AA41" s="16">
        <v>1.235026</v>
      </c>
      <c r="AB41" s="16">
        <v>6.9389319999999994</v>
      </c>
      <c r="AC41" s="16">
        <v>-9.7391900000000007</v>
      </c>
      <c r="AD41" s="16">
        <v>26.70477</v>
      </c>
      <c r="AE41" s="16">
        <v>4.1004740000000002</v>
      </c>
      <c r="AF41" s="16">
        <v>8.6760000000000002</v>
      </c>
      <c r="AG41" s="16">
        <v>-7.5486000000000004</v>
      </c>
      <c r="AH41" s="16">
        <v>1.3323900000000002</v>
      </c>
      <c r="AI41" s="46"/>
      <c r="AJ41" s="46"/>
      <c r="AK41" s="46"/>
      <c r="AL41" s="46"/>
      <c r="AM41" s="46"/>
      <c r="AN41" s="4"/>
      <c r="AO41" s="4"/>
      <c r="AP41" s="4"/>
      <c r="AQ41" s="4"/>
      <c r="AR41" s="4"/>
      <c r="AS41" s="4"/>
      <c r="AT41" s="4"/>
      <c r="AU41" s="4"/>
      <c r="AV41" s="4"/>
      <c r="AW41" s="4"/>
      <c r="AX41" s="4"/>
      <c r="AY41" s="4"/>
    </row>
    <row r="42" spans="1:51" ht="14.4" x14ac:dyDescent="0.3">
      <c r="A42" s="136">
        <f>YampaRiverInflow.TotalOutflow!A42</f>
        <v>45627</v>
      </c>
      <c r="B42" s="34">
        <v>13.042</v>
      </c>
      <c r="C42" s="12">
        <v>13.042</v>
      </c>
      <c r="D42" s="45">
        <v>13.042</v>
      </c>
      <c r="E42" s="16">
        <v>18.883740000000003</v>
      </c>
      <c r="F42" s="16">
        <v>6.48062</v>
      </c>
      <c r="G42" s="16">
        <v>-1.6886700000000001</v>
      </c>
      <c r="H42" s="16">
        <v>-26.622299999999999</v>
      </c>
      <c r="I42" s="16">
        <v>-69.312100000000001</v>
      </c>
      <c r="J42" s="16">
        <v>30.47054</v>
      </c>
      <c r="K42" s="16">
        <v>12.73404</v>
      </c>
      <c r="L42" s="16">
        <v>16.88007</v>
      </c>
      <c r="M42" s="16">
        <v>5.8597900000000003</v>
      </c>
      <c r="N42" s="16">
        <v>7.4444699999999999</v>
      </c>
      <c r="O42" s="16">
        <v>33.224269999999997</v>
      </c>
      <c r="P42" s="16">
        <v>12.479979999999999</v>
      </c>
      <c r="Q42" s="16">
        <v>17.551400000000001</v>
      </c>
      <c r="R42" s="16">
        <v>6.2706099999999996</v>
      </c>
      <c r="S42" s="16">
        <v>38.814579999999999</v>
      </c>
      <c r="T42" s="16">
        <v>9.5693099999999998</v>
      </c>
      <c r="U42" s="16">
        <v>34.180550000000004</v>
      </c>
      <c r="V42" s="16">
        <v>4.3811200000000001</v>
      </c>
      <c r="W42" s="16">
        <v>12.84577</v>
      </c>
      <c r="X42" s="16">
        <v>-9.6169899999999995</v>
      </c>
      <c r="Y42" s="16">
        <v>8.3672789999999999</v>
      </c>
      <c r="Z42" s="16">
        <v>21.699849999999998</v>
      </c>
      <c r="AA42" s="16">
        <v>30.923099999999998</v>
      </c>
      <c r="AB42" s="16">
        <v>2.6434799999999998</v>
      </c>
      <c r="AC42" s="16">
        <v>7.848967</v>
      </c>
      <c r="AD42" s="16">
        <v>2.9376329999999999</v>
      </c>
      <c r="AE42" s="16">
        <v>20.856740000000002</v>
      </c>
      <c r="AF42" s="16">
        <v>18.335000000000001</v>
      </c>
      <c r="AG42" s="16">
        <v>4.6582799999999995</v>
      </c>
      <c r="AH42" s="16">
        <v>11.40897</v>
      </c>
      <c r="AI42" s="46"/>
      <c r="AJ42" s="46"/>
      <c r="AK42" s="46"/>
      <c r="AL42" s="46"/>
      <c r="AM42" s="46"/>
      <c r="AN42" s="4"/>
      <c r="AO42" s="4"/>
      <c r="AP42" s="4"/>
      <c r="AQ42" s="4"/>
      <c r="AR42" s="4"/>
      <c r="AS42" s="4"/>
      <c r="AT42" s="4"/>
      <c r="AU42" s="4"/>
      <c r="AV42" s="4"/>
      <c r="AW42" s="4"/>
      <c r="AX42" s="4"/>
      <c r="AY42" s="4"/>
    </row>
    <row r="43" spans="1:51" ht="14.4" x14ac:dyDescent="0.3">
      <c r="A43" s="136">
        <f>YampaRiverInflow.TotalOutflow!A43</f>
        <v>45658</v>
      </c>
      <c r="B43" s="34">
        <v>-132.33799999999999</v>
      </c>
      <c r="C43" s="12">
        <v>-132.33799999999999</v>
      </c>
      <c r="D43" s="45">
        <v>-132.33799999999999</v>
      </c>
      <c r="E43" s="16">
        <v>-2.2970100000000002</v>
      </c>
      <c r="F43" s="16">
        <v>-5.6275300000000001</v>
      </c>
      <c r="G43" s="16">
        <v>-64.680900000000008</v>
      </c>
      <c r="H43" s="16">
        <v>-113.199</v>
      </c>
      <c r="I43" s="16">
        <v>36.242400000000004</v>
      </c>
      <c r="J43" s="16">
        <v>-10.6774</v>
      </c>
      <c r="K43" s="16">
        <v>8.1581399999999995</v>
      </c>
      <c r="L43" s="16">
        <v>1.3930199999999999</v>
      </c>
      <c r="M43" s="16">
        <v>10.17</v>
      </c>
      <c r="N43" s="16">
        <v>3.6542600000000003</v>
      </c>
      <c r="O43" s="16">
        <v>8.1713000000000005</v>
      </c>
      <c r="P43" s="16">
        <v>-29.2118</v>
      </c>
      <c r="Q43" s="16">
        <v>-12.4862</v>
      </c>
      <c r="R43" s="16">
        <v>-4.2013100000000003</v>
      </c>
      <c r="S43" s="16">
        <v>-21.987200000000001</v>
      </c>
      <c r="T43" s="16">
        <v>21.381310000000003</v>
      </c>
      <c r="U43" s="16">
        <v>-39.100499999999997</v>
      </c>
      <c r="V43" s="16">
        <v>-31.088799999999999</v>
      </c>
      <c r="W43" s="16">
        <v>7.3067399999999996</v>
      </c>
      <c r="X43" s="16">
        <v>-13.319000000000001</v>
      </c>
      <c r="Y43" s="16">
        <v>-6.39839</v>
      </c>
      <c r="Z43" s="16">
        <v>-23.134</v>
      </c>
      <c r="AA43" s="16">
        <v>-29.637900000000002</v>
      </c>
      <c r="AB43" s="16">
        <v>-24.356300000000001</v>
      </c>
      <c r="AC43" s="16">
        <v>-6.12601</v>
      </c>
      <c r="AD43" s="16">
        <v>-35.9651</v>
      </c>
      <c r="AE43" s="16">
        <v>-1.4319999999999999</v>
      </c>
      <c r="AF43" s="16">
        <v>-16.688599999999997</v>
      </c>
      <c r="AG43" s="16">
        <v>33.015449999999994</v>
      </c>
      <c r="AH43" s="16">
        <v>-30.712700000000002</v>
      </c>
      <c r="AI43" s="46"/>
      <c r="AJ43" s="46"/>
      <c r="AK43" s="46"/>
      <c r="AL43" s="46"/>
      <c r="AM43" s="46"/>
      <c r="AN43" s="4"/>
      <c r="AO43" s="4"/>
      <c r="AP43" s="4"/>
      <c r="AQ43" s="4"/>
      <c r="AR43" s="4"/>
      <c r="AS43" s="4"/>
      <c r="AT43" s="4"/>
      <c r="AU43" s="4"/>
      <c r="AV43" s="4"/>
      <c r="AW43" s="4"/>
      <c r="AX43" s="4"/>
      <c r="AY43" s="4"/>
    </row>
    <row r="44" spans="1:51" ht="14.4" x14ac:dyDescent="0.3">
      <c r="A44" s="136">
        <f>YampaRiverInflow.TotalOutflow!A44</f>
        <v>45689</v>
      </c>
      <c r="B44" s="34">
        <v>-7.18</v>
      </c>
      <c r="C44" s="12">
        <v>-7.18</v>
      </c>
      <c r="D44" s="45">
        <v>-7.18</v>
      </c>
      <c r="E44" s="16">
        <v>-63.575199999999995</v>
      </c>
      <c r="F44" s="16">
        <v>-26.556999999999999</v>
      </c>
      <c r="G44" s="16">
        <v>-43.0946</v>
      </c>
      <c r="H44" s="16">
        <v>-46.804400000000001</v>
      </c>
      <c r="I44" s="16">
        <v>-20.875299999999999</v>
      </c>
      <c r="J44" s="16">
        <v>-24.3658</v>
      </c>
      <c r="K44" s="16">
        <v>1.18557</v>
      </c>
      <c r="L44" s="16">
        <v>-25.8432</v>
      </c>
      <c r="M44" s="16">
        <v>-4.4762599999999999</v>
      </c>
      <c r="N44" s="16">
        <v>-2.36822</v>
      </c>
      <c r="O44" s="16">
        <v>5.9079799999999993</v>
      </c>
      <c r="P44" s="16">
        <v>-17.978400000000001</v>
      </c>
      <c r="Q44" s="16">
        <v>-35.601699999999994</v>
      </c>
      <c r="R44" s="16">
        <v>-45.1038</v>
      </c>
      <c r="S44" s="16">
        <v>-5.1178299999999997</v>
      </c>
      <c r="T44" s="16">
        <v>-37.283000000000001</v>
      </c>
      <c r="U44" s="16">
        <v>-15.6464</v>
      </c>
      <c r="V44" s="16">
        <v>-40.071800000000003</v>
      </c>
      <c r="W44" s="16">
        <v>-32.633000000000003</v>
      </c>
      <c r="X44" s="16">
        <v>-26.703299999999999</v>
      </c>
      <c r="Y44" s="16">
        <v>-28.727499999999999</v>
      </c>
      <c r="Z44" s="16">
        <v>-41.463300000000004</v>
      </c>
      <c r="AA44" s="16">
        <v>-12.364799999999999</v>
      </c>
      <c r="AB44" s="16">
        <v>-17.944700000000001</v>
      </c>
      <c r="AC44" s="16">
        <v>-30.381799999999998</v>
      </c>
      <c r="AD44" s="16">
        <v>-39.880099999999999</v>
      </c>
      <c r="AE44" s="16">
        <v>-13.894</v>
      </c>
      <c r="AF44" s="16">
        <v>-22.5732</v>
      </c>
      <c r="AG44" s="16">
        <v>-17.1022</v>
      </c>
      <c r="AH44" s="16">
        <v>-38.901800000000001</v>
      </c>
      <c r="AI44" s="46"/>
      <c r="AJ44" s="46"/>
      <c r="AK44" s="46"/>
      <c r="AL44" s="46"/>
      <c r="AM44" s="46"/>
      <c r="AN44" s="4"/>
      <c r="AO44" s="4"/>
      <c r="AP44" s="4"/>
      <c r="AQ44" s="4"/>
      <c r="AR44" s="4"/>
      <c r="AS44" s="4"/>
      <c r="AT44" s="4"/>
      <c r="AU44" s="4"/>
      <c r="AV44" s="4"/>
      <c r="AW44" s="4"/>
      <c r="AX44" s="4"/>
      <c r="AY44" s="4"/>
    </row>
    <row r="45" spans="1:51" ht="14.4" x14ac:dyDescent="0.3">
      <c r="A45" s="136">
        <f>YampaRiverInflow.TotalOutflow!A45</f>
        <v>45717</v>
      </c>
      <c r="B45" s="34">
        <v>-25.779</v>
      </c>
      <c r="C45" s="12">
        <v>-25.779</v>
      </c>
      <c r="D45" s="45">
        <v>-25.779</v>
      </c>
      <c r="E45" s="16">
        <v>-34.902000000000001</v>
      </c>
      <c r="F45" s="16">
        <v>-96.0959</v>
      </c>
      <c r="G45" s="16">
        <v>-38.881300000000003</v>
      </c>
      <c r="H45" s="16">
        <v>-9.1832499999999992</v>
      </c>
      <c r="I45" s="16">
        <v>-13.1533</v>
      </c>
      <c r="J45" s="16">
        <v>-27.913900000000002</v>
      </c>
      <c r="K45" s="16">
        <v>-37.945300000000003</v>
      </c>
      <c r="L45" s="16">
        <v>-37.232500000000002</v>
      </c>
      <c r="M45" s="16">
        <v>-84.1511</v>
      </c>
      <c r="N45" s="16">
        <v>-52.822800000000001</v>
      </c>
      <c r="O45" s="16">
        <v>-62.375399999999999</v>
      </c>
      <c r="P45" s="16">
        <v>-22.7028</v>
      </c>
      <c r="Q45" s="16">
        <v>-24.410799999999998</v>
      </c>
      <c r="R45" s="16">
        <v>-35.779199999999996</v>
      </c>
      <c r="S45" s="16">
        <v>-52.189599999999999</v>
      </c>
      <c r="T45" s="16">
        <v>-44.594099999999997</v>
      </c>
      <c r="U45" s="16">
        <v>-46.276900000000005</v>
      </c>
      <c r="V45" s="16">
        <v>-41.1785</v>
      </c>
      <c r="W45" s="16">
        <v>-54.098800000000004</v>
      </c>
      <c r="X45" s="16">
        <v>-94.38669999999999</v>
      </c>
      <c r="Y45" s="16">
        <v>-68.116</v>
      </c>
      <c r="Z45" s="16">
        <v>-21.329699999999999</v>
      </c>
      <c r="AA45" s="16">
        <v>-45.133600000000001</v>
      </c>
      <c r="AB45" s="16">
        <v>-41.103999999999999</v>
      </c>
      <c r="AC45" s="16">
        <v>-52.287500000000001</v>
      </c>
      <c r="AD45" s="16">
        <v>-39.996499999999997</v>
      </c>
      <c r="AE45" s="16">
        <v>-34.947000000000003</v>
      </c>
      <c r="AF45" s="16">
        <v>-9.4451399999999985</v>
      </c>
      <c r="AG45" s="16">
        <v>-51.122900000000001</v>
      </c>
      <c r="AH45" s="16">
        <v>-40.1935</v>
      </c>
      <c r="AI45" s="46"/>
      <c r="AJ45" s="46"/>
      <c r="AK45" s="46"/>
      <c r="AL45" s="46"/>
      <c r="AM45" s="46"/>
      <c r="AN45" s="4"/>
      <c r="AO45" s="4"/>
      <c r="AP45" s="4"/>
      <c r="AQ45" s="4"/>
      <c r="AR45" s="4"/>
      <c r="AS45" s="4"/>
      <c r="AT45" s="4"/>
      <c r="AU45" s="4"/>
      <c r="AV45" s="4"/>
      <c r="AW45" s="4"/>
      <c r="AX45" s="4"/>
      <c r="AY45" s="4"/>
    </row>
    <row r="46" spans="1:51" ht="14.4" x14ac:dyDescent="0.3">
      <c r="A46" s="136">
        <f>YampaRiverInflow.TotalOutflow!A46</f>
        <v>45748</v>
      </c>
      <c r="B46" s="34">
        <v>-33.209000000000003</v>
      </c>
      <c r="C46" s="12">
        <v>-33.209000000000003</v>
      </c>
      <c r="D46" s="45">
        <v>-33.209000000000003</v>
      </c>
      <c r="E46" s="16">
        <v>-21.337199999999999</v>
      </c>
      <c r="F46" s="16">
        <v>-46.392000000000003</v>
      </c>
      <c r="G46" s="16">
        <v>-46.931699999999999</v>
      </c>
      <c r="H46" s="16">
        <v>-10.3939</v>
      </c>
      <c r="I46" s="16">
        <v>-22.183299999999999</v>
      </c>
      <c r="J46" s="16">
        <v>-50.360900000000001</v>
      </c>
      <c r="K46" s="16">
        <v>-34.244300000000003</v>
      </c>
      <c r="L46" s="16">
        <v>-28.298599999999997</v>
      </c>
      <c r="M46" s="16">
        <v>-23.056999999999999</v>
      </c>
      <c r="N46" s="16">
        <v>-23.6526</v>
      </c>
      <c r="O46" s="16">
        <v>-18.731300000000001</v>
      </c>
      <c r="P46" s="16">
        <v>-34.493000000000002</v>
      </c>
      <c r="Q46" s="16">
        <v>-34.719099999999997</v>
      </c>
      <c r="R46" s="16">
        <v>-39.354300000000002</v>
      </c>
      <c r="S46" s="16">
        <v>-36.816499999999998</v>
      </c>
      <c r="T46" s="16">
        <v>-31.096499999999999</v>
      </c>
      <c r="U46" s="16">
        <v>-26.820700000000002</v>
      </c>
      <c r="V46" s="16">
        <v>-39.596599999999995</v>
      </c>
      <c r="W46" s="16">
        <v>-38.490600000000001</v>
      </c>
      <c r="X46" s="16">
        <v>-7.4329700000000001</v>
      </c>
      <c r="Y46" s="16">
        <v>-6.8644499999999997</v>
      </c>
      <c r="Z46" s="16">
        <v>-16.915599999999998</v>
      </c>
      <c r="AA46" s="16">
        <v>-37.536199999999994</v>
      </c>
      <c r="AB46" s="16">
        <v>-51.6753</v>
      </c>
      <c r="AC46" s="16">
        <v>-49.0565</v>
      </c>
      <c r="AD46" s="16">
        <v>3.8323470000000004</v>
      </c>
      <c r="AE46" s="16">
        <v>-59.116</v>
      </c>
      <c r="AF46" s="16">
        <v>-58.070099999999996</v>
      </c>
      <c r="AG46" s="16">
        <v>-46.224299999999999</v>
      </c>
      <c r="AH46" s="16">
        <v>-45.231099999999998</v>
      </c>
      <c r="AI46" s="46"/>
      <c r="AJ46" s="46"/>
      <c r="AK46" s="46"/>
      <c r="AL46" s="46"/>
      <c r="AM46" s="46"/>
      <c r="AN46" s="4"/>
      <c r="AO46" s="4"/>
      <c r="AP46" s="4"/>
      <c r="AQ46" s="4"/>
      <c r="AR46" s="4"/>
      <c r="AS46" s="4"/>
      <c r="AT46" s="4"/>
      <c r="AU46" s="4"/>
      <c r="AV46" s="4"/>
      <c r="AW46" s="4"/>
      <c r="AX46" s="4"/>
      <c r="AY46" s="4"/>
    </row>
    <row r="47" spans="1:51" ht="14.4" x14ac:dyDescent="0.3">
      <c r="A47" s="136">
        <f>YampaRiverInflow.TotalOutflow!A47</f>
        <v>45778</v>
      </c>
      <c r="B47" s="34">
        <v>-80.343999999999994</v>
      </c>
      <c r="C47" s="12">
        <v>-80.343999999999994</v>
      </c>
      <c r="D47" s="45">
        <v>-80.343999999999994</v>
      </c>
      <c r="E47" s="16">
        <v>-29.909500000000001</v>
      </c>
      <c r="F47" s="16">
        <v>-28.129300000000001</v>
      </c>
      <c r="G47" s="16">
        <v>-49.9146</v>
      </c>
      <c r="H47" s="16">
        <v>-34.603400000000001</v>
      </c>
      <c r="I47" s="16">
        <v>-27.749099999999999</v>
      </c>
      <c r="J47" s="16">
        <v>-15.6434</v>
      </c>
      <c r="K47" s="16">
        <v>-26.480900000000002</v>
      </c>
      <c r="L47" s="16">
        <v>-13.461499999999999</v>
      </c>
      <c r="M47" s="16">
        <v>-3.12216</v>
      </c>
      <c r="N47" s="16">
        <v>-37.49</v>
      </c>
      <c r="O47" s="16">
        <v>-28.581900000000001</v>
      </c>
      <c r="P47" s="16">
        <v>-34.988099999999996</v>
      </c>
      <c r="Q47" s="16">
        <v>-27.610599999999998</v>
      </c>
      <c r="R47" s="16">
        <v>-13.771700000000001</v>
      </c>
      <c r="S47" s="16">
        <v>-19.453499999999998</v>
      </c>
      <c r="T47" s="16">
        <v>-43.834099999999999</v>
      </c>
      <c r="U47" s="16">
        <v>-36.948999999999998</v>
      </c>
      <c r="V47" s="16">
        <v>-18.708599999999997</v>
      </c>
      <c r="W47" s="16">
        <v>-25.398700000000002</v>
      </c>
      <c r="X47" s="16">
        <v>-18.684200000000001</v>
      </c>
      <c r="Y47" s="16">
        <v>-10.974200000000002</v>
      </c>
      <c r="Z47" s="16">
        <v>-34.367400000000004</v>
      </c>
      <c r="AA47" s="16">
        <v>-27.658300000000001</v>
      </c>
      <c r="AB47" s="16">
        <v>-22.264099999999999</v>
      </c>
      <c r="AC47" s="16">
        <v>-16.6996</v>
      </c>
      <c r="AD47" s="16">
        <v>-67.282200000000003</v>
      </c>
      <c r="AE47" s="16">
        <v>-19.012</v>
      </c>
      <c r="AF47" s="16">
        <v>-19.098700000000001</v>
      </c>
      <c r="AG47" s="16">
        <v>-31.252700000000001</v>
      </c>
      <c r="AH47" s="16">
        <v>-147.96199999999999</v>
      </c>
      <c r="AI47" s="46"/>
      <c r="AJ47" s="46"/>
      <c r="AK47" s="46"/>
      <c r="AL47" s="46"/>
      <c r="AM47" s="46"/>
      <c r="AN47" s="4"/>
      <c r="AO47" s="4"/>
      <c r="AP47" s="4"/>
      <c r="AQ47" s="4"/>
      <c r="AR47" s="4"/>
      <c r="AS47" s="4"/>
      <c r="AT47" s="4"/>
      <c r="AU47" s="4"/>
      <c r="AV47" s="4"/>
      <c r="AW47" s="4"/>
      <c r="AX47" s="4"/>
      <c r="AY47" s="4"/>
    </row>
    <row r="48" spans="1:51" ht="14.4" x14ac:dyDescent="0.3">
      <c r="A48" s="136">
        <f>YampaRiverInflow.TotalOutflow!A48</f>
        <v>45809</v>
      </c>
      <c r="B48" s="34">
        <v>-48.058999999999997</v>
      </c>
      <c r="C48" s="12">
        <v>-48.058999999999997</v>
      </c>
      <c r="D48" s="45">
        <v>-48.058999999999997</v>
      </c>
      <c r="E48" s="16">
        <v>-63.558300000000003</v>
      </c>
      <c r="F48" s="16">
        <v>-43.443300000000001</v>
      </c>
      <c r="G48" s="16">
        <v>-78.712100000000007</v>
      </c>
      <c r="H48" s="16">
        <v>-44.4283</v>
      </c>
      <c r="I48" s="16">
        <v>-46.623400000000004</v>
      </c>
      <c r="J48" s="16">
        <v>-26.48</v>
      </c>
      <c r="K48" s="16">
        <v>-49.249099999999999</v>
      </c>
      <c r="L48" s="16">
        <v>-37.820300000000003</v>
      </c>
      <c r="M48" s="16">
        <v>-37.123800000000003</v>
      </c>
      <c r="N48" s="16">
        <v>-46.805699999999995</v>
      </c>
      <c r="O48" s="16">
        <v>-42.2714</v>
      </c>
      <c r="P48" s="16">
        <v>-36.915500000000002</v>
      </c>
      <c r="Q48" s="16">
        <v>-53.137800000000006</v>
      </c>
      <c r="R48" s="16">
        <v>-64.9482</v>
      </c>
      <c r="S48" s="16">
        <v>-25.7806</v>
      </c>
      <c r="T48" s="16">
        <v>-34.943199999999997</v>
      </c>
      <c r="U48" s="16">
        <v>-51.296099999999996</v>
      </c>
      <c r="V48" s="16">
        <v>-57.331800000000001</v>
      </c>
      <c r="W48" s="16">
        <v>-54.558199999999999</v>
      </c>
      <c r="X48" s="16">
        <v>-68.587000000000003</v>
      </c>
      <c r="Y48" s="16">
        <v>-37.685099999999998</v>
      </c>
      <c r="Z48" s="16">
        <v>-32.256500000000003</v>
      </c>
      <c r="AA48" s="16">
        <v>-52.228699999999996</v>
      </c>
      <c r="AB48" s="16">
        <v>-55.433399999999999</v>
      </c>
      <c r="AC48" s="16">
        <v>-50.623800000000003</v>
      </c>
      <c r="AD48" s="16">
        <v>-49.755000000000003</v>
      </c>
      <c r="AE48" s="16">
        <v>-57.844000000000001</v>
      </c>
      <c r="AF48" s="16">
        <v>-49.321300000000001</v>
      </c>
      <c r="AG48" s="16">
        <v>-51.9298</v>
      </c>
      <c r="AH48" s="16">
        <v>-183.62299999999999</v>
      </c>
      <c r="AI48" s="46"/>
      <c r="AJ48" s="46"/>
      <c r="AK48" s="46"/>
      <c r="AL48" s="46"/>
      <c r="AM48" s="46"/>
      <c r="AN48" s="4"/>
      <c r="AO48" s="4"/>
      <c r="AP48" s="4"/>
      <c r="AQ48" s="4"/>
      <c r="AR48" s="4"/>
      <c r="AS48" s="4"/>
      <c r="AT48" s="4"/>
      <c r="AU48" s="4"/>
      <c r="AV48" s="4"/>
      <c r="AW48" s="4"/>
      <c r="AX48" s="4"/>
      <c r="AY48" s="4"/>
    </row>
    <row r="49" spans="1:1005" ht="14.4" x14ac:dyDescent="0.3">
      <c r="A49" s="136">
        <f>YampaRiverInflow.TotalOutflow!A49</f>
        <v>45839</v>
      </c>
      <c r="B49" s="34">
        <v>-35.131</v>
      </c>
      <c r="C49" s="12">
        <v>-35.131</v>
      </c>
      <c r="D49" s="45">
        <v>-35.131</v>
      </c>
      <c r="E49" s="16">
        <v>-65.305999999999997</v>
      </c>
      <c r="F49" s="16">
        <v>-37.942</v>
      </c>
      <c r="G49" s="16">
        <v>-73.786799999999999</v>
      </c>
      <c r="H49" s="16">
        <v>-40.766500000000001</v>
      </c>
      <c r="I49" s="16">
        <v>-6.4570799999999995</v>
      </c>
      <c r="J49" s="16">
        <v>-40.478199999999994</v>
      </c>
      <c r="K49" s="16">
        <v>-35.347099999999998</v>
      </c>
      <c r="L49" s="16">
        <v>-30.984200000000001</v>
      </c>
      <c r="M49" s="16">
        <v>-12.644399999999999</v>
      </c>
      <c r="N49" s="16">
        <v>-15.251700000000001</v>
      </c>
      <c r="O49" s="16">
        <v>-52.766100000000002</v>
      </c>
      <c r="P49" s="16">
        <v>-45.935900000000004</v>
      </c>
      <c r="Q49" s="16">
        <v>-47.300400000000003</v>
      </c>
      <c r="R49" s="16">
        <v>-39.221400000000003</v>
      </c>
      <c r="S49" s="16">
        <v>-35.222799999999999</v>
      </c>
      <c r="T49" s="16">
        <v>-42.721499999999999</v>
      </c>
      <c r="U49" s="16">
        <v>-48.900100000000002</v>
      </c>
      <c r="V49" s="16">
        <v>-17.8947</v>
      </c>
      <c r="W49" s="16">
        <v>-23.696200000000001</v>
      </c>
      <c r="X49" s="16">
        <v>-7.1829000000000001</v>
      </c>
      <c r="Y49" s="16">
        <v>-15.904399999999999</v>
      </c>
      <c r="Z49" s="16">
        <v>-28.589599999999997</v>
      </c>
      <c r="AA49" s="16">
        <v>-43.727499999999999</v>
      </c>
      <c r="AB49" s="16">
        <v>-35.582300000000004</v>
      </c>
      <c r="AC49" s="16">
        <v>-30.575500000000002</v>
      </c>
      <c r="AD49" s="16">
        <v>-37.180800000000005</v>
      </c>
      <c r="AE49" s="16">
        <v>-48.3</v>
      </c>
      <c r="AF49" s="16">
        <v>-25.503700000000002</v>
      </c>
      <c r="AG49" s="16">
        <v>-48.567099999999996</v>
      </c>
      <c r="AH49" s="16">
        <v>-182.99199999999999</v>
      </c>
      <c r="AI49" s="46"/>
      <c r="AJ49" s="46"/>
      <c r="AK49" s="46"/>
      <c r="AL49" s="46"/>
      <c r="AM49" s="46"/>
      <c r="AN49" s="4"/>
      <c r="AO49" s="4"/>
      <c r="AP49" s="4"/>
      <c r="AQ49" s="4"/>
      <c r="AR49" s="4"/>
      <c r="AS49" s="4"/>
      <c r="AT49" s="4"/>
      <c r="AU49" s="4"/>
      <c r="AV49" s="4"/>
      <c r="AW49" s="4"/>
      <c r="AX49" s="4"/>
      <c r="AY49" s="4"/>
    </row>
    <row r="50" spans="1:1005" ht="14.4" x14ac:dyDescent="0.3">
      <c r="A50" s="136">
        <f>YampaRiverInflow.TotalOutflow!A50</f>
        <v>45870</v>
      </c>
      <c r="B50" s="34">
        <v>-35.261000000000003</v>
      </c>
      <c r="C50" s="12">
        <v>-35.261000000000003</v>
      </c>
      <c r="D50" s="45">
        <v>-35.261000000000003</v>
      </c>
      <c r="E50" s="16">
        <v>-27.815000000000001</v>
      </c>
      <c r="F50" s="16">
        <v>-14.0517</v>
      </c>
      <c r="G50" s="16">
        <v>-65.381299999999996</v>
      </c>
      <c r="H50" s="16">
        <v>-36.5657</v>
      </c>
      <c r="I50" s="16">
        <v>-19.854400000000002</v>
      </c>
      <c r="J50" s="16">
        <v>-3.75305</v>
      </c>
      <c r="K50" s="16">
        <v>-2.8775900000000001</v>
      </c>
      <c r="L50" s="16">
        <v>-12.666399999999999</v>
      </c>
      <c r="M50" s="16">
        <v>-13.9602</v>
      </c>
      <c r="N50" s="16">
        <v>-39.998400000000004</v>
      </c>
      <c r="O50" s="16">
        <v>7.2850600000000005</v>
      </c>
      <c r="P50" s="16">
        <v>-24.3444</v>
      </c>
      <c r="Q50" s="16">
        <v>-33.449400000000004</v>
      </c>
      <c r="R50" s="16">
        <v>-19.831900000000001</v>
      </c>
      <c r="S50" s="16">
        <v>-46.257599999999996</v>
      </c>
      <c r="T50" s="16">
        <v>-32.945300000000003</v>
      </c>
      <c r="U50" s="16">
        <v>-39.458300000000001</v>
      </c>
      <c r="V50" s="16">
        <v>-23.445799999999998</v>
      </c>
      <c r="W50" s="16">
        <v>-14.442500000000001</v>
      </c>
      <c r="X50" s="16">
        <v>-5.3147600000000006</v>
      </c>
      <c r="Y50" s="16">
        <v>-20.151</v>
      </c>
      <c r="Z50" s="16">
        <v>-29.148299999999999</v>
      </c>
      <c r="AA50" s="16">
        <v>-33.437899999999999</v>
      </c>
      <c r="AB50" s="16">
        <v>-29.450599999999998</v>
      </c>
      <c r="AC50" s="16">
        <v>-25.803599999999999</v>
      </c>
      <c r="AD50" s="16">
        <v>-58.466900000000003</v>
      </c>
      <c r="AE50" s="16">
        <v>-23.998000000000001</v>
      </c>
      <c r="AF50" s="16">
        <v>5.8436199999999996</v>
      </c>
      <c r="AG50" s="16">
        <v>-37.121300000000005</v>
      </c>
      <c r="AH50" s="16">
        <v>-39.379899999999999</v>
      </c>
      <c r="AI50" s="46"/>
      <c r="AJ50" s="46"/>
      <c r="AK50" s="46"/>
      <c r="AL50" s="46"/>
      <c r="AM50" s="46"/>
      <c r="AN50" s="4"/>
      <c r="AO50" s="4"/>
      <c r="AP50" s="4"/>
      <c r="AQ50" s="4"/>
      <c r="AR50" s="4"/>
      <c r="AS50" s="4"/>
      <c r="AT50" s="4"/>
      <c r="AU50" s="4"/>
      <c r="AV50" s="4"/>
      <c r="AW50" s="4"/>
      <c r="AX50" s="4"/>
      <c r="AY50" s="4"/>
    </row>
    <row r="51" spans="1:1005" ht="14.4" x14ac:dyDescent="0.3">
      <c r="A51" s="136">
        <f>YampaRiverInflow.TotalOutflow!A51</f>
        <v>45901</v>
      </c>
      <c r="B51" s="34">
        <v>-19.898</v>
      </c>
      <c r="C51" s="12">
        <v>-19.898</v>
      </c>
      <c r="D51" s="45">
        <v>-19.898</v>
      </c>
      <c r="E51" s="16">
        <v>-41.415900000000001</v>
      </c>
      <c r="F51" s="16">
        <v>-22.555199999999999</v>
      </c>
      <c r="G51" s="16">
        <v>0.85353000000000001</v>
      </c>
      <c r="H51" s="16">
        <v>-61.966300000000004</v>
      </c>
      <c r="I51" s="16">
        <v>-54.048999999999999</v>
      </c>
      <c r="J51" s="16">
        <v>-27.7121</v>
      </c>
      <c r="K51" s="16">
        <v>-18.022099999999998</v>
      </c>
      <c r="L51" s="16">
        <v>-8.8447199999999988</v>
      </c>
      <c r="M51" s="16">
        <v>-17.9664</v>
      </c>
      <c r="N51" s="16">
        <v>-5.1358199999999998</v>
      </c>
      <c r="O51" s="16">
        <v>-10.9739</v>
      </c>
      <c r="P51" s="16">
        <v>-32.469799999999999</v>
      </c>
      <c r="Q51" s="16">
        <v>-35.090000000000003</v>
      </c>
      <c r="R51" s="16">
        <v>-20.7882</v>
      </c>
      <c r="S51" s="16">
        <v>-50.804099999999998</v>
      </c>
      <c r="T51" s="16">
        <v>-26.487200000000001</v>
      </c>
      <c r="U51" s="16">
        <v>-30.253900000000002</v>
      </c>
      <c r="V51" s="16">
        <v>-43.0578</v>
      </c>
      <c r="W51" s="16">
        <v>-36.350099999999998</v>
      </c>
      <c r="X51" s="16">
        <v>-18.872799999999998</v>
      </c>
      <c r="Y51" s="16">
        <v>-16.6816</v>
      </c>
      <c r="Z51" s="16">
        <v>-22.602599999999999</v>
      </c>
      <c r="AA51" s="16">
        <v>-13.866299999999999</v>
      </c>
      <c r="AB51" s="16">
        <v>-20.75</v>
      </c>
      <c r="AC51" s="16">
        <v>-8.9183799999999991</v>
      </c>
      <c r="AD51" s="16">
        <v>-33.353900000000003</v>
      </c>
      <c r="AE51" s="16">
        <v>-15.521000000000001</v>
      </c>
      <c r="AF51" s="16">
        <v>-12.745700000000001</v>
      </c>
      <c r="AG51" s="16">
        <v>-31.333599999999997</v>
      </c>
      <c r="AH51" s="16">
        <v>-19.856300000000001</v>
      </c>
      <c r="AI51" s="46"/>
      <c r="AJ51" s="46"/>
      <c r="AK51" s="46"/>
      <c r="AL51" s="46"/>
      <c r="AM51" s="46"/>
      <c r="AN51" s="4"/>
      <c r="AO51" s="4"/>
      <c r="AP51" s="4"/>
      <c r="AQ51" s="4"/>
      <c r="AR51" s="4"/>
      <c r="AS51" s="4"/>
      <c r="AT51" s="4"/>
      <c r="AU51" s="4"/>
      <c r="AV51" s="4"/>
      <c r="AW51" s="4"/>
      <c r="AX51" s="4"/>
      <c r="AY51" s="4"/>
    </row>
    <row r="52" spans="1:1005" ht="14.4" x14ac:dyDescent="0.3">
      <c r="A52" s="136">
        <f>YampaRiverInflow.TotalOutflow!A52</f>
        <v>45931</v>
      </c>
      <c r="B52" s="34">
        <v>-14.581</v>
      </c>
      <c r="C52" s="12">
        <v>-14.581</v>
      </c>
      <c r="D52" s="45">
        <v>-14.581</v>
      </c>
      <c r="E52" s="16">
        <v>8.3438300000000005</v>
      </c>
      <c r="F52" s="16">
        <v>1.6283399999999999</v>
      </c>
      <c r="G52" s="16">
        <v>-1.5256099999999999</v>
      </c>
      <c r="H52" s="16">
        <v>0.55819000000000007</v>
      </c>
      <c r="I52" s="16">
        <v>-0.40666000000000002</v>
      </c>
      <c r="J52" s="16">
        <v>-3.3743600000000002</v>
      </c>
      <c r="K52" s="16">
        <v>10.40099</v>
      </c>
      <c r="L52" s="16">
        <v>3.1250999999999998</v>
      </c>
      <c r="M52" s="16">
        <v>0.16553999999999999</v>
      </c>
      <c r="N52" s="16">
        <v>26.085080000000001</v>
      </c>
      <c r="O52" s="16">
        <v>-4.4398100000000005</v>
      </c>
      <c r="P52" s="16">
        <v>7.4000500000000002</v>
      </c>
      <c r="Q52" s="16">
        <v>-11.6661</v>
      </c>
      <c r="R52" s="16">
        <v>-2.7408399999999999</v>
      </c>
      <c r="S52" s="16">
        <v>-4.4333</v>
      </c>
      <c r="T52" s="16">
        <v>-10.0848</v>
      </c>
      <c r="U52" s="16">
        <v>-27.032599999999999</v>
      </c>
      <c r="V52" s="16">
        <v>-5.7554099999999995</v>
      </c>
      <c r="W52" s="16">
        <v>-10.2515</v>
      </c>
      <c r="X52" s="16">
        <v>-12.6999</v>
      </c>
      <c r="Y52" s="16">
        <v>-3.16777</v>
      </c>
      <c r="Z52" s="16">
        <v>-24.611999999999998</v>
      </c>
      <c r="AA52" s="16">
        <v>-28.077099999999998</v>
      </c>
      <c r="AB52" s="16">
        <v>-12.1576</v>
      </c>
      <c r="AC52" s="16">
        <v>1.7223250000000001</v>
      </c>
      <c r="AD52" s="16">
        <v>-9.7818899999999989</v>
      </c>
      <c r="AE52" s="16">
        <v>3.17</v>
      </c>
      <c r="AF52" s="16">
        <v>-15.058</v>
      </c>
      <c r="AG52" s="16">
        <v>-8.1872799999999994</v>
      </c>
      <c r="AH52" s="16">
        <v>-13.261700000000001</v>
      </c>
      <c r="AI52" s="46"/>
      <c r="AJ52" s="46"/>
      <c r="AK52" s="46"/>
      <c r="AL52" s="46"/>
      <c r="AM52" s="46"/>
      <c r="AN52" s="4"/>
      <c r="AO52" s="4"/>
      <c r="AP52" s="4"/>
      <c r="AQ52" s="4"/>
      <c r="AR52" s="4"/>
      <c r="AS52" s="4"/>
      <c r="AT52" s="4"/>
      <c r="AU52" s="4"/>
      <c r="AV52" s="4"/>
      <c r="AW52" s="4"/>
      <c r="AX52" s="4"/>
      <c r="AY52" s="4"/>
    </row>
    <row r="53" spans="1:1005" ht="14.4" x14ac:dyDescent="0.3">
      <c r="A53" s="136">
        <f>YampaRiverInflow.TotalOutflow!A53</f>
        <v>45962</v>
      </c>
      <c r="B53" s="34">
        <v>5.8479999999999999</v>
      </c>
      <c r="C53" s="12">
        <v>5.8479999999999999</v>
      </c>
      <c r="D53" s="45">
        <v>5.8479999999999999</v>
      </c>
      <c r="E53" s="16">
        <v>4.5023100000000005</v>
      </c>
      <c r="F53" s="16">
        <v>13.97513</v>
      </c>
      <c r="G53" s="16">
        <v>6.8756899999999996</v>
      </c>
      <c r="H53" s="16">
        <v>-37.753900000000002</v>
      </c>
      <c r="I53" s="16">
        <v>12.579600000000001</v>
      </c>
      <c r="J53" s="16">
        <v>4.9528100000000004</v>
      </c>
      <c r="K53" s="16">
        <v>14.292</v>
      </c>
      <c r="L53" s="16">
        <v>10.398250000000001</v>
      </c>
      <c r="M53" s="16">
        <v>14.77266</v>
      </c>
      <c r="N53" s="16">
        <v>2.89751</v>
      </c>
      <c r="O53" s="16">
        <v>-5.1595500000000003</v>
      </c>
      <c r="P53" s="16">
        <v>8.3595300000000012</v>
      </c>
      <c r="Q53" s="16">
        <v>0.24359</v>
      </c>
      <c r="R53" s="16">
        <v>-2.1938</v>
      </c>
      <c r="S53" s="16">
        <v>-8.1242999999999999</v>
      </c>
      <c r="T53" s="16">
        <v>-20.0396</v>
      </c>
      <c r="U53" s="16">
        <v>-7.1350500000000006</v>
      </c>
      <c r="V53" s="16">
        <v>-4.9749300000000005</v>
      </c>
      <c r="W53" s="16">
        <v>-2.7747700000000002</v>
      </c>
      <c r="X53" s="16">
        <v>-5.4642499999999998</v>
      </c>
      <c r="Y53" s="16">
        <v>12.753399999999999</v>
      </c>
      <c r="Z53" s="16">
        <v>1.235026</v>
      </c>
      <c r="AA53" s="16">
        <v>6.9389319999999994</v>
      </c>
      <c r="AB53" s="16">
        <v>-9.7391900000000007</v>
      </c>
      <c r="AC53" s="16">
        <v>26.70477</v>
      </c>
      <c r="AD53" s="16">
        <v>4.1004740000000002</v>
      </c>
      <c r="AE53" s="16">
        <v>8.6760000000000002</v>
      </c>
      <c r="AF53" s="16">
        <v>-7.5486000000000004</v>
      </c>
      <c r="AG53" s="16">
        <v>1.3323900000000002</v>
      </c>
      <c r="AH53" s="16">
        <v>8.9617099999999983</v>
      </c>
      <c r="AI53" s="46"/>
      <c r="AJ53" s="46"/>
      <c r="AK53" s="46"/>
      <c r="AL53" s="46"/>
      <c r="AM53" s="46"/>
      <c r="AN53" s="4"/>
      <c r="AO53" s="4"/>
      <c r="AP53" s="4"/>
      <c r="AQ53" s="4"/>
      <c r="AR53" s="4"/>
      <c r="AS53" s="4"/>
      <c r="AT53" s="4"/>
      <c r="AU53" s="4"/>
      <c r="AV53" s="4"/>
      <c r="AW53" s="4"/>
      <c r="AX53" s="4"/>
      <c r="AY53" s="4"/>
    </row>
    <row r="54" spans="1:1005" ht="14.4" x14ac:dyDescent="0.3">
      <c r="A54" s="136">
        <f>YampaRiverInflow.TotalOutflow!A54</f>
        <v>45992</v>
      </c>
      <c r="B54" s="34">
        <v>13.042</v>
      </c>
      <c r="C54" s="12">
        <v>13.042</v>
      </c>
      <c r="D54" s="45">
        <v>13.042</v>
      </c>
      <c r="E54" s="16">
        <v>6.48062</v>
      </c>
      <c r="F54" s="16">
        <v>-1.6886700000000001</v>
      </c>
      <c r="G54" s="16">
        <v>-26.622299999999999</v>
      </c>
      <c r="H54" s="16">
        <v>-69.312100000000001</v>
      </c>
      <c r="I54" s="16">
        <v>30.47054</v>
      </c>
      <c r="J54" s="16">
        <v>12.73404</v>
      </c>
      <c r="K54" s="16">
        <v>16.88007</v>
      </c>
      <c r="L54" s="16">
        <v>5.8597900000000003</v>
      </c>
      <c r="M54" s="16">
        <v>7.4444699999999999</v>
      </c>
      <c r="N54" s="16">
        <v>33.224269999999997</v>
      </c>
      <c r="O54" s="16">
        <v>12.479979999999999</v>
      </c>
      <c r="P54" s="16">
        <v>17.551400000000001</v>
      </c>
      <c r="Q54" s="16">
        <v>6.2706099999999996</v>
      </c>
      <c r="R54" s="16">
        <v>38.814579999999999</v>
      </c>
      <c r="S54" s="16">
        <v>9.5693099999999998</v>
      </c>
      <c r="T54" s="16">
        <v>34.180550000000004</v>
      </c>
      <c r="U54" s="16">
        <v>4.3811200000000001</v>
      </c>
      <c r="V54" s="16">
        <v>12.84577</v>
      </c>
      <c r="W54" s="16">
        <v>-9.6169899999999995</v>
      </c>
      <c r="X54" s="16">
        <v>8.3672789999999999</v>
      </c>
      <c r="Y54" s="16">
        <v>21.699849999999998</v>
      </c>
      <c r="Z54" s="16">
        <v>30.923099999999998</v>
      </c>
      <c r="AA54" s="16">
        <v>2.6434799999999998</v>
      </c>
      <c r="AB54" s="16">
        <v>7.848967</v>
      </c>
      <c r="AC54" s="16">
        <v>2.9376329999999999</v>
      </c>
      <c r="AD54" s="16">
        <v>20.856740000000002</v>
      </c>
      <c r="AE54" s="16">
        <v>18.335000000000001</v>
      </c>
      <c r="AF54" s="16">
        <v>4.6582799999999995</v>
      </c>
      <c r="AG54" s="16">
        <v>11.40897</v>
      </c>
      <c r="AH54" s="16">
        <v>18.883740000000003</v>
      </c>
      <c r="AI54" s="46"/>
      <c r="AJ54" s="46"/>
      <c r="AK54" s="46"/>
      <c r="AL54" s="46"/>
      <c r="AM54" s="46"/>
      <c r="AN54" s="4"/>
      <c r="AO54" s="4"/>
      <c r="AP54" s="4"/>
      <c r="AQ54" s="4"/>
      <c r="AR54" s="4"/>
      <c r="AS54" s="4"/>
      <c r="AT54" s="4"/>
      <c r="AU54" s="4"/>
      <c r="AV54" s="4"/>
      <c r="AW54" s="4"/>
      <c r="AX54" s="4"/>
      <c r="AY54" s="4"/>
    </row>
    <row r="55" spans="1:1005" ht="14.4" x14ac:dyDescent="0.3">
      <c r="A55" s="136">
        <f>YampaRiverInflow.TotalOutflow!A55</f>
        <v>46023</v>
      </c>
      <c r="B55" s="34">
        <v>-132.33799999999999</v>
      </c>
      <c r="C55" s="12">
        <v>-132.33799999999999</v>
      </c>
      <c r="D55" s="45">
        <v>-132.33799999999999</v>
      </c>
      <c r="E55" s="16">
        <v>-5.6275300000000001</v>
      </c>
      <c r="F55" s="16">
        <v>-64.680900000000008</v>
      </c>
      <c r="G55" s="16">
        <v>-113.199</v>
      </c>
      <c r="H55" s="16">
        <v>36.242400000000004</v>
      </c>
      <c r="I55" s="16">
        <v>-10.6774</v>
      </c>
      <c r="J55" s="16">
        <v>8.1581399999999995</v>
      </c>
      <c r="K55" s="16">
        <v>1.3930199999999999</v>
      </c>
      <c r="L55" s="16">
        <v>10.17</v>
      </c>
      <c r="M55" s="16">
        <v>3.6542600000000003</v>
      </c>
      <c r="N55" s="16">
        <v>8.1713000000000005</v>
      </c>
      <c r="O55" s="16">
        <v>-29.2118</v>
      </c>
      <c r="P55" s="16">
        <v>-12.4862</v>
      </c>
      <c r="Q55" s="16">
        <v>-4.2013100000000003</v>
      </c>
      <c r="R55" s="16">
        <v>-21.987200000000001</v>
      </c>
      <c r="S55" s="16">
        <v>21.381310000000003</v>
      </c>
      <c r="T55" s="16">
        <v>-39.100499999999997</v>
      </c>
      <c r="U55" s="16">
        <v>-31.088799999999999</v>
      </c>
      <c r="V55" s="16">
        <v>7.3067399999999996</v>
      </c>
      <c r="W55" s="16">
        <v>-13.319000000000001</v>
      </c>
      <c r="X55" s="16">
        <v>-6.39839</v>
      </c>
      <c r="Y55" s="16">
        <v>-23.134</v>
      </c>
      <c r="Z55" s="16">
        <v>-29.637900000000002</v>
      </c>
      <c r="AA55" s="16">
        <v>-24.356300000000001</v>
      </c>
      <c r="AB55" s="16">
        <v>-6.12601</v>
      </c>
      <c r="AC55" s="16">
        <v>-35.9651</v>
      </c>
      <c r="AD55" s="16">
        <v>-1.4319999999999999</v>
      </c>
      <c r="AE55" s="16">
        <v>-16.688599999999997</v>
      </c>
      <c r="AF55" s="16">
        <v>33.015449999999994</v>
      </c>
      <c r="AG55" s="16">
        <v>-30.712700000000002</v>
      </c>
      <c r="AH55" s="16">
        <v>-2.2970100000000002</v>
      </c>
      <c r="AI55" s="46"/>
      <c r="AJ55" s="46"/>
      <c r="AK55" s="46"/>
      <c r="AL55" s="46"/>
      <c r="AM55" s="46"/>
      <c r="AN55" s="4"/>
      <c r="AO55" s="4"/>
      <c r="AP55" s="4"/>
      <c r="AQ55" s="4"/>
      <c r="AR55" s="4"/>
      <c r="AS55" s="4"/>
      <c r="AT55" s="4"/>
      <c r="AU55" s="4"/>
      <c r="AV55" s="4"/>
      <c r="AW55" s="4"/>
      <c r="AX55" s="4"/>
      <c r="AY55" s="4"/>
    </row>
    <row r="56" spans="1:1005" ht="14.4" x14ac:dyDescent="0.3">
      <c r="A56" s="136">
        <f>YampaRiverInflow.TotalOutflow!A56</f>
        <v>46054</v>
      </c>
      <c r="B56" s="34">
        <v>-7.18</v>
      </c>
      <c r="C56" s="12">
        <v>-7.18</v>
      </c>
      <c r="D56" s="45">
        <v>-7.18</v>
      </c>
      <c r="E56" s="16">
        <v>-26.556999999999999</v>
      </c>
      <c r="F56" s="16">
        <v>-43.0946</v>
      </c>
      <c r="G56" s="16">
        <v>-46.804400000000001</v>
      </c>
      <c r="H56" s="16">
        <v>-20.875299999999999</v>
      </c>
      <c r="I56" s="16">
        <v>-24.3658</v>
      </c>
      <c r="J56" s="16">
        <v>1.18557</v>
      </c>
      <c r="K56" s="16">
        <v>-25.8432</v>
      </c>
      <c r="L56" s="16">
        <v>-4.4762599999999999</v>
      </c>
      <c r="M56" s="16">
        <v>-2.36822</v>
      </c>
      <c r="N56" s="16">
        <v>5.9079799999999993</v>
      </c>
      <c r="O56" s="16">
        <v>-17.978400000000001</v>
      </c>
      <c r="P56" s="16">
        <v>-35.601699999999994</v>
      </c>
      <c r="Q56" s="16">
        <v>-45.1038</v>
      </c>
      <c r="R56" s="16">
        <v>-5.1178299999999997</v>
      </c>
      <c r="S56" s="16">
        <v>-37.283000000000001</v>
      </c>
      <c r="T56" s="16">
        <v>-15.6464</v>
      </c>
      <c r="U56" s="16">
        <v>-40.071800000000003</v>
      </c>
      <c r="V56" s="16">
        <v>-32.633000000000003</v>
      </c>
      <c r="W56" s="16">
        <v>-26.703299999999999</v>
      </c>
      <c r="X56" s="16">
        <v>-28.727499999999999</v>
      </c>
      <c r="Y56" s="16">
        <v>-41.463300000000004</v>
      </c>
      <c r="Z56" s="16">
        <v>-12.364799999999999</v>
      </c>
      <c r="AA56" s="16">
        <v>-17.944700000000001</v>
      </c>
      <c r="AB56" s="16">
        <v>-30.381799999999998</v>
      </c>
      <c r="AC56" s="16">
        <v>-39.880099999999999</v>
      </c>
      <c r="AD56" s="16">
        <v>-13.894</v>
      </c>
      <c r="AE56" s="16">
        <v>-22.5732</v>
      </c>
      <c r="AF56" s="16">
        <v>-17.1022</v>
      </c>
      <c r="AG56" s="16">
        <v>-38.901800000000001</v>
      </c>
      <c r="AH56" s="16">
        <v>-63.575199999999995</v>
      </c>
      <c r="AI56" s="46"/>
      <c r="AJ56" s="46"/>
      <c r="AK56" s="46"/>
      <c r="AL56" s="46"/>
      <c r="AM56" s="46"/>
      <c r="AN56" s="4"/>
      <c r="AO56" s="4"/>
      <c r="AP56" s="4"/>
      <c r="AQ56" s="4"/>
      <c r="AR56" s="4"/>
      <c r="AS56" s="4"/>
      <c r="AT56" s="4"/>
      <c r="AU56" s="4"/>
      <c r="AV56" s="4"/>
      <c r="AW56" s="4"/>
      <c r="AX56" s="4"/>
      <c r="AY56" s="4"/>
    </row>
    <row r="57" spans="1:1005" ht="14.4" x14ac:dyDescent="0.3">
      <c r="A57" s="136">
        <f>YampaRiverInflow.TotalOutflow!A57</f>
        <v>46082</v>
      </c>
      <c r="B57" s="34">
        <v>-25.779</v>
      </c>
      <c r="C57" s="12">
        <v>-25.779</v>
      </c>
      <c r="D57" s="45">
        <v>-25.779</v>
      </c>
      <c r="E57" s="16">
        <v>-96.0959</v>
      </c>
      <c r="F57" s="16">
        <v>-38.881300000000003</v>
      </c>
      <c r="G57" s="16">
        <v>-9.1832499999999992</v>
      </c>
      <c r="H57" s="16">
        <v>-13.1533</v>
      </c>
      <c r="I57" s="16">
        <v>-27.913900000000002</v>
      </c>
      <c r="J57" s="16">
        <v>-37.945300000000003</v>
      </c>
      <c r="K57" s="16">
        <v>-37.232500000000002</v>
      </c>
      <c r="L57" s="16">
        <v>-84.1511</v>
      </c>
      <c r="M57" s="16">
        <v>-52.822800000000001</v>
      </c>
      <c r="N57" s="16">
        <v>-62.375399999999999</v>
      </c>
      <c r="O57" s="16">
        <v>-22.7028</v>
      </c>
      <c r="P57" s="16">
        <v>-24.410799999999998</v>
      </c>
      <c r="Q57" s="16">
        <v>-35.779199999999996</v>
      </c>
      <c r="R57" s="16">
        <v>-52.189599999999999</v>
      </c>
      <c r="S57" s="16">
        <v>-44.594099999999997</v>
      </c>
      <c r="T57" s="16">
        <v>-46.276900000000005</v>
      </c>
      <c r="U57" s="16">
        <v>-41.1785</v>
      </c>
      <c r="V57" s="16">
        <v>-54.098800000000004</v>
      </c>
      <c r="W57" s="16">
        <v>-94.38669999999999</v>
      </c>
      <c r="X57" s="16">
        <v>-68.116</v>
      </c>
      <c r="Y57" s="16">
        <v>-21.329699999999999</v>
      </c>
      <c r="Z57" s="16">
        <v>-45.133600000000001</v>
      </c>
      <c r="AA57" s="16">
        <v>-41.103999999999999</v>
      </c>
      <c r="AB57" s="16">
        <v>-52.287500000000001</v>
      </c>
      <c r="AC57" s="16">
        <v>-39.996499999999997</v>
      </c>
      <c r="AD57" s="16">
        <v>-34.947000000000003</v>
      </c>
      <c r="AE57" s="16">
        <v>-9.4451399999999985</v>
      </c>
      <c r="AF57" s="16">
        <v>-51.122900000000001</v>
      </c>
      <c r="AG57" s="16">
        <v>-40.1935</v>
      </c>
      <c r="AH57" s="16">
        <v>-34.902000000000001</v>
      </c>
      <c r="AI57" s="46"/>
      <c r="AJ57" s="46"/>
      <c r="AK57" s="46"/>
      <c r="AL57" s="46"/>
      <c r="AM57" s="46"/>
      <c r="AN57" s="4"/>
      <c r="AO57" s="4"/>
      <c r="AP57" s="4"/>
      <c r="AQ57" s="4"/>
      <c r="AR57" s="4"/>
      <c r="AS57" s="4"/>
      <c r="AT57" s="4"/>
      <c r="AU57" s="4"/>
      <c r="AV57" s="4"/>
      <c r="AW57" s="4"/>
      <c r="AX57" s="4"/>
      <c r="AY57" s="4"/>
    </row>
    <row r="58" spans="1:1005" ht="14.4" x14ac:dyDescent="0.3">
      <c r="A58" s="136">
        <f>YampaRiverInflow.TotalOutflow!A58</f>
        <v>46113</v>
      </c>
      <c r="B58" s="34">
        <v>-33.209000000000003</v>
      </c>
      <c r="C58" s="12">
        <v>-33.209000000000003</v>
      </c>
      <c r="D58" s="45">
        <v>-33.209000000000003</v>
      </c>
      <c r="E58" s="16">
        <v>-46.392000000000003</v>
      </c>
      <c r="F58" s="16">
        <v>-46.931699999999999</v>
      </c>
      <c r="G58" s="16">
        <v>-10.3939</v>
      </c>
      <c r="H58" s="16">
        <v>-22.183299999999999</v>
      </c>
      <c r="I58" s="16">
        <v>-50.360900000000001</v>
      </c>
      <c r="J58" s="16">
        <v>-34.244300000000003</v>
      </c>
      <c r="K58" s="16">
        <v>-28.298599999999997</v>
      </c>
      <c r="L58" s="16">
        <v>-23.056999999999999</v>
      </c>
      <c r="M58" s="16">
        <v>-23.6526</v>
      </c>
      <c r="N58" s="16">
        <v>-18.731300000000001</v>
      </c>
      <c r="O58" s="16">
        <v>-34.493000000000002</v>
      </c>
      <c r="P58" s="16">
        <v>-34.719099999999997</v>
      </c>
      <c r="Q58" s="16">
        <v>-39.354300000000002</v>
      </c>
      <c r="R58" s="16">
        <v>-36.816499999999998</v>
      </c>
      <c r="S58" s="16">
        <v>-31.096499999999999</v>
      </c>
      <c r="T58" s="16">
        <v>-26.820700000000002</v>
      </c>
      <c r="U58" s="16">
        <v>-39.596599999999995</v>
      </c>
      <c r="V58" s="16">
        <v>-38.490600000000001</v>
      </c>
      <c r="W58" s="16">
        <v>-7.4329700000000001</v>
      </c>
      <c r="X58" s="16">
        <v>-6.8644499999999997</v>
      </c>
      <c r="Y58" s="16">
        <v>-16.915599999999998</v>
      </c>
      <c r="Z58" s="16">
        <v>-37.536199999999994</v>
      </c>
      <c r="AA58" s="16">
        <v>-51.6753</v>
      </c>
      <c r="AB58" s="16">
        <v>-49.0565</v>
      </c>
      <c r="AC58" s="16">
        <v>3.8323470000000004</v>
      </c>
      <c r="AD58" s="16">
        <v>-59.116</v>
      </c>
      <c r="AE58" s="16">
        <v>-58.070099999999996</v>
      </c>
      <c r="AF58" s="16">
        <v>-46.224299999999999</v>
      </c>
      <c r="AG58" s="16">
        <v>-45.231099999999998</v>
      </c>
      <c r="AH58" s="16">
        <v>-21.337199999999999</v>
      </c>
      <c r="AI58" s="46"/>
      <c r="AJ58" s="46"/>
      <c r="AK58" s="46"/>
      <c r="AL58" s="46"/>
      <c r="AM58" s="46"/>
      <c r="AN58" s="4"/>
      <c r="AO58" s="4"/>
      <c r="AP58" s="4"/>
      <c r="AQ58" s="4"/>
      <c r="AR58" s="4"/>
      <c r="AS58" s="4"/>
      <c r="AT58" s="4"/>
      <c r="AU58" s="4"/>
      <c r="AV58" s="4"/>
      <c r="AW58" s="4"/>
      <c r="AX58" s="4"/>
      <c r="AY58" s="4"/>
    </row>
    <row r="59" spans="1:1005" ht="14.4" x14ac:dyDescent="0.3">
      <c r="A59" s="136">
        <f>YampaRiverInflow.TotalOutflow!A59</f>
        <v>46143</v>
      </c>
      <c r="B59" s="34">
        <v>-80.343999999999994</v>
      </c>
      <c r="C59" s="12">
        <v>-80.343999999999994</v>
      </c>
      <c r="D59" s="45">
        <v>-80.343999999999994</v>
      </c>
      <c r="E59" s="16">
        <v>-28.129300000000001</v>
      </c>
      <c r="F59" s="16">
        <v>-49.9146</v>
      </c>
      <c r="G59" s="16">
        <v>-34.603400000000001</v>
      </c>
      <c r="H59" s="16">
        <v>-27.749099999999999</v>
      </c>
      <c r="I59" s="16">
        <v>-15.6434</v>
      </c>
      <c r="J59" s="16">
        <v>-26.480900000000002</v>
      </c>
      <c r="K59" s="16">
        <v>-13.461499999999999</v>
      </c>
      <c r="L59" s="16">
        <v>-3.12216</v>
      </c>
      <c r="M59" s="16">
        <v>-37.49</v>
      </c>
      <c r="N59" s="16">
        <v>-28.581900000000001</v>
      </c>
      <c r="O59" s="16">
        <v>-34.988099999999996</v>
      </c>
      <c r="P59" s="16">
        <v>-27.610599999999998</v>
      </c>
      <c r="Q59" s="16">
        <v>-13.771700000000001</v>
      </c>
      <c r="R59" s="16">
        <v>-19.453499999999998</v>
      </c>
      <c r="S59" s="16">
        <v>-43.834099999999999</v>
      </c>
      <c r="T59" s="16">
        <v>-36.948999999999998</v>
      </c>
      <c r="U59" s="16">
        <v>-18.708599999999997</v>
      </c>
      <c r="V59" s="16">
        <v>-25.398700000000002</v>
      </c>
      <c r="W59" s="16">
        <v>-18.684200000000001</v>
      </c>
      <c r="X59" s="16">
        <v>-10.974200000000002</v>
      </c>
      <c r="Y59" s="16">
        <v>-34.367400000000004</v>
      </c>
      <c r="Z59" s="16">
        <v>-27.658300000000001</v>
      </c>
      <c r="AA59" s="16">
        <v>-22.264099999999999</v>
      </c>
      <c r="AB59" s="16">
        <v>-16.6996</v>
      </c>
      <c r="AC59" s="16">
        <v>-67.282200000000003</v>
      </c>
      <c r="AD59" s="16">
        <v>-19.012</v>
      </c>
      <c r="AE59" s="16">
        <v>-19.098700000000001</v>
      </c>
      <c r="AF59" s="16">
        <v>-31.252700000000001</v>
      </c>
      <c r="AG59" s="16">
        <v>-147.96199999999999</v>
      </c>
      <c r="AH59" s="16">
        <v>-29.909500000000001</v>
      </c>
      <c r="AI59" s="46"/>
      <c r="AJ59" s="46"/>
      <c r="AK59" s="46"/>
      <c r="AL59" s="46"/>
      <c r="AM59" s="46"/>
      <c r="AN59" s="4"/>
      <c r="AO59" s="4"/>
      <c r="AP59" s="4"/>
      <c r="AQ59" s="4"/>
      <c r="AR59" s="4"/>
      <c r="AS59" s="4"/>
      <c r="AT59" s="4"/>
      <c r="AU59" s="4"/>
      <c r="AV59" s="4"/>
      <c r="AW59" s="4"/>
      <c r="AX59" s="4"/>
      <c r="AY59" s="4"/>
    </row>
    <row r="60" spans="1:1005" ht="14.4" x14ac:dyDescent="0.3">
      <c r="A60" s="136">
        <f>YampaRiverInflow.TotalOutflow!A60</f>
        <v>46174</v>
      </c>
      <c r="B60" s="34">
        <v>-48.058999999999997</v>
      </c>
      <c r="C60" s="12">
        <v>-48.058999999999997</v>
      </c>
      <c r="D60" s="45">
        <v>-48.058999999999997</v>
      </c>
      <c r="E60" s="16">
        <v>-43.443300000000001</v>
      </c>
      <c r="F60" s="16">
        <v>-78.712100000000007</v>
      </c>
      <c r="G60" s="16">
        <v>-44.4283</v>
      </c>
      <c r="H60" s="16">
        <v>-46.623400000000004</v>
      </c>
      <c r="I60" s="16">
        <v>-26.48</v>
      </c>
      <c r="J60" s="16">
        <v>-49.249099999999999</v>
      </c>
      <c r="K60" s="16">
        <v>-37.820300000000003</v>
      </c>
      <c r="L60" s="16">
        <v>-37.123800000000003</v>
      </c>
      <c r="M60" s="16">
        <v>-46.805699999999995</v>
      </c>
      <c r="N60" s="16">
        <v>-42.2714</v>
      </c>
      <c r="O60" s="16">
        <v>-36.915500000000002</v>
      </c>
      <c r="P60" s="16">
        <v>-53.137800000000006</v>
      </c>
      <c r="Q60" s="16">
        <v>-64.9482</v>
      </c>
      <c r="R60" s="16">
        <v>-25.7806</v>
      </c>
      <c r="S60" s="16">
        <v>-34.943199999999997</v>
      </c>
      <c r="T60" s="16">
        <v>-51.296099999999996</v>
      </c>
      <c r="U60" s="16">
        <v>-57.331800000000001</v>
      </c>
      <c r="V60" s="16">
        <v>-54.558199999999999</v>
      </c>
      <c r="W60" s="16">
        <v>-68.587000000000003</v>
      </c>
      <c r="X60" s="16">
        <v>-37.685099999999998</v>
      </c>
      <c r="Y60" s="16">
        <v>-32.256500000000003</v>
      </c>
      <c r="Z60" s="16">
        <v>-52.228699999999996</v>
      </c>
      <c r="AA60" s="16">
        <v>-55.433399999999999</v>
      </c>
      <c r="AB60" s="16">
        <v>-50.623800000000003</v>
      </c>
      <c r="AC60" s="16">
        <v>-49.755000000000003</v>
      </c>
      <c r="AD60" s="16">
        <v>-57.844000000000001</v>
      </c>
      <c r="AE60" s="16">
        <v>-49.321300000000001</v>
      </c>
      <c r="AF60" s="16">
        <v>-51.9298</v>
      </c>
      <c r="AG60" s="16">
        <v>-183.62299999999999</v>
      </c>
      <c r="AH60" s="16">
        <v>-63.558300000000003</v>
      </c>
      <c r="AI60" s="46"/>
      <c r="AJ60" s="46"/>
      <c r="AK60" s="46"/>
      <c r="AL60" s="46"/>
      <c r="AM60" s="46"/>
      <c r="AN60" s="4"/>
      <c r="AO60" s="4"/>
      <c r="AP60" s="4"/>
      <c r="AQ60" s="4"/>
      <c r="AR60" s="4"/>
      <c r="AS60" s="4"/>
      <c r="AT60" s="4"/>
      <c r="AU60" s="4"/>
      <c r="AV60" s="4"/>
      <c r="AW60" s="4"/>
      <c r="AX60" s="4"/>
      <c r="AY60" s="4"/>
    </row>
    <row r="61" spans="1:1005" ht="14.4" x14ac:dyDescent="0.3">
      <c r="A61" s="136">
        <f>YampaRiverInflow.TotalOutflow!A61</f>
        <v>46204</v>
      </c>
      <c r="B61" s="34">
        <v>-35.131</v>
      </c>
      <c r="C61" s="12">
        <v>-35.131</v>
      </c>
      <c r="D61" s="45">
        <v>-35.131</v>
      </c>
      <c r="E61" s="16">
        <v>-37.942</v>
      </c>
      <c r="F61" s="16">
        <v>-73.786799999999999</v>
      </c>
      <c r="G61" s="16">
        <v>-40.766500000000001</v>
      </c>
      <c r="H61" s="16">
        <v>-6.4570799999999995</v>
      </c>
      <c r="I61" s="16">
        <v>-40.478199999999994</v>
      </c>
      <c r="J61" s="16">
        <v>-35.347099999999998</v>
      </c>
      <c r="K61" s="16">
        <v>-30.984200000000001</v>
      </c>
      <c r="L61" s="16">
        <v>-12.644399999999999</v>
      </c>
      <c r="M61" s="16">
        <v>-15.251700000000001</v>
      </c>
      <c r="N61" s="16">
        <v>-52.766100000000002</v>
      </c>
      <c r="O61" s="16">
        <v>-45.935900000000004</v>
      </c>
      <c r="P61" s="16">
        <v>-47.300400000000003</v>
      </c>
      <c r="Q61" s="16">
        <v>-39.221400000000003</v>
      </c>
      <c r="R61" s="16">
        <v>-35.222799999999999</v>
      </c>
      <c r="S61" s="16">
        <v>-42.721499999999999</v>
      </c>
      <c r="T61" s="16">
        <v>-48.900100000000002</v>
      </c>
      <c r="U61" s="16">
        <v>-17.8947</v>
      </c>
      <c r="V61" s="16">
        <v>-23.696200000000001</v>
      </c>
      <c r="W61" s="16">
        <v>-7.1829000000000001</v>
      </c>
      <c r="X61" s="16">
        <v>-15.904399999999999</v>
      </c>
      <c r="Y61" s="16">
        <v>-28.589599999999997</v>
      </c>
      <c r="Z61" s="16">
        <v>-43.727499999999999</v>
      </c>
      <c r="AA61" s="16">
        <v>-35.582300000000004</v>
      </c>
      <c r="AB61" s="16">
        <v>-30.575500000000002</v>
      </c>
      <c r="AC61" s="16">
        <v>-37.180800000000005</v>
      </c>
      <c r="AD61" s="16">
        <v>-48.3</v>
      </c>
      <c r="AE61" s="16">
        <v>-25.503700000000002</v>
      </c>
      <c r="AF61" s="16">
        <v>-48.567099999999996</v>
      </c>
      <c r="AG61" s="16">
        <v>-182.99199999999999</v>
      </c>
      <c r="AH61" s="16">
        <v>-65.305999999999997</v>
      </c>
      <c r="AI61" s="46"/>
      <c r="AJ61" s="46"/>
      <c r="AK61" s="46"/>
      <c r="AL61" s="46"/>
      <c r="AM61" s="46"/>
      <c r="AN61" s="4"/>
      <c r="AO61" s="4"/>
      <c r="AP61" s="4"/>
      <c r="AQ61" s="4"/>
      <c r="AR61" s="4"/>
      <c r="AS61" s="4"/>
      <c r="AT61" s="4"/>
      <c r="AU61" s="4"/>
      <c r="AV61" s="4"/>
      <c r="AW61" s="4"/>
      <c r="AX61" s="4"/>
      <c r="AY61" s="4"/>
    </row>
    <row r="62" spans="1:1005" ht="14.4" x14ac:dyDescent="0.3">
      <c r="A62" s="136">
        <f>YampaRiverInflow.TotalOutflow!A62</f>
        <v>46235</v>
      </c>
      <c r="B62" s="34">
        <v>-35.261000000000003</v>
      </c>
      <c r="C62" s="12">
        <v>-35.261000000000003</v>
      </c>
      <c r="D62" s="45">
        <v>-35.261000000000003</v>
      </c>
      <c r="E62" s="16">
        <v>-14.0517</v>
      </c>
      <c r="F62" s="16">
        <v>-65.381299999999996</v>
      </c>
      <c r="G62" s="16">
        <v>-36.5657</v>
      </c>
      <c r="H62" s="16">
        <v>-19.854400000000002</v>
      </c>
      <c r="I62" s="16">
        <v>-3.75305</v>
      </c>
      <c r="J62" s="16">
        <v>-2.8775900000000001</v>
      </c>
      <c r="K62" s="16">
        <v>-12.666399999999999</v>
      </c>
      <c r="L62" s="16">
        <v>-13.9602</v>
      </c>
      <c r="M62" s="16">
        <v>-39.998400000000004</v>
      </c>
      <c r="N62" s="16">
        <v>7.2850600000000005</v>
      </c>
      <c r="O62" s="16">
        <v>-24.3444</v>
      </c>
      <c r="P62" s="16">
        <v>-33.449400000000004</v>
      </c>
      <c r="Q62" s="16">
        <v>-19.831900000000001</v>
      </c>
      <c r="R62" s="16">
        <v>-46.257599999999996</v>
      </c>
      <c r="S62" s="16">
        <v>-32.945300000000003</v>
      </c>
      <c r="T62" s="16">
        <v>-39.458300000000001</v>
      </c>
      <c r="U62" s="16">
        <v>-23.445799999999998</v>
      </c>
      <c r="V62" s="16">
        <v>-14.442500000000001</v>
      </c>
      <c r="W62" s="16">
        <v>-5.3147600000000006</v>
      </c>
      <c r="X62" s="16">
        <v>-20.151</v>
      </c>
      <c r="Y62" s="16">
        <v>-29.148299999999999</v>
      </c>
      <c r="Z62" s="16">
        <v>-33.437899999999999</v>
      </c>
      <c r="AA62" s="16">
        <v>-29.450599999999998</v>
      </c>
      <c r="AB62" s="16">
        <v>-25.803599999999999</v>
      </c>
      <c r="AC62" s="16">
        <v>-58.466900000000003</v>
      </c>
      <c r="AD62" s="16">
        <v>-23.998000000000001</v>
      </c>
      <c r="AE62" s="16">
        <v>5.8436199999999996</v>
      </c>
      <c r="AF62" s="16">
        <v>-37.121300000000005</v>
      </c>
      <c r="AG62" s="16">
        <v>-39.379899999999999</v>
      </c>
      <c r="AH62" s="16">
        <v>-27.815000000000001</v>
      </c>
      <c r="AI62" s="46"/>
      <c r="AJ62" s="46"/>
      <c r="AK62" s="46"/>
      <c r="AL62" s="46"/>
      <c r="AM62" s="46"/>
      <c r="AN62" s="4"/>
      <c r="AO62" s="4"/>
      <c r="AP62" s="4"/>
      <c r="AQ62" s="4"/>
      <c r="AR62" s="4"/>
      <c r="AS62" s="4"/>
      <c r="AT62" s="4"/>
      <c r="AU62" s="4"/>
      <c r="AV62" s="4"/>
      <c r="AW62" s="4"/>
      <c r="AX62" s="4"/>
      <c r="AY62" s="4"/>
    </row>
    <row r="63" spans="1:1005" ht="14.4" x14ac:dyDescent="0.3">
      <c r="A63" s="136">
        <f>YampaRiverInflow.TotalOutflow!A63</f>
        <v>46266</v>
      </c>
      <c r="B63" s="34">
        <v>-19.898</v>
      </c>
      <c r="C63" s="12">
        <v>-19.898</v>
      </c>
      <c r="D63" s="45">
        <v>-19.898</v>
      </c>
      <c r="E63" s="16">
        <v>-22.555199999999999</v>
      </c>
      <c r="F63" s="16">
        <v>0.85353000000000001</v>
      </c>
      <c r="G63" s="16">
        <v>-61.966300000000004</v>
      </c>
      <c r="H63" s="16">
        <v>-54.048999999999999</v>
      </c>
      <c r="I63" s="16">
        <v>-27.7121</v>
      </c>
      <c r="J63" s="16">
        <v>-18.022099999999998</v>
      </c>
      <c r="K63" s="16">
        <v>-8.8447199999999988</v>
      </c>
      <c r="L63" s="16">
        <v>-17.9664</v>
      </c>
      <c r="M63" s="16">
        <v>-5.1358199999999998</v>
      </c>
      <c r="N63" s="16">
        <v>-10.9739</v>
      </c>
      <c r="O63" s="16">
        <v>-32.469799999999999</v>
      </c>
      <c r="P63" s="16">
        <v>-35.090000000000003</v>
      </c>
      <c r="Q63" s="16">
        <v>-20.7882</v>
      </c>
      <c r="R63" s="16">
        <v>-50.804099999999998</v>
      </c>
      <c r="S63" s="16">
        <v>-26.487200000000001</v>
      </c>
      <c r="T63" s="16">
        <v>-30.253900000000002</v>
      </c>
      <c r="U63" s="16">
        <v>-43.0578</v>
      </c>
      <c r="V63" s="16">
        <v>-36.350099999999998</v>
      </c>
      <c r="W63" s="16">
        <v>-18.872799999999998</v>
      </c>
      <c r="X63" s="16">
        <v>-16.6816</v>
      </c>
      <c r="Y63" s="16">
        <v>-22.602599999999999</v>
      </c>
      <c r="Z63" s="16">
        <v>-13.866299999999999</v>
      </c>
      <c r="AA63" s="16">
        <v>-20.75</v>
      </c>
      <c r="AB63" s="16">
        <v>-8.9183799999999991</v>
      </c>
      <c r="AC63" s="16">
        <v>-33.353900000000003</v>
      </c>
      <c r="AD63" s="16">
        <v>-15.521000000000001</v>
      </c>
      <c r="AE63" s="16">
        <v>-12.745700000000001</v>
      </c>
      <c r="AF63" s="16">
        <v>-31.333599999999997</v>
      </c>
      <c r="AG63" s="16">
        <v>-19.856300000000001</v>
      </c>
      <c r="AH63" s="16">
        <v>-41.415900000000001</v>
      </c>
      <c r="AI63" s="46"/>
      <c r="AJ63" s="46"/>
      <c r="AK63" s="46"/>
      <c r="AL63" s="46"/>
      <c r="AM63" s="46"/>
      <c r="AN63" s="4"/>
      <c r="AO63" s="4"/>
      <c r="AP63" s="4"/>
      <c r="AQ63" s="4"/>
      <c r="AR63" s="4"/>
      <c r="AS63" s="4"/>
      <c r="AT63" s="4"/>
      <c r="AU63" s="4"/>
      <c r="AV63" s="4"/>
      <c r="AW63" s="4"/>
      <c r="AX63" s="4"/>
      <c r="AY63" s="4"/>
    </row>
    <row r="64" spans="1:1005" ht="14.4" x14ac:dyDescent="0.3">
      <c r="A64" s="136"/>
      <c r="B64" s="34"/>
      <c r="C64" s="12"/>
      <c r="D64" s="45"/>
      <c r="E64" s="16"/>
      <c r="F64" s="16"/>
      <c r="G64" s="16"/>
      <c r="H64" s="16"/>
      <c r="I64" s="16"/>
      <c r="J64" s="16"/>
      <c r="K64" s="16"/>
      <c r="L64" s="16"/>
      <c r="M64" s="16"/>
      <c r="N64" s="16"/>
      <c r="O64" s="16"/>
      <c r="P64" s="16"/>
      <c r="Q64" s="16"/>
      <c r="R64" s="16"/>
      <c r="S64" s="16"/>
      <c r="T64" s="16"/>
      <c r="U64" s="16"/>
      <c r="V64" s="16"/>
      <c r="W64" s="16"/>
      <c r="X64" s="16"/>
      <c r="Y64" s="16"/>
      <c r="Z64" s="16"/>
      <c r="AA64" s="16"/>
      <c r="AB64" s="16"/>
      <c r="AC64" s="16"/>
      <c r="AD64" s="16"/>
      <c r="AE64" s="16"/>
      <c r="AF64" s="16"/>
      <c r="AG64" s="16"/>
      <c r="AH64" s="16"/>
      <c r="AI64" s="46"/>
      <c r="AJ64" s="46"/>
      <c r="AK64" s="46"/>
      <c r="AL64" s="46"/>
      <c r="AM64" s="46"/>
      <c r="AN64" s="4"/>
      <c r="AO64" s="4"/>
      <c r="AP64" s="4"/>
      <c r="AQ64" s="4"/>
      <c r="AR64" s="4"/>
      <c r="AS64" s="4"/>
      <c r="AT64" s="4"/>
      <c r="AU64" s="4"/>
      <c r="AV64" s="4"/>
      <c r="AW64" s="4"/>
      <c r="AX64" s="4"/>
      <c r="AY64" s="4"/>
      <c r="ALQ64" t="e">
        <v>#N/A</v>
      </c>
    </row>
    <row r="65" spans="1:1005" ht="14.4" x14ac:dyDescent="0.3">
      <c r="A65" s="136"/>
      <c r="B65" s="34"/>
      <c r="C65" s="12"/>
      <c r="D65" s="45"/>
      <c r="E65" s="16"/>
      <c r="F65" s="16"/>
      <c r="G65" s="16"/>
      <c r="H65" s="16"/>
      <c r="I65" s="16"/>
      <c r="J65" s="16"/>
      <c r="K65" s="16"/>
      <c r="L65" s="16"/>
      <c r="M65" s="16"/>
      <c r="N65" s="16"/>
      <c r="O65" s="16"/>
      <c r="P65" s="16"/>
      <c r="Q65" s="16"/>
      <c r="R65" s="16"/>
      <c r="S65" s="16"/>
      <c r="T65" s="16"/>
      <c r="U65" s="16"/>
      <c r="V65" s="16"/>
      <c r="W65" s="16"/>
      <c r="X65" s="16"/>
      <c r="Y65" s="16"/>
      <c r="Z65" s="16"/>
      <c r="AA65" s="16"/>
      <c r="AB65" s="16"/>
      <c r="AC65" s="16"/>
      <c r="AD65" s="16"/>
      <c r="AE65" s="16"/>
      <c r="AF65" s="16"/>
      <c r="AG65" s="16"/>
      <c r="AH65" s="16"/>
      <c r="AI65" s="46"/>
      <c r="AJ65" s="46"/>
      <c r="AK65" s="46"/>
      <c r="AL65" s="46"/>
      <c r="AM65" s="46"/>
      <c r="AN65" s="4"/>
      <c r="AO65" s="4"/>
      <c r="AP65" s="4"/>
      <c r="AQ65" s="4"/>
      <c r="AR65" s="4"/>
      <c r="AS65" s="4"/>
      <c r="AT65" s="4"/>
      <c r="AU65" s="4"/>
      <c r="AV65" s="4"/>
      <c r="AW65" s="4"/>
      <c r="AX65" s="4"/>
      <c r="AY65" s="4"/>
      <c r="ALQ65" t="e">
        <v>#N/A</v>
      </c>
    </row>
    <row r="66" spans="1:1005" ht="14.4" x14ac:dyDescent="0.3">
      <c r="A66" s="136"/>
      <c r="B66" s="34"/>
      <c r="C66" s="12"/>
      <c r="D66" s="45"/>
      <c r="E66" s="16"/>
      <c r="F66" s="16"/>
      <c r="G66" s="16"/>
      <c r="H66" s="16"/>
      <c r="I66" s="16"/>
      <c r="J66" s="16"/>
      <c r="K66" s="16"/>
      <c r="L66" s="16"/>
      <c r="M66" s="16"/>
      <c r="N66" s="16"/>
      <c r="O66" s="16"/>
      <c r="P66" s="16"/>
      <c r="Q66" s="16"/>
      <c r="R66" s="16"/>
      <c r="S66" s="16"/>
      <c r="T66" s="16"/>
      <c r="U66" s="16"/>
      <c r="V66" s="16"/>
      <c r="W66" s="16"/>
      <c r="X66" s="16"/>
      <c r="Y66" s="16"/>
      <c r="Z66" s="16"/>
      <c r="AA66" s="16"/>
      <c r="AB66" s="16"/>
      <c r="AC66" s="16"/>
      <c r="AD66" s="16"/>
      <c r="AE66" s="16"/>
      <c r="AF66" s="16"/>
      <c r="AG66" s="16"/>
      <c r="AH66" s="16"/>
      <c r="AI66" s="46"/>
      <c r="AJ66" s="46"/>
      <c r="AK66" s="46"/>
      <c r="AL66" s="46"/>
      <c r="AM66" s="46"/>
      <c r="AN66" s="4"/>
      <c r="AO66" s="4"/>
      <c r="AP66" s="4"/>
      <c r="AQ66" s="4"/>
      <c r="AR66" s="4"/>
      <c r="AS66" s="4"/>
      <c r="AT66" s="4"/>
      <c r="AU66" s="4"/>
      <c r="AV66" s="4"/>
      <c r="AW66" s="4"/>
      <c r="AX66" s="4"/>
      <c r="AY66" s="4"/>
      <c r="ALQ66" t="e">
        <v>#N/A</v>
      </c>
    </row>
    <row r="67" spans="1:1005" ht="14.4" x14ac:dyDescent="0.3">
      <c r="A67" s="136"/>
      <c r="B67" s="34"/>
      <c r="C67" s="12"/>
      <c r="D67" s="45"/>
      <c r="E67" s="16"/>
      <c r="F67" s="16"/>
      <c r="G67" s="16"/>
      <c r="H67" s="16"/>
      <c r="I67" s="16"/>
      <c r="J67" s="16"/>
      <c r="K67" s="16"/>
      <c r="L67" s="16"/>
      <c r="M67" s="16"/>
      <c r="N67" s="16"/>
      <c r="O67" s="16"/>
      <c r="P67" s="16"/>
      <c r="Q67" s="16"/>
      <c r="R67" s="16"/>
      <c r="S67" s="16"/>
      <c r="T67" s="16"/>
      <c r="U67" s="16"/>
      <c r="V67" s="16"/>
      <c r="W67" s="16"/>
      <c r="X67" s="16"/>
      <c r="Y67" s="16"/>
      <c r="Z67" s="16"/>
      <c r="AA67" s="16"/>
      <c r="AB67" s="16"/>
      <c r="AC67" s="16"/>
      <c r="AD67" s="16"/>
      <c r="AE67" s="16"/>
      <c r="AF67" s="16"/>
      <c r="AG67" s="16"/>
      <c r="AH67" s="16"/>
      <c r="AI67" s="46"/>
      <c r="AJ67" s="46"/>
      <c r="AK67" s="46"/>
      <c r="AL67" s="46"/>
      <c r="AM67" s="46"/>
      <c r="AN67" s="4"/>
      <c r="AO67" s="4"/>
      <c r="AP67" s="4"/>
      <c r="AQ67" s="4"/>
      <c r="AR67" s="4"/>
      <c r="AS67" s="4"/>
      <c r="AT67" s="4"/>
      <c r="AU67" s="4"/>
      <c r="AV67" s="4"/>
      <c r="AW67" s="4"/>
      <c r="AX67" s="4"/>
      <c r="AY67" s="4"/>
      <c r="ALQ67" t="e">
        <v>#N/A</v>
      </c>
    </row>
    <row r="68" spans="1:1005" ht="14.4" x14ac:dyDescent="0.3">
      <c r="A68" s="136"/>
      <c r="B68" s="34"/>
      <c r="C68" s="12"/>
      <c r="D68" s="45"/>
      <c r="E68" s="16"/>
      <c r="F68" s="16"/>
      <c r="G68" s="16"/>
      <c r="H68" s="16"/>
      <c r="I68" s="16"/>
      <c r="J68" s="16"/>
      <c r="K68" s="16"/>
      <c r="L68" s="16"/>
      <c r="M68" s="16"/>
      <c r="N68" s="16"/>
      <c r="O68" s="16"/>
      <c r="P68" s="16"/>
      <c r="Q68" s="16"/>
      <c r="R68" s="16"/>
      <c r="S68" s="16"/>
      <c r="T68" s="16"/>
      <c r="U68" s="16"/>
      <c r="V68" s="16"/>
      <c r="W68" s="16"/>
      <c r="X68" s="16"/>
      <c r="Y68" s="16"/>
      <c r="Z68" s="16"/>
      <c r="AA68" s="16"/>
      <c r="AB68" s="16"/>
      <c r="AC68" s="16"/>
      <c r="AD68" s="16"/>
      <c r="AE68" s="16"/>
      <c r="AF68" s="16"/>
      <c r="AG68" s="16"/>
      <c r="AH68" s="16"/>
      <c r="AI68" s="46"/>
      <c r="AJ68" s="46"/>
      <c r="AK68" s="46"/>
      <c r="AL68" s="46"/>
      <c r="AM68" s="46"/>
      <c r="AN68" s="4"/>
      <c r="AO68" s="4"/>
      <c r="AP68" s="4"/>
      <c r="AQ68" s="4"/>
      <c r="AR68" s="4"/>
      <c r="AS68" s="4"/>
      <c r="AT68" s="4"/>
      <c r="AU68" s="4"/>
      <c r="AV68" s="4"/>
      <c r="AW68" s="4"/>
      <c r="AX68" s="4"/>
      <c r="AY68" s="4"/>
      <c r="ALQ68" t="e">
        <v>#N/A</v>
      </c>
    </row>
    <row r="69" spans="1:1005" ht="14.4" x14ac:dyDescent="0.3">
      <c r="A69" s="136"/>
      <c r="B69" s="34"/>
      <c r="C69" s="12"/>
      <c r="D69" s="45"/>
      <c r="E69" s="16"/>
      <c r="F69" s="16"/>
      <c r="G69" s="16"/>
      <c r="H69" s="16"/>
      <c r="I69" s="16"/>
      <c r="J69" s="16"/>
      <c r="K69" s="16"/>
      <c r="L69" s="16"/>
      <c r="M69" s="16"/>
      <c r="N69" s="16"/>
      <c r="O69" s="16"/>
      <c r="P69" s="16"/>
      <c r="Q69" s="16"/>
      <c r="R69" s="16"/>
      <c r="S69" s="16"/>
      <c r="T69" s="16"/>
      <c r="U69" s="16"/>
      <c r="V69" s="16"/>
      <c r="W69" s="16"/>
      <c r="X69" s="16"/>
      <c r="Y69" s="16"/>
      <c r="Z69" s="16"/>
      <c r="AA69" s="16"/>
      <c r="AB69" s="16"/>
      <c r="AC69" s="16"/>
      <c r="AD69" s="16"/>
      <c r="AE69" s="16"/>
      <c r="AF69" s="16"/>
      <c r="AG69" s="16"/>
      <c r="AH69" s="16"/>
      <c r="AI69" s="46"/>
      <c r="AJ69" s="46"/>
      <c r="AK69" s="46"/>
      <c r="AL69" s="46"/>
      <c r="AM69" s="46"/>
      <c r="AN69" s="4"/>
      <c r="AO69" s="4"/>
      <c r="AP69" s="4"/>
      <c r="AQ69" s="4"/>
      <c r="AR69" s="4"/>
      <c r="AS69" s="4"/>
      <c r="AT69" s="4"/>
      <c r="AU69" s="4"/>
      <c r="AV69" s="4"/>
      <c r="AW69" s="4"/>
      <c r="AX69" s="4"/>
      <c r="AY69" s="4"/>
      <c r="ALQ69" t="e">
        <v>#N/A</v>
      </c>
    </row>
    <row r="70" spans="1:1005" ht="14.4" x14ac:dyDescent="0.3">
      <c r="A70" s="136"/>
      <c r="B70" s="34"/>
      <c r="C70" s="12"/>
      <c r="D70" s="45"/>
      <c r="E70" s="16"/>
      <c r="F70" s="16"/>
      <c r="G70" s="16"/>
      <c r="H70" s="16"/>
      <c r="I70" s="16"/>
      <c r="J70" s="16"/>
      <c r="K70" s="16"/>
      <c r="L70" s="16"/>
      <c r="M70" s="16"/>
      <c r="N70" s="16"/>
      <c r="O70" s="16"/>
      <c r="P70" s="16"/>
      <c r="Q70" s="16"/>
      <c r="R70" s="16"/>
      <c r="S70" s="16"/>
      <c r="T70" s="16"/>
      <c r="U70" s="16"/>
      <c r="V70" s="16"/>
      <c r="W70" s="16"/>
      <c r="X70" s="16"/>
      <c r="Y70" s="16"/>
      <c r="Z70" s="16"/>
      <c r="AA70" s="16"/>
      <c r="AB70" s="16"/>
      <c r="AC70" s="16"/>
      <c r="AD70" s="16"/>
      <c r="AE70" s="16"/>
      <c r="AF70" s="16"/>
      <c r="AG70" s="16"/>
      <c r="AH70" s="16"/>
      <c r="AI70" s="46"/>
      <c r="AJ70" s="46"/>
      <c r="AK70" s="46"/>
      <c r="AL70" s="46"/>
      <c r="AM70" s="46"/>
      <c r="AN70" s="4"/>
      <c r="AO70" s="4"/>
      <c r="AP70" s="4"/>
      <c r="AQ70" s="4"/>
      <c r="AR70" s="4"/>
      <c r="AS70" s="4"/>
      <c r="AT70" s="4"/>
      <c r="AU70" s="4"/>
      <c r="AV70" s="4"/>
      <c r="AW70" s="4"/>
      <c r="AX70" s="4"/>
      <c r="AY70" s="4"/>
      <c r="ALQ70" t="e">
        <v>#N/A</v>
      </c>
    </row>
    <row r="71" spans="1:1005" ht="14.4" x14ac:dyDescent="0.3">
      <c r="A71" s="136"/>
      <c r="B71" s="34"/>
      <c r="C71" s="12"/>
      <c r="D71" s="45"/>
      <c r="E71" s="16"/>
      <c r="F71" s="16"/>
      <c r="G71" s="16"/>
      <c r="H71" s="16"/>
      <c r="I71" s="16"/>
      <c r="J71" s="16"/>
      <c r="K71" s="16"/>
      <c r="L71" s="16"/>
      <c r="M71" s="16"/>
      <c r="N71" s="16"/>
      <c r="O71" s="16"/>
      <c r="P71" s="16"/>
      <c r="Q71" s="16"/>
      <c r="R71" s="16"/>
      <c r="S71" s="16"/>
      <c r="T71" s="16"/>
      <c r="U71" s="16"/>
      <c r="V71" s="16"/>
      <c r="W71" s="16"/>
      <c r="X71" s="16"/>
      <c r="Y71" s="16"/>
      <c r="Z71" s="16"/>
      <c r="AA71" s="16"/>
      <c r="AB71" s="16"/>
      <c r="AC71" s="16"/>
      <c r="AD71" s="16"/>
      <c r="AE71" s="16"/>
      <c r="AF71" s="16"/>
      <c r="AG71" s="16"/>
      <c r="AH71" s="16"/>
      <c r="AI71" s="46"/>
      <c r="AJ71" s="46"/>
      <c r="AK71" s="46"/>
      <c r="AL71" s="46"/>
      <c r="AM71" s="46"/>
      <c r="AN71" s="4"/>
      <c r="AO71" s="4"/>
      <c r="AP71" s="4"/>
      <c r="AQ71" s="4"/>
      <c r="AR71" s="4"/>
      <c r="AS71" s="4"/>
      <c r="AT71" s="4"/>
      <c r="AU71" s="4"/>
      <c r="AV71" s="4"/>
      <c r="AW71" s="4"/>
      <c r="AX71" s="4"/>
      <c r="AY71" s="4"/>
      <c r="ALQ71" t="e">
        <v>#N/A</v>
      </c>
    </row>
    <row r="72" spans="1:1005" ht="12.75" customHeight="1" x14ac:dyDescent="0.3">
      <c r="A72" s="136"/>
      <c r="B72" s="33"/>
      <c r="C72" s="8"/>
      <c r="D72" s="11"/>
      <c r="AI72" s="16"/>
      <c r="AJ72" s="16"/>
      <c r="AK72" s="16"/>
      <c r="AL72" s="16"/>
      <c r="AM72" s="16"/>
      <c r="ALQ72" t="e">
        <v>#N/A</v>
      </c>
    </row>
    <row r="73" spans="1:1005" ht="12.75" customHeight="1" x14ac:dyDescent="0.3">
      <c r="A73" s="136"/>
      <c r="B73" s="33"/>
      <c r="C73" s="8"/>
      <c r="D73" s="11"/>
      <c r="E73" s="16"/>
      <c r="AI73" s="16"/>
      <c r="AJ73" s="16"/>
      <c r="AK73" s="16"/>
      <c r="AL73" s="16"/>
      <c r="AM73" s="16"/>
    </row>
    <row r="74" spans="1:1005" ht="12.75" customHeight="1" x14ac:dyDescent="0.3">
      <c r="A74" s="136"/>
      <c r="B74" s="33"/>
      <c r="C74" s="8"/>
      <c r="D74" s="11"/>
      <c r="AI74" s="16"/>
      <c r="AJ74" s="16"/>
      <c r="AK74" s="16"/>
      <c r="AL74" s="16"/>
      <c r="AM74" s="16"/>
    </row>
    <row r="75" spans="1:1005" ht="12.75" customHeight="1" x14ac:dyDescent="0.3">
      <c r="A75" s="136"/>
      <c r="B75" s="33"/>
      <c r="C75" s="8"/>
      <c r="D75" s="11"/>
    </row>
    <row r="76" spans="1:1005" ht="12.75" customHeight="1" x14ac:dyDescent="0.3">
      <c r="A76" s="136"/>
      <c r="B76" s="33"/>
      <c r="C76" s="8"/>
      <c r="D76" s="11"/>
    </row>
    <row r="77" spans="1:1005" ht="12.75" customHeight="1" x14ac:dyDescent="0.3">
      <c r="A77" s="136"/>
      <c r="B77" s="33"/>
      <c r="C77" s="8"/>
      <c r="D77" s="11"/>
    </row>
    <row r="78" spans="1:1005" ht="12.75" customHeight="1" x14ac:dyDescent="0.3">
      <c r="A78" s="136"/>
      <c r="B78" s="33"/>
      <c r="C78" s="8"/>
      <c r="D78" s="11"/>
    </row>
    <row r="79" spans="1:1005" ht="12.75" customHeight="1" x14ac:dyDescent="0.3">
      <c r="A79" s="136"/>
      <c r="B79" s="33"/>
      <c r="C79" s="8"/>
      <c r="D79" s="11"/>
    </row>
    <row r="80" spans="1:1005" ht="12.75" customHeight="1" x14ac:dyDescent="0.3">
      <c r="A80" s="136"/>
      <c r="B80" s="33"/>
      <c r="C80" s="8"/>
      <c r="D80" s="11"/>
    </row>
    <row r="81" spans="1:4" ht="12.75" customHeight="1" x14ac:dyDescent="0.3">
      <c r="A81" s="136"/>
      <c r="B81" s="33"/>
      <c r="C81" s="8"/>
      <c r="D81" s="11"/>
    </row>
    <row r="82" spans="1:4" ht="12.75" customHeight="1" x14ac:dyDescent="0.3">
      <c r="A82" s="136"/>
      <c r="B82" s="33"/>
      <c r="C82" s="8"/>
      <c r="D82" s="11"/>
    </row>
    <row r="83" spans="1:4" ht="12.75" customHeight="1" x14ac:dyDescent="0.3">
      <c r="A83" s="136"/>
      <c r="B83" s="33"/>
      <c r="C83" s="8"/>
      <c r="D83" s="11"/>
    </row>
    <row r="84" spans="1:4" ht="12.75" customHeight="1" x14ac:dyDescent="0.3">
      <c r="A84" s="136"/>
      <c r="B84" s="33"/>
      <c r="C84" s="8"/>
      <c r="D84" s="11"/>
    </row>
  </sheetData>
  <mergeCells count="1">
    <mergeCell ref="B1:AH1"/>
  </mergeCells>
  <pageMargins left="0.7" right="0.7" top="0.75" bottom="0.75" header="0.3" footer="0.3"/>
  <legacyDrawing r:id="rId1"/>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ADE0CD-CD45-4FC1-B36B-D7CC27886A9A}">
  <sheetPr codeName="Sheet29">
    <tabColor rgb="FFFF0000"/>
  </sheetPr>
  <dimension ref="A1:ALQ113"/>
  <sheetViews>
    <sheetView topLeftCell="K1" workbookViewId="0">
      <selection activeCell="B4" sqref="B4:AZ100"/>
    </sheetView>
  </sheetViews>
  <sheetFormatPr defaultColWidth="18.6640625" defaultRowHeight="12.75" customHeight="1" x14ac:dyDescent="0.3"/>
  <cols>
    <col min="1" max="54" width="9.109375" customWidth="1"/>
  </cols>
  <sheetData>
    <row r="1" spans="1:44" ht="14.4" x14ac:dyDescent="0.3">
      <c r="A1" s="130"/>
      <c r="B1" s="131"/>
      <c r="C1" s="131"/>
      <c r="D1" s="131"/>
      <c r="E1" s="131"/>
      <c r="F1" s="131"/>
      <c r="G1" s="131"/>
      <c r="H1" s="131"/>
      <c r="I1" s="131"/>
      <c r="J1" s="131"/>
      <c r="K1" s="131"/>
      <c r="L1" s="131"/>
      <c r="M1" s="131"/>
      <c r="N1" s="131"/>
      <c r="O1" s="131"/>
      <c r="P1" s="131"/>
      <c r="Q1" s="131"/>
      <c r="R1" s="131"/>
      <c r="S1" s="131"/>
      <c r="T1" s="131"/>
      <c r="U1" s="131"/>
      <c r="V1" s="131"/>
      <c r="W1" s="131"/>
      <c r="X1" s="131"/>
      <c r="Y1" s="131"/>
      <c r="Z1" s="131"/>
      <c r="AA1" s="131"/>
      <c r="AB1" s="131"/>
      <c r="AC1" s="131"/>
      <c r="AD1" s="131"/>
      <c r="AE1" s="131"/>
      <c r="AF1" s="131"/>
      <c r="AG1" s="131"/>
      <c r="AH1" s="131"/>
      <c r="AI1" s="3"/>
      <c r="AJ1" s="3"/>
      <c r="AK1" s="3"/>
      <c r="AL1" s="3"/>
      <c r="AM1" s="3"/>
    </row>
    <row r="2" spans="1:44" ht="14.4" x14ac:dyDescent="0.3">
      <c r="A2" s="130" t="s">
        <v>41</v>
      </c>
      <c r="B2" s="132" t="s">
        <v>0</v>
      </c>
      <c r="C2" s="132" t="s">
        <v>1</v>
      </c>
      <c r="D2" s="132" t="s">
        <v>2</v>
      </c>
      <c r="E2" s="132">
        <v>1991</v>
      </c>
      <c r="F2" s="132">
        <v>1992</v>
      </c>
      <c r="G2" s="132">
        <v>1993</v>
      </c>
      <c r="H2" s="132">
        <v>1994</v>
      </c>
      <c r="I2" s="132">
        <v>1995</v>
      </c>
      <c r="J2" s="132">
        <v>1996</v>
      </c>
      <c r="K2" s="132">
        <v>1997</v>
      </c>
      <c r="L2" s="132">
        <v>1998</v>
      </c>
      <c r="M2" s="132">
        <v>1999</v>
      </c>
      <c r="N2" s="132">
        <v>2000</v>
      </c>
      <c r="O2" s="132">
        <v>2001</v>
      </c>
      <c r="P2" s="132">
        <v>2002</v>
      </c>
      <c r="Q2" s="132">
        <v>2003</v>
      </c>
      <c r="R2" s="132">
        <v>2004</v>
      </c>
      <c r="S2" s="132">
        <v>2005</v>
      </c>
      <c r="T2" s="132">
        <v>2006</v>
      </c>
      <c r="U2" s="132">
        <v>2007</v>
      </c>
      <c r="V2" s="132">
        <v>2008</v>
      </c>
      <c r="W2" s="132">
        <v>2009</v>
      </c>
      <c r="X2" s="132">
        <v>2010</v>
      </c>
      <c r="Y2" s="132">
        <v>2011</v>
      </c>
      <c r="Z2" s="132">
        <v>2012</v>
      </c>
      <c r="AA2" s="132">
        <v>2013</v>
      </c>
      <c r="AB2" s="132">
        <v>2014</v>
      </c>
      <c r="AC2" s="132">
        <v>2015</v>
      </c>
      <c r="AD2" s="132">
        <v>2016</v>
      </c>
      <c r="AE2" s="133">
        <v>2017</v>
      </c>
      <c r="AF2" s="132">
        <v>2018</v>
      </c>
      <c r="AG2" s="132">
        <v>2019</v>
      </c>
      <c r="AH2" s="132">
        <v>2020</v>
      </c>
      <c r="AI2" s="3"/>
      <c r="AJ2" s="3"/>
      <c r="AK2" s="3"/>
      <c r="AL2" s="3"/>
      <c r="AM2" s="3"/>
      <c r="AN2" s="3"/>
      <c r="AO2" s="3"/>
      <c r="AP2" s="3"/>
      <c r="AQ2" s="3"/>
      <c r="AR2" s="3"/>
    </row>
    <row r="3" spans="1:44" ht="14.4" x14ac:dyDescent="0.3">
      <c r="A3" s="134" t="str">
        <f>A2&amp;"_"&amp;"Time"</f>
        <v>DvsToPkr_In_Time</v>
      </c>
      <c r="B3" s="135" t="s">
        <v>3</v>
      </c>
      <c r="C3" s="135" t="s">
        <v>4</v>
      </c>
      <c r="D3" s="135" t="s">
        <v>5</v>
      </c>
      <c r="E3" s="135" t="s">
        <v>6</v>
      </c>
      <c r="F3" s="135" t="s">
        <v>7</v>
      </c>
      <c r="G3" s="135" t="s">
        <v>8</v>
      </c>
      <c r="H3" s="135" t="s">
        <v>9</v>
      </c>
      <c r="I3" s="135" t="s">
        <v>10</v>
      </c>
      <c r="J3" s="135" t="s">
        <v>11</v>
      </c>
      <c r="K3" s="135" t="s">
        <v>12</v>
      </c>
      <c r="L3" s="135" t="s">
        <v>13</v>
      </c>
      <c r="M3" s="135" t="s">
        <v>14</v>
      </c>
      <c r="N3" s="135" t="s">
        <v>15</v>
      </c>
      <c r="O3" s="135" t="s">
        <v>16</v>
      </c>
      <c r="P3" s="135" t="s">
        <v>17</v>
      </c>
      <c r="Q3" s="135" t="s">
        <v>18</v>
      </c>
      <c r="R3" s="135" t="s">
        <v>19</v>
      </c>
      <c r="S3" s="135" t="s">
        <v>20</v>
      </c>
      <c r="T3" s="135" t="s">
        <v>21</v>
      </c>
      <c r="U3" s="135" t="s">
        <v>22</v>
      </c>
      <c r="V3" s="135" t="s">
        <v>23</v>
      </c>
      <c r="W3" s="135" t="s">
        <v>24</v>
      </c>
      <c r="X3" s="135" t="s">
        <v>25</v>
      </c>
      <c r="Y3" s="135" t="s">
        <v>26</v>
      </c>
      <c r="Z3" s="135" t="s">
        <v>27</v>
      </c>
      <c r="AA3" s="135" t="s">
        <v>28</v>
      </c>
      <c r="AB3" s="135" t="s">
        <v>29</v>
      </c>
      <c r="AC3" s="135" t="s">
        <v>30</v>
      </c>
      <c r="AD3" s="135" t="s">
        <v>31</v>
      </c>
      <c r="AE3" s="135" t="s">
        <v>32</v>
      </c>
      <c r="AF3" s="135" t="s">
        <v>33</v>
      </c>
      <c r="AG3" s="135" t="s">
        <v>34</v>
      </c>
      <c r="AH3" s="135" t="s">
        <v>35</v>
      </c>
      <c r="AI3" s="3"/>
      <c r="AJ3" s="3"/>
      <c r="AK3" s="3"/>
      <c r="AL3" s="3"/>
      <c r="AM3" s="3"/>
      <c r="AN3" s="3"/>
      <c r="AO3" s="3"/>
      <c r="AP3" s="3"/>
      <c r="AQ3" s="3"/>
      <c r="AR3" s="3"/>
    </row>
    <row r="4" spans="1:44" ht="14.4" x14ac:dyDescent="0.3">
      <c r="A4" s="137">
        <f>YampaRiverInflow.TotalOutflow!A4</f>
        <v>44470</v>
      </c>
      <c r="B4" s="81">
        <v>21.253</v>
      </c>
      <c r="C4" s="82">
        <v>21.253</v>
      </c>
      <c r="D4" s="129">
        <v>21.253</v>
      </c>
      <c r="E4" s="16">
        <v>34.431249999999999</v>
      </c>
      <c r="F4" s="16">
        <v>38.233789999999999</v>
      </c>
      <c r="G4" s="16">
        <v>25.995049999999999</v>
      </c>
      <c r="H4" s="16">
        <v>33.972290000000001</v>
      </c>
      <c r="I4" s="16">
        <v>22.088529999999999</v>
      </c>
      <c r="J4" s="16">
        <v>19.114159999999998</v>
      </c>
      <c r="K4" s="16">
        <v>8.2817099999999986</v>
      </c>
      <c r="L4" s="16">
        <v>40.549999999999997</v>
      </c>
      <c r="M4" s="16">
        <v>-13.924200000000001</v>
      </c>
      <c r="N4" s="16">
        <v>25.10202</v>
      </c>
      <c r="O4" s="16">
        <v>12.98898</v>
      </c>
      <c r="P4" s="16">
        <v>27.75198</v>
      </c>
      <c r="Q4" s="16">
        <v>9.3924799999999991</v>
      </c>
      <c r="R4" s="16">
        <v>43.769359999999999</v>
      </c>
      <c r="S4" s="16">
        <v>22.534610000000001</v>
      </c>
      <c r="T4" s="16">
        <v>16.070049999999998</v>
      </c>
      <c r="U4" s="16">
        <v>21.862349999999999</v>
      </c>
      <c r="V4" s="16">
        <v>21.155540000000002</v>
      </c>
      <c r="W4" s="16">
        <v>17.678609999999999</v>
      </c>
      <c r="X4" s="16">
        <v>24.983849999999997</v>
      </c>
      <c r="Y4" s="16">
        <v>30.878040000000002</v>
      </c>
      <c r="Z4" s="16">
        <v>34.297699999999999</v>
      </c>
      <c r="AA4" s="16">
        <v>18.70016</v>
      </c>
      <c r="AB4" s="16">
        <v>16.06213</v>
      </c>
      <c r="AC4" s="16">
        <v>34.16733</v>
      </c>
      <c r="AD4" s="16">
        <v>35.623899999999999</v>
      </c>
      <c r="AE4" s="16">
        <v>8.9423110000000001</v>
      </c>
      <c r="AF4" s="16">
        <v>22.663040000000002</v>
      </c>
      <c r="AG4" s="16">
        <v>18.12434</v>
      </c>
      <c r="AH4" s="16">
        <v>20.913310000000003</v>
      </c>
      <c r="AI4" s="16"/>
      <c r="AJ4" s="16"/>
      <c r="AK4" s="16"/>
      <c r="AL4" s="16"/>
      <c r="AM4" s="16"/>
    </row>
    <row r="5" spans="1:44" ht="14.4" x14ac:dyDescent="0.3">
      <c r="A5" s="137">
        <f>YampaRiverInflow.TotalOutflow!A5</f>
        <v>44501</v>
      </c>
      <c r="B5" s="34">
        <v>18.076000000000001</v>
      </c>
      <c r="C5" s="12">
        <v>18.076000000000001</v>
      </c>
      <c r="D5" s="45">
        <v>18.076000000000001</v>
      </c>
      <c r="E5" s="16">
        <v>35.786089999999994</v>
      </c>
      <c r="F5" s="16">
        <v>28.035019999999999</v>
      </c>
      <c r="G5" s="16">
        <v>16.97213</v>
      </c>
      <c r="H5" s="16">
        <v>32.303910000000002</v>
      </c>
      <c r="I5" s="16">
        <v>27.994340000000001</v>
      </c>
      <c r="J5" s="16">
        <v>18.408459999999998</v>
      </c>
      <c r="K5" s="16">
        <v>27.646930000000001</v>
      </c>
      <c r="L5" s="16">
        <v>13.904860000000001</v>
      </c>
      <c r="M5" s="16">
        <v>20.08203</v>
      </c>
      <c r="N5" s="16">
        <v>-4.2350600000000007</v>
      </c>
      <c r="O5" s="16">
        <v>5.5237799999999995</v>
      </c>
      <c r="P5" s="16">
        <v>13.936260000000001</v>
      </c>
      <c r="Q5" s="16">
        <v>18.488499999999998</v>
      </c>
      <c r="R5" s="16">
        <v>53.005609999999997</v>
      </c>
      <c r="S5" s="16">
        <v>26.384319999999999</v>
      </c>
      <c r="T5" s="16">
        <v>7.4658100000000003</v>
      </c>
      <c r="U5" s="16">
        <v>17.107009999999999</v>
      </c>
      <c r="V5" s="16">
        <v>28.95552</v>
      </c>
      <c r="W5" s="16">
        <v>31.72842</v>
      </c>
      <c r="X5" s="16">
        <v>37.927500000000002</v>
      </c>
      <c r="Y5" s="16">
        <v>37.545540000000003</v>
      </c>
      <c r="Z5" s="16">
        <v>26.962349999999997</v>
      </c>
      <c r="AA5" s="16">
        <v>24.636060000000001</v>
      </c>
      <c r="AB5" s="16">
        <v>9.1373110000000004</v>
      </c>
      <c r="AC5" s="16">
        <v>11.013590000000001</v>
      </c>
      <c r="AD5" s="16">
        <v>20.70234</v>
      </c>
      <c r="AE5" s="16">
        <v>12.13466</v>
      </c>
      <c r="AF5" s="16">
        <v>16.070899999999998</v>
      </c>
      <c r="AG5" s="16">
        <v>21.472249999999999</v>
      </c>
      <c r="AH5" s="16">
        <v>19.997520000000002</v>
      </c>
      <c r="AI5" s="16"/>
      <c r="AJ5" s="16"/>
      <c r="AK5" s="16"/>
      <c r="AL5" s="16"/>
      <c r="AM5" s="16"/>
    </row>
    <row r="6" spans="1:44" ht="14.4" x14ac:dyDescent="0.3">
      <c r="A6" s="137">
        <f>YampaRiverInflow.TotalOutflow!A6</f>
        <v>44531</v>
      </c>
      <c r="B6" s="34">
        <v>19.66</v>
      </c>
      <c r="C6" s="12">
        <v>19.66</v>
      </c>
      <c r="D6" s="45">
        <v>19.66</v>
      </c>
      <c r="E6" s="16">
        <v>28.205020000000001</v>
      </c>
      <c r="F6" s="16">
        <v>40.244050000000001</v>
      </c>
      <c r="G6" s="16">
        <v>27.56195</v>
      </c>
      <c r="H6" s="16">
        <v>42.93092</v>
      </c>
      <c r="I6" s="16">
        <v>16.8964</v>
      </c>
      <c r="J6" s="16">
        <v>5.2648799999999998</v>
      </c>
      <c r="K6" s="16">
        <v>14.9133</v>
      </c>
      <c r="L6" s="16">
        <v>20.716919999999998</v>
      </c>
      <c r="M6" s="16">
        <v>34.09957</v>
      </c>
      <c r="N6" s="16">
        <v>30.479970000000002</v>
      </c>
      <c r="O6" s="16">
        <v>17.71199</v>
      </c>
      <c r="P6" s="16">
        <v>14.28424</v>
      </c>
      <c r="Q6" s="16">
        <v>19.058679999999999</v>
      </c>
      <c r="R6" s="16">
        <v>32.092640000000003</v>
      </c>
      <c r="S6" s="16">
        <v>31.069230000000001</v>
      </c>
      <c r="T6" s="16">
        <v>-1.1337300000000001</v>
      </c>
      <c r="U6" s="16">
        <v>19.942029999999999</v>
      </c>
      <c r="V6" s="16">
        <v>24.682869999999998</v>
      </c>
      <c r="W6" s="16">
        <v>26.541930000000001</v>
      </c>
      <c r="X6" s="16">
        <v>32.755090000000003</v>
      </c>
      <c r="Y6" s="16">
        <v>27.805679999999999</v>
      </c>
      <c r="Z6" s="16">
        <v>21.076700000000002</v>
      </c>
      <c r="AA6" s="16">
        <v>7.0595299999999996</v>
      </c>
      <c r="AB6" s="16">
        <v>18.49559</v>
      </c>
      <c r="AC6" s="16">
        <v>21.64105</v>
      </c>
      <c r="AD6" s="16">
        <v>26.011500000000002</v>
      </c>
      <c r="AE6" s="16">
        <v>17.06305</v>
      </c>
      <c r="AF6" s="16">
        <v>26.540560000000003</v>
      </c>
      <c r="AG6" s="16">
        <v>19.891179999999999</v>
      </c>
      <c r="AH6" s="16">
        <v>8.7936929999999993</v>
      </c>
      <c r="AI6" s="16"/>
      <c r="AJ6" s="16"/>
      <c r="AK6" s="16"/>
      <c r="AL6" s="16"/>
      <c r="AM6" s="16"/>
    </row>
    <row r="7" spans="1:44" ht="14.4" x14ac:dyDescent="0.3">
      <c r="A7" s="137">
        <f>YampaRiverInflow.TotalOutflow!A7</f>
        <v>44562</v>
      </c>
      <c r="B7" s="34">
        <v>16.596</v>
      </c>
      <c r="C7" s="12">
        <v>16.596</v>
      </c>
      <c r="D7" s="45">
        <v>16.596</v>
      </c>
      <c r="E7" s="16">
        <v>18.1145</v>
      </c>
      <c r="F7" s="16">
        <v>101.17739999999999</v>
      </c>
      <c r="G7" s="16">
        <v>19.38391</v>
      </c>
      <c r="H7" s="16">
        <v>30.74776</v>
      </c>
      <c r="I7" s="16">
        <v>9.8134800000000002</v>
      </c>
      <c r="J7" s="16">
        <v>-4.5364899999999997</v>
      </c>
      <c r="K7" s="16">
        <v>13.92507</v>
      </c>
      <c r="L7" s="16">
        <v>62.106730000000006</v>
      </c>
      <c r="M7" s="16">
        <v>30.139110000000002</v>
      </c>
      <c r="N7" s="16">
        <v>34.121430000000004</v>
      </c>
      <c r="O7" s="16">
        <v>0.29199999999999998</v>
      </c>
      <c r="P7" s="16">
        <v>8.3659300000000005</v>
      </c>
      <c r="Q7" s="16">
        <v>7.2980700000000001</v>
      </c>
      <c r="R7" s="16">
        <v>137.14750000000001</v>
      </c>
      <c r="S7" s="16">
        <v>5.1085200000000004</v>
      </c>
      <c r="T7" s="16">
        <v>9.6737900000000003</v>
      </c>
      <c r="U7" s="16">
        <v>13.99601</v>
      </c>
      <c r="V7" s="16">
        <v>3.7156899999999999</v>
      </c>
      <c r="W7" s="16">
        <v>41.649769999999997</v>
      </c>
      <c r="X7" s="16">
        <v>7.6267299999999993</v>
      </c>
      <c r="Y7" s="16">
        <v>11.469899999999999</v>
      </c>
      <c r="Z7" s="16">
        <v>17.2136</v>
      </c>
      <c r="AA7" s="16">
        <v>12.56814</v>
      </c>
      <c r="AB7" s="16">
        <v>17.381460000000001</v>
      </c>
      <c r="AC7" s="16">
        <v>26.231240000000003</v>
      </c>
      <c r="AD7" s="16">
        <v>33.2042</v>
      </c>
      <c r="AE7" s="16">
        <v>2.9696009999999999</v>
      </c>
      <c r="AF7" s="16">
        <v>19.397919999999999</v>
      </c>
      <c r="AG7" s="16">
        <v>1.1771969999999998</v>
      </c>
      <c r="AH7" s="16">
        <v>30.506990000000002</v>
      </c>
      <c r="AI7" s="16"/>
      <c r="AJ7" s="16"/>
      <c r="AK7" s="16"/>
      <c r="AL7" s="16"/>
      <c r="AM7" s="16"/>
    </row>
    <row r="8" spans="1:44" ht="14.4" x14ac:dyDescent="0.3">
      <c r="A8" s="137">
        <f>YampaRiverInflow.TotalOutflow!A8</f>
        <v>44593</v>
      </c>
      <c r="B8" s="34">
        <v>7.22</v>
      </c>
      <c r="C8" s="12">
        <v>7.22</v>
      </c>
      <c r="D8" s="45">
        <v>7.22</v>
      </c>
      <c r="E8" s="16">
        <v>29.243689999999997</v>
      </c>
      <c r="F8" s="16">
        <v>221.90360000000001</v>
      </c>
      <c r="G8" s="16">
        <v>10.26454</v>
      </c>
      <c r="H8" s="16">
        <v>85.662350000000004</v>
      </c>
      <c r="I8" s="16">
        <v>11.232760000000001</v>
      </c>
      <c r="J8" s="16">
        <v>13.169319999999999</v>
      </c>
      <c r="K8" s="16">
        <v>35.386319999999998</v>
      </c>
      <c r="L8" s="16">
        <v>17.077069999999999</v>
      </c>
      <c r="M8" s="16">
        <v>13.379719999999999</v>
      </c>
      <c r="N8" s="16">
        <v>16.086819999999999</v>
      </c>
      <c r="O8" s="16">
        <v>-0.86568000000000001</v>
      </c>
      <c r="P8" s="16">
        <v>23.462679999999999</v>
      </c>
      <c r="Q8" s="16">
        <v>14.080209999999999</v>
      </c>
      <c r="R8" s="16">
        <v>174.5822</v>
      </c>
      <c r="S8" s="16">
        <v>11.06955</v>
      </c>
      <c r="T8" s="16">
        <v>-5.6684799999999997</v>
      </c>
      <c r="U8" s="16">
        <v>3.0183800000000001</v>
      </c>
      <c r="V8" s="16">
        <v>14.69007</v>
      </c>
      <c r="W8" s="16">
        <v>8.8202999999999996</v>
      </c>
      <c r="X8" s="16">
        <v>14.744759999999999</v>
      </c>
      <c r="Y8" s="16">
        <v>10.63569</v>
      </c>
      <c r="Z8" s="16">
        <v>3.61049</v>
      </c>
      <c r="AA8" s="16">
        <v>19.49475</v>
      </c>
      <c r="AB8" s="16">
        <v>9.0798199999999998</v>
      </c>
      <c r="AC8" s="16">
        <v>9.4230560000000008</v>
      </c>
      <c r="AD8" s="16">
        <v>14.433450000000001</v>
      </c>
      <c r="AE8" s="16">
        <v>2.5804749999999999</v>
      </c>
      <c r="AF8" s="16">
        <v>12.939129999999999</v>
      </c>
      <c r="AG8" s="16">
        <v>-3.2752500000000002</v>
      </c>
      <c r="AH8" s="16">
        <v>44.287480000000002</v>
      </c>
      <c r="AI8" s="16"/>
      <c r="AJ8" s="16"/>
      <c r="AK8" s="16"/>
      <c r="AL8" s="16"/>
      <c r="AM8" s="16"/>
    </row>
    <row r="9" spans="1:44" ht="14.4" x14ac:dyDescent="0.3">
      <c r="A9" s="137">
        <f>YampaRiverInflow.TotalOutflow!A9</f>
        <v>44621</v>
      </c>
      <c r="B9" s="34">
        <v>7.2060000000000004</v>
      </c>
      <c r="C9" s="12">
        <v>7.2060000000000004</v>
      </c>
      <c r="D9" s="45">
        <v>7.2060000000000004</v>
      </c>
      <c r="E9" s="16">
        <v>61.31456</v>
      </c>
      <c r="F9" s="16">
        <v>316.43129999999996</v>
      </c>
      <c r="G9" s="16">
        <v>30.523220000000002</v>
      </c>
      <c r="H9" s="16">
        <v>99.089590000000001</v>
      </c>
      <c r="I9" s="16">
        <v>0.26749000000000001</v>
      </c>
      <c r="J9" s="16">
        <v>21.557400000000001</v>
      </c>
      <c r="K9" s="16">
        <v>29.812529999999999</v>
      </c>
      <c r="L9" s="16">
        <v>17.33398</v>
      </c>
      <c r="M9" s="16">
        <v>4.5499399999999994</v>
      </c>
      <c r="N9" s="16">
        <v>29.456400000000002</v>
      </c>
      <c r="O9" s="16">
        <v>7.59199</v>
      </c>
      <c r="P9" s="16">
        <v>0.58572999999999997</v>
      </c>
      <c r="Q9" s="16">
        <v>5.9264799999999997</v>
      </c>
      <c r="R9" s="16">
        <v>168.7243</v>
      </c>
      <c r="S9" s="16">
        <v>24.415849999999999</v>
      </c>
      <c r="T9" s="16">
        <v>16.08663</v>
      </c>
      <c r="U9" s="16">
        <v>3.1996100000000003</v>
      </c>
      <c r="V9" s="16">
        <v>10.91578</v>
      </c>
      <c r="W9" s="16">
        <v>55.120930000000001</v>
      </c>
      <c r="X9" s="16">
        <v>5.3349099999999998</v>
      </c>
      <c r="Y9" s="16">
        <v>8.3023799999999994</v>
      </c>
      <c r="Z9" s="16">
        <v>7.6192200000000003</v>
      </c>
      <c r="AA9" s="16">
        <v>-3.1343100000000002</v>
      </c>
      <c r="AB9" s="16">
        <v>2.8256300000000003</v>
      </c>
      <c r="AC9" s="16">
        <v>17.701610000000002</v>
      </c>
      <c r="AD9" s="16">
        <v>10.766690000000001</v>
      </c>
      <c r="AE9" s="16">
        <v>-2.6526999999999998</v>
      </c>
      <c r="AF9" s="16">
        <v>-4.7138400000000003</v>
      </c>
      <c r="AG9" s="16">
        <v>14.927820000000001</v>
      </c>
      <c r="AH9" s="16">
        <v>37.971170000000001</v>
      </c>
      <c r="AI9" s="16"/>
      <c r="AJ9" s="16"/>
      <c r="AK9" s="16"/>
      <c r="AL9" s="16"/>
      <c r="AM9" s="16"/>
    </row>
    <row r="10" spans="1:44" ht="14.4" x14ac:dyDescent="0.3">
      <c r="A10" s="137">
        <f>YampaRiverInflow.TotalOutflow!A10</f>
        <v>44652</v>
      </c>
      <c r="B10" s="34">
        <v>11.436999999999999</v>
      </c>
      <c r="C10" s="12">
        <v>11.436999999999999</v>
      </c>
      <c r="D10" s="45">
        <v>11.436999999999999</v>
      </c>
      <c r="E10" s="16">
        <v>34.07152</v>
      </c>
      <c r="F10" s="16">
        <v>40.68047</v>
      </c>
      <c r="G10" s="16">
        <v>13.75267</v>
      </c>
      <c r="H10" s="16">
        <v>16.01717</v>
      </c>
      <c r="I10" s="16">
        <v>14.181340000000001</v>
      </c>
      <c r="J10" s="16">
        <v>10.90859</v>
      </c>
      <c r="K10" s="16">
        <v>31.157610000000002</v>
      </c>
      <c r="L10" s="16">
        <v>9.207790000000001</v>
      </c>
      <c r="M10" s="16">
        <v>5.0401600000000002</v>
      </c>
      <c r="N10" s="16">
        <v>53.373489999999997</v>
      </c>
      <c r="O10" s="16">
        <v>10.18976</v>
      </c>
      <c r="P10" s="16">
        <v>22.325830000000003</v>
      </c>
      <c r="Q10" s="16">
        <v>12.528739999999999</v>
      </c>
      <c r="R10" s="16">
        <v>16.69754</v>
      </c>
      <c r="S10" s="16">
        <v>14.457510000000001</v>
      </c>
      <c r="T10" s="16">
        <v>15.693350000000001</v>
      </c>
      <c r="U10" s="16">
        <v>12.19009</v>
      </c>
      <c r="V10" s="16">
        <v>15.191180000000001</v>
      </c>
      <c r="W10" s="16">
        <v>34.110879999999995</v>
      </c>
      <c r="X10" s="16">
        <v>18.928849999999997</v>
      </c>
      <c r="Y10" s="16">
        <v>23.699870000000001</v>
      </c>
      <c r="Z10" s="16">
        <v>14.320200000000002</v>
      </c>
      <c r="AA10" s="16">
        <v>23.981200000000001</v>
      </c>
      <c r="AB10" s="16">
        <v>12.70073</v>
      </c>
      <c r="AC10" s="16">
        <v>17.83746</v>
      </c>
      <c r="AD10" s="16">
        <v>12.692639999999999</v>
      </c>
      <c r="AE10" s="16">
        <v>-8.0273199999999996</v>
      </c>
      <c r="AF10" s="16">
        <v>5.617337</v>
      </c>
      <c r="AG10" s="16">
        <v>29.066040000000001</v>
      </c>
      <c r="AH10" s="16">
        <v>68.50724000000001</v>
      </c>
      <c r="AI10" s="16"/>
      <c r="AJ10" s="16"/>
      <c r="AK10" s="16"/>
      <c r="AL10" s="16"/>
      <c r="AM10" s="16"/>
    </row>
    <row r="11" spans="1:44" ht="14.4" x14ac:dyDescent="0.3">
      <c r="A11" s="137">
        <f>YampaRiverInflow.TotalOutflow!A11</f>
        <v>44682</v>
      </c>
      <c r="B11" s="34">
        <v>9.4809999999999999</v>
      </c>
      <c r="C11" s="12">
        <v>9.4809999999999999</v>
      </c>
      <c r="D11" s="45">
        <v>9.4809999999999999</v>
      </c>
      <c r="E11" s="16">
        <v>30.619150000000001</v>
      </c>
      <c r="F11" s="16">
        <v>51.445999999999998</v>
      </c>
      <c r="G11" s="16">
        <v>147.4316</v>
      </c>
      <c r="H11" s="16">
        <v>31.464639999999999</v>
      </c>
      <c r="I11" s="16">
        <v>16.225469999999998</v>
      </c>
      <c r="J11" s="16">
        <v>15.98751</v>
      </c>
      <c r="K11" s="16">
        <v>22.762439999999998</v>
      </c>
      <c r="L11" s="16">
        <v>16.884130000000003</v>
      </c>
      <c r="M11" s="16">
        <v>8.0372000000000003</v>
      </c>
      <c r="N11" s="16">
        <v>0.76658000000000004</v>
      </c>
      <c r="O11" s="16">
        <v>15.05968</v>
      </c>
      <c r="P11" s="16">
        <v>18.966650000000001</v>
      </c>
      <c r="Q11" s="16">
        <v>6.8135300000000001</v>
      </c>
      <c r="R11" s="16">
        <v>10.48025</v>
      </c>
      <c r="S11" s="16">
        <v>-4.4347899999999996</v>
      </c>
      <c r="T11" s="16">
        <v>13.546040000000001</v>
      </c>
      <c r="U11" s="16">
        <v>14.374000000000001</v>
      </c>
      <c r="V11" s="16">
        <v>20.312279999999998</v>
      </c>
      <c r="W11" s="16">
        <v>24.09412</v>
      </c>
      <c r="X11" s="16">
        <v>17.2925</v>
      </c>
      <c r="Y11" s="16">
        <v>26.04485</v>
      </c>
      <c r="Z11" s="16">
        <v>20.55932</v>
      </c>
      <c r="AA11" s="16">
        <v>-2.9233899999999999</v>
      </c>
      <c r="AB11" s="16">
        <v>20.669799999999999</v>
      </c>
      <c r="AC11" s="16">
        <v>13.049940000000001</v>
      </c>
      <c r="AD11" s="16">
        <v>22.04082</v>
      </c>
      <c r="AE11" s="16">
        <v>10.49208</v>
      </c>
      <c r="AF11" s="16">
        <v>8.221705</v>
      </c>
      <c r="AG11" s="16">
        <v>-6.3989399999999996</v>
      </c>
      <c r="AH11" s="16">
        <v>35.158190000000005</v>
      </c>
      <c r="AI11" s="16"/>
      <c r="AJ11" s="16"/>
      <c r="AK11" s="16"/>
      <c r="AL11" s="16"/>
      <c r="AM11" s="16"/>
    </row>
    <row r="12" spans="1:44" ht="14.4" x14ac:dyDescent="0.3">
      <c r="A12" s="137">
        <f>YampaRiverInflow.TotalOutflow!A12</f>
        <v>44713</v>
      </c>
      <c r="B12" s="34">
        <v>6.1550000000000002</v>
      </c>
      <c r="C12" s="12">
        <v>6.1550000000000002</v>
      </c>
      <c r="D12" s="45">
        <v>6.1550000000000002</v>
      </c>
      <c r="E12" s="16">
        <v>17.90776</v>
      </c>
      <c r="F12" s="16">
        <v>23.242540000000002</v>
      </c>
      <c r="G12" s="16">
        <v>149.01420000000002</v>
      </c>
      <c r="H12" s="16">
        <v>25.634610000000002</v>
      </c>
      <c r="I12" s="16">
        <v>16.579849999999997</v>
      </c>
      <c r="J12" s="16">
        <v>17.054269999999999</v>
      </c>
      <c r="K12" s="16">
        <v>19.0702</v>
      </c>
      <c r="L12" s="16">
        <v>13.2582</v>
      </c>
      <c r="M12" s="16">
        <v>52.685879999999997</v>
      </c>
      <c r="N12" s="16">
        <v>31.23612</v>
      </c>
      <c r="O12" s="16">
        <v>9.42577</v>
      </c>
      <c r="P12" s="16">
        <v>11.861139999999999</v>
      </c>
      <c r="Q12" s="16">
        <v>3.2528800000000002</v>
      </c>
      <c r="R12" s="16">
        <v>10.676410000000001</v>
      </c>
      <c r="S12" s="16">
        <v>-12.562700000000001</v>
      </c>
      <c r="T12" s="16">
        <v>10.9498</v>
      </c>
      <c r="U12" s="16">
        <v>4.9075899999999999</v>
      </c>
      <c r="V12" s="16">
        <v>20.479099999999999</v>
      </c>
      <c r="W12" s="16">
        <v>23.339099999999998</v>
      </c>
      <c r="X12" s="16">
        <v>14.779639999999999</v>
      </c>
      <c r="Y12" s="16">
        <v>10.374750000000001</v>
      </c>
      <c r="Z12" s="16">
        <v>15.253579999999999</v>
      </c>
      <c r="AA12" s="16">
        <v>10.87237</v>
      </c>
      <c r="AB12" s="16">
        <v>19.39621</v>
      </c>
      <c r="AC12" s="16">
        <v>18.288060000000002</v>
      </c>
      <c r="AD12" s="16">
        <v>0.1727841</v>
      </c>
      <c r="AE12" s="16">
        <v>6.1307309999999999</v>
      </c>
      <c r="AF12" s="16">
        <v>10.9467</v>
      </c>
      <c r="AG12" s="16">
        <v>-4.7618999999999998</v>
      </c>
      <c r="AH12" s="16">
        <v>38.329680000000003</v>
      </c>
      <c r="AI12" s="16"/>
      <c r="AJ12" s="16"/>
      <c r="AK12" s="16"/>
      <c r="AL12" s="16"/>
      <c r="AM12" s="16"/>
    </row>
    <row r="13" spans="1:44" ht="14.4" x14ac:dyDescent="0.3">
      <c r="A13" s="137">
        <f>YampaRiverInflow.TotalOutflow!A13</f>
        <v>44743</v>
      </c>
      <c r="B13" s="34">
        <v>15.343</v>
      </c>
      <c r="C13" s="12">
        <v>15.343</v>
      </c>
      <c r="D13" s="45">
        <v>15.343</v>
      </c>
      <c r="E13" s="16">
        <v>46.885179999999998</v>
      </c>
      <c r="F13" s="16">
        <v>38.639189999999999</v>
      </c>
      <c r="G13" s="16">
        <v>161.9752</v>
      </c>
      <c r="H13" s="16">
        <v>38.31944</v>
      </c>
      <c r="I13" s="16">
        <v>19.69941</v>
      </c>
      <c r="J13" s="16">
        <v>17.99015</v>
      </c>
      <c r="K13" s="16">
        <v>13.171860000000001</v>
      </c>
      <c r="L13" s="16">
        <v>40.615339999999996</v>
      </c>
      <c r="M13" s="16">
        <v>26.544730000000001</v>
      </c>
      <c r="N13" s="16">
        <v>25.423359999999999</v>
      </c>
      <c r="O13" s="16">
        <v>13.888549999999999</v>
      </c>
      <c r="P13" s="16">
        <v>15.145760000000001</v>
      </c>
      <c r="Q13" s="16">
        <v>6.6023500000000004</v>
      </c>
      <c r="R13" s="16">
        <v>10.07929</v>
      </c>
      <c r="S13" s="16">
        <v>4.5085600000000001</v>
      </c>
      <c r="T13" s="16">
        <v>26.234180000000002</v>
      </c>
      <c r="U13" s="16">
        <v>12.146379999999999</v>
      </c>
      <c r="V13" s="16">
        <v>17.390999999999998</v>
      </c>
      <c r="W13" s="16">
        <v>17.51343</v>
      </c>
      <c r="X13" s="16">
        <v>34.483599999999996</v>
      </c>
      <c r="Y13" s="16">
        <v>45.963620000000006</v>
      </c>
      <c r="Z13" s="16">
        <v>28.082819999999998</v>
      </c>
      <c r="AA13" s="16">
        <v>19.215400000000002</v>
      </c>
      <c r="AB13" s="16">
        <v>17.710519999999999</v>
      </c>
      <c r="AC13" s="16">
        <v>20.118539999999999</v>
      </c>
      <c r="AD13" s="16">
        <v>18.059009999999997</v>
      </c>
      <c r="AE13" s="16">
        <v>20.378209999999999</v>
      </c>
      <c r="AF13" s="16">
        <v>15.53816</v>
      </c>
      <c r="AG13" s="16">
        <v>2.6186829999999999</v>
      </c>
      <c r="AH13" s="16">
        <v>37.980930000000001</v>
      </c>
      <c r="AI13" s="16"/>
      <c r="AJ13" s="16"/>
      <c r="AK13" s="16"/>
      <c r="AL13" s="16"/>
      <c r="AM13" s="16"/>
    </row>
    <row r="14" spans="1:44" ht="14.4" x14ac:dyDescent="0.3">
      <c r="A14" s="137">
        <f>YampaRiverInflow.TotalOutflow!A14</f>
        <v>44774</v>
      </c>
      <c r="B14" s="34">
        <v>14.505000000000001</v>
      </c>
      <c r="C14" s="12">
        <v>14.505000000000001</v>
      </c>
      <c r="D14" s="45">
        <v>14.505000000000001</v>
      </c>
      <c r="E14" s="16">
        <v>51.271099999999997</v>
      </c>
      <c r="F14" s="16">
        <v>50.55104</v>
      </c>
      <c r="G14" s="16">
        <v>39.051919999999996</v>
      </c>
      <c r="H14" s="16">
        <v>28.86665</v>
      </c>
      <c r="I14" s="16">
        <v>22.441749999999999</v>
      </c>
      <c r="J14" s="16">
        <v>26.15324</v>
      </c>
      <c r="K14" s="16">
        <v>32.817900000000002</v>
      </c>
      <c r="L14" s="16">
        <v>21.52835</v>
      </c>
      <c r="M14" s="16">
        <v>35.833640000000003</v>
      </c>
      <c r="N14" s="16">
        <v>31.181180000000001</v>
      </c>
      <c r="O14" s="16">
        <v>15.6302</v>
      </c>
      <c r="P14" s="16">
        <v>23.108509999999999</v>
      </c>
      <c r="Q14" s="16">
        <v>11.401249999999999</v>
      </c>
      <c r="R14" s="16">
        <v>31.261939999999999</v>
      </c>
      <c r="S14" s="16">
        <v>3.6801999999999997</v>
      </c>
      <c r="T14" s="16">
        <v>14.693910000000001</v>
      </c>
      <c r="U14" s="16">
        <v>25.271129999999999</v>
      </c>
      <c r="V14" s="16">
        <v>24.69454</v>
      </c>
      <c r="W14" s="16">
        <v>21.273709999999998</v>
      </c>
      <c r="X14" s="16">
        <v>24.753779999999999</v>
      </c>
      <c r="Y14" s="16">
        <v>25.619619999999998</v>
      </c>
      <c r="Z14" s="16">
        <v>36.973279999999995</v>
      </c>
      <c r="AA14" s="16">
        <v>26.050840000000001</v>
      </c>
      <c r="AB14" s="16">
        <v>15.60383</v>
      </c>
      <c r="AC14" s="16">
        <v>22.495830000000002</v>
      </c>
      <c r="AD14" s="16">
        <v>11.813360000000001</v>
      </c>
      <c r="AE14" s="16">
        <v>21.487629999999999</v>
      </c>
      <c r="AF14" s="16">
        <v>15.17426</v>
      </c>
      <c r="AG14" s="16">
        <v>1.5523019999999998</v>
      </c>
      <c r="AH14" s="16">
        <v>45.93045</v>
      </c>
      <c r="AI14" s="16"/>
      <c r="AJ14" s="16"/>
      <c r="AK14" s="16"/>
      <c r="AL14" s="16"/>
      <c r="AM14" s="16"/>
    </row>
    <row r="15" spans="1:44" ht="14.4" x14ac:dyDescent="0.3">
      <c r="A15" s="137">
        <f>YampaRiverInflow.TotalOutflow!A15</f>
        <v>44805</v>
      </c>
      <c r="B15" s="34">
        <v>13.571</v>
      </c>
      <c r="C15" s="12">
        <v>13.571</v>
      </c>
      <c r="D15" s="45">
        <v>13.571</v>
      </c>
      <c r="E15" s="16">
        <v>38.738219999999998</v>
      </c>
      <c r="F15" s="16">
        <v>36.226120000000002</v>
      </c>
      <c r="G15" s="16">
        <v>28.125509999999998</v>
      </c>
      <c r="H15" s="16">
        <v>31.235990000000001</v>
      </c>
      <c r="I15" s="16">
        <v>22.33502</v>
      </c>
      <c r="J15" s="16">
        <v>48.394019999999998</v>
      </c>
      <c r="K15" s="16">
        <v>28.478590000000001</v>
      </c>
      <c r="L15" s="16">
        <v>11.490879999999999</v>
      </c>
      <c r="M15" s="16">
        <v>18.042580000000001</v>
      </c>
      <c r="N15" s="16">
        <v>23.867799999999999</v>
      </c>
      <c r="O15" s="16">
        <v>14.97372</v>
      </c>
      <c r="P15" s="16">
        <v>17.04288</v>
      </c>
      <c r="Q15" s="16">
        <v>23.401450000000001</v>
      </c>
      <c r="R15" s="16">
        <v>6.1058300000000001</v>
      </c>
      <c r="S15" s="16">
        <v>5.0821000000000005</v>
      </c>
      <c r="T15" s="16">
        <v>18.601369999999999</v>
      </c>
      <c r="U15" s="16">
        <v>14.47564</v>
      </c>
      <c r="V15" s="16">
        <v>21.351419999999997</v>
      </c>
      <c r="W15" s="16">
        <v>17.48638</v>
      </c>
      <c r="X15" s="16">
        <v>30.457650000000001</v>
      </c>
      <c r="Y15" s="16">
        <v>31.318210000000001</v>
      </c>
      <c r="Z15" s="16">
        <v>23.158259999999999</v>
      </c>
      <c r="AA15" s="16">
        <v>13.249139999999999</v>
      </c>
      <c r="AB15" s="16">
        <v>19.108810000000002</v>
      </c>
      <c r="AC15" s="16">
        <v>13.42262</v>
      </c>
      <c r="AD15" s="16">
        <v>16.063879999999997</v>
      </c>
      <c r="AE15" s="16">
        <v>9.2318680000000004</v>
      </c>
      <c r="AF15" s="16">
        <v>25.419049999999999</v>
      </c>
      <c r="AG15" s="16">
        <v>3.7183029999999997</v>
      </c>
      <c r="AH15" s="16">
        <v>44.919650000000004</v>
      </c>
      <c r="AI15" s="16"/>
      <c r="AJ15" s="16"/>
      <c r="AK15" s="16"/>
      <c r="AL15" s="16"/>
      <c r="AM15" s="16"/>
    </row>
    <row r="16" spans="1:44" ht="14.4" x14ac:dyDescent="0.3">
      <c r="A16" s="137">
        <f>YampaRiverInflow.TotalOutflow!A16</f>
        <v>44835</v>
      </c>
      <c r="B16" s="34">
        <v>21.253</v>
      </c>
      <c r="C16" s="12">
        <v>21.253</v>
      </c>
      <c r="D16" s="45">
        <v>21.253</v>
      </c>
      <c r="E16" s="16">
        <v>38.233789999999999</v>
      </c>
      <c r="F16" s="16">
        <v>25.995049999999999</v>
      </c>
      <c r="G16" s="16">
        <v>33.972290000000001</v>
      </c>
      <c r="H16" s="16">
        <v>22.088529999999999</v>
      </c>
      <c r="I16" s="16">
        <v>19.114159999999998</v>
      </c>
      <c r="J16" s="16">
        <v>8.2817099999999986</v>
      </c>
      <c r="K16" s="16">
        <v>40.549999999999997</v>
      </c>
      <c r="L16" s="16">
        <v>-13.924200000000001</v>
      </c>
      <c r="M16" s="16">
        <v>25.10202</v>
      </c>
      <c r="N16" s="16">
        <v>12.98898</v>
      </c>
      <c r="O16" s="16">
        <v>27.75198</v>
      </c>
      <c r="P16" s="16">
        <v>9.3924799999999991</v>
      </c>
      <c r="Q16" s="16">
        <v>43.769359999999999</v>
      </c>
      <c r="R16" s="16">
        <v>22.534610000000001</v>
      </c>
      <c r="S16" s="16">
        <v>16.070049999999998</v>
      </c>
      <c r="T16" s="16">
        <v>21.862349999999999</v>
      </c>
      <c r="U16" s="16">
        <v>21.155540000000002</v>
      </c>
      <c r="V16" s="16">
        <v>17.678609999999999</v>
      </c>
      <c r="W16" s="16">
        <v>24.983849999999997</v>
      </c>
      <c r="X16" s="16">
        <v>30.878040000000002</v>
      </c>
      <c r="Y16" s="16">
        <v>34.297699999999999</v>
      </c>
      <c r="Z16" s="16">
        <v>18.70016</v>
      </c>
      <c r="AA16" s="16">
        <v>16.06213</v>
      </c>
      <c r="AB16" s="16">
        <v>34.16733</v>
      </c>
      <c r="AC16" s="16">
        <v>35.623899999999999</v>
      </c>
      <c r="AD16" s="16">
        <v>8.9423110000000001</v>
      </c>
      <c r="AE16" s="16">
        <v>22.663040000000002</v>
      </c>
      <c r="AF16" s="16">
        <v>18.12434</v>
      </c>
      <c r="AG16" s="16">
        <v>20.913310000000003</v>
      </c>
      <c r="AH16" s="16">
        <v>34.431249999999999</v>
      </c>
      <c r="AI16" s="16"/>
      <c r="AJ16" s="16"/>
      <c r="AK16" s="16"/>
      <c r="AL16" s="16"/>
      <c r="AM16" s="16"/>
    </row>
    <row r="17" spans="1:39" ht="14.4" x14ac:dyDescent="0.3">
      <c r="A17" s="137">
        <f>YampaRiverInflow.TotalOutflow!A17</f>
        <v>44866</v>
      </c>
      <c r="B17" s="34">
        <v>18.076000000000001</v>
      </c>
      <c r="C17" s="12">
        <v>18.076000000000001</v>
      </c>
      <c r="D17" s="45">
        <v>18.076000000000001</v>
      </c>
      <c r="E17" s="16">
        <v>28.035019999999999</v>
      </c>
      <c r="F17" s="16">
        <v>16.97213</v>
      </c>
      <c r="G17" s="16">
        <v>32.303910000000002</v>
      </c>
      <c r="H17" s="16">
        <v>27.994340000000001</v>
      </c>
      <c r="I17" s="16">
        <v>18.408459999999998</v>
      </c>
      <c r="J17" s="16">
        <v>27.646930000000001</v>
      </c>
      <c r="K17" s="16">
        <v>13.904860000000001</v>
      </c>
      <c r="L17" s="16">
        <v>20.08203</v>
      </c>
      <c r="M17" s="16">
        <v>-4.2350600000000007</v>
      </c>
      <c r="N17" s="16">
        <v>5.5237799999999995</v>
      </c>
      <c r="O17" s="16">
        <v>13.936260000000001</v>
      </c>
      <c r="P17" s="16">
        <v>18.488499999999998</v>
      </c>
      <c r="Q17" s="16">
        <v>53.005609999999997</v>
      </c>
      <c r="R17" s="16">
        <v>26.384319999999999</v>
      </c>
      <c r="S17" s="16">
        <v>7.4658100000000003</v>
      </c>
      <c r="T17" s="16">
        <v>17.107009999999999</v>
      </c>
      <c r="U17" s="16">
        <v>28.95552</v>
      </c>
      <c r="V17" s="16">
        <v>31.72842</v>
      </c>
      <c r="W17" s="16">
        <v>37.927500000000002</v>
      </c>
      <c r="X17" s="16">
        <v>37.545540000000003</v>
      </c>
      <c r="Y17" s="16">
        <v>26.962349999999997</v>
      </c>
      <c r="Z17" s="16">
        <v>24.636060000000001</v>
      </c>
      <c r="AA17" s="16">
        <v>9.1373110000000004</v>
      </c>
      <c r="AB17" s="16">
        <v>11.013590000000001</v>
      </c>
      <c r="AC17" s="16">
        <v>20.70234</v>
      </c>
      <c r="AD17" s="16">
        <v>12.13466</v>
      </c>
      <c r="AE17" s="16">
        <v>16.070899999999998</v>
      </c>
      <c r="AF17" s="16">
        <v>21.472249999999999</v>
      </c>
      <c r="AG17" s="16">
        <v>19.997520000000002</v>
      </c>
      <c r="AH17" s="16">
        <v>35.786089999999994</v>
      </c>
      <c r="AI17" s="16"/>
      <c r="AJ17" s="16"/>
      <c r="AK17" s="16"/>
      <c r="AL17" s="16"/>
      <c r="AM17" s="16"/>
    </row>
    <row r="18" spans="1:39" ht="14.4" x14ac:dyDescent="0.3">
      <c r="A18" s="137">
        <f>YampaRiverInflow.TotalOutflow!A18</f>
        <v>44896</v>
      </c>
      <c r="B18" s="34">
        <v>19.66</v>
      </c>
      <c r="C18" s="12">
        <v>19.66</v>
      </c>
      <c r="D18" s="45">
        <v>19.66</v>
      </c>
      <c r="E18" s="16">
        <v>40.244050000000001</v>
      </c>
      <c r="F18" s="16">
        <v>27.56195</v>
      </c>
      <c r="G18" s="16">
        <v>42.93092</v>
      </c>
      <c r="H18" s="16">
        <v>16.8964</v>
      </c>
      <c r="I18" s="16">
        <v>5.2648799999999998</v>
      </c>
      <c r="J18" s="16">
        <v>14.9133</v>
      </c>
      <c r="K18" s="16">
        <v>20.716919999999998</v>
      </c>
      <c r="L18" s="16">
        <v>34.09957</v>
      </c>
      <c r="M18" s="16">
        <v>30.479970000000002</v>
      </c>
      <c r="N18" s="16">
        <v>17.71199</v>
      </c>
      <c r="O18" s="16">
        <v>14.28424</v>
      </c>
      <c r="P18" s="16">
        <v>19.058679999999999</v>
      </c>
      <c r="Q18" s="16">
        <v>32.092640000000003</v>
      </c>
      <c r="R18" s="16">
        <v>31.069230000000001</v>
      </c>
      <c r="S18" s="16">
        <v>-1.1337300000000001</v>
      </c>
      <c r="T18" s="16">
        <v>19.942029999999999</v>
      </c>
      <c r="U18" s="16">
        <v>24.682869999999998</v>
      </c>
      <c r="V18" s="16">
        <v>26.541930000000001</v>
      </c>
      <c r="W18" s="16">
        <v>32.755090000000003</v>
      </c>
      <c r="X18" s="16">
        <v>27.805679999999999</v>
      </c>
      <c r="Y18" s="16">
        <v>21.076700000000002</v>
      </c>
      <c r="Z18" s="16">
        <v>7.0595299999999996</v>
      </c>
      <c r="AA18" s="16">
        <v>18.49559</v>
      </c>
      <c r="AB18" s="16">
        <v>21.64105</v>
      </c>
      <c r="AC18" s="16">
        <v>26.011500000000002</v>
      </c>
      <c r="AD18" s="16">
        <v>17.06305</v>
      </c>
      <c r="AE18" s="16">
        <v>26.540560000000003</v>
      </c>
      <c r="AF18" s="16">
        <v>19.891179999999999</v>
      </c>
      <c r="AG18" s="16">
        <v>8.7936929999999993</v>
      </c>
      <c r="AH18" s="16">
        <v>28.205020000000001</v>
      </c>
      <c r="AI18" s="16"/>
      <c r="AJ18" s="16"/>
      <c r="AK18" s="16"/>
      <c r="AL18" s="16"/>
      <c r="AM18" s="16"/>
    </row>
    <row r="19" spans="1:39" ht="14.4" x14ac:dyDescent="0.3">
      <c r="A19" s="137">
        <f>YampaRiverInflow.TotalOutflow!A19</f>
        <v>44927</v>
      </c>
      <c r="B19" s="34">
        <v>16.596</v>
      </c>
      <c r="C19" s="12">
        <v>16.596</v>
      </c>
      <c r="D19" s="45">
        <v>16.596</v>
      </c>
      <c r="E19" s="16">
        <v>101.17739999999999</v>
      </c>
      <c r="F19" s="16">
        <v>19.38391</v>
      </c>
      <c r="G19" s="16">
        <v>30.74776</v>
      </c>
      <c r="H19" s="16">
        <v>9.8134800000000002</v>
      </c>
      <c r="I19" s="16">
        <v>-4.5364899999999997</v>
      </c>
      <c r="J19" s="16">
        <v>13.92507</v>
      </c>
      <c r="K19" s="16">
        <v>62.106730000000006</v>
      </c>
      <c r="L19" s="16">
        <v>30.139110000000002</v>
      </c>
      <c r="M19" s="16">
        <v>34.121430000000004</v>
      </c>
      <c r="N19" s="16">
        <v>0.29199999999999998</v>
      </c>
      <c r="O19" s="16">
        <v>8.3659300000000005</v>
      </c>
      <c r="P19" s="16">
        <v>7.2980700000000001</v>
      </c>
      <c r="Q19" s="16">
        <v>137.14750000000001</v>
      </c>
      <c r="R19" s="16">
        <v>5.1085200000000004</v>
      </c>
      <c r="S19" s="16">
        <v>9.6737900000000003</v>
      </c>
      <c r="T19" s="16">
        <v>13.99601</v>
      </c>
      <c r="U19" s="16">
        <v>3.7156899999999999</v>
      </c>
      <c r="V19" s="16">
        <v>41.649769999999997</v>
      </c>
      <c r="W19" s="16">
        <v>7.6267299999999993</v>
      </c>
      <c r="X19" s="16">
        <v>11.469899999999999</v>
      </c>
      <c r="Y19" s="16">
        <v>17.2136</v>
      </c>
      <c r="Z19" s="16">
        <v>12.56814</v>
      </c>
      <c r="AA19" s="16">
        <v>17.381460000000001</v>
      </c>
      <c r="AB19" s="16">
        <v>26.231240000000003</v>
      </c>
      <c r="AC19" s="16">
        <v>33.2042</v>
      </c>
      <c r="AD19" s="16">
        <v>2.9696009999999999</v>
      </c>
      <c r="AE19" s="16">
        <v>19.397919999999999</v>
      </c>
      <c r="AF19" s="16">
        <v>1.1771969999999998</v>
      </c>
      <c r="AG19" s="16">
        <v>30.506990000000002</v>
      </c>
      <c r="AH19" s="16">
        <v>18.1145</v>
      </c>
      <c r="AI19" s="16"/>
      <c r="AJ19" s="16"/>
      <c r="AK19" s="16"/>
      <c r="AL19" s="16"/>
      <c r="AM19" s="16"/>
    </row>
    <row r="20" spans="1:39" ht="14.4" x14ac:dyDescent="0.3">
      <c r="A20" s="137">
        <f>YampaRiverInflow.TotalOutflow!A20</f>
        <v>44958</v>
      </c>
      <c r="B20" s="34">
        <v>7.22</v>
      </c>
      <c r="C20" s="12">
        <v>7.22</v>
      </c>
      <c r="D20" s="45">
        <v>7.22</v>
      </c>
      <c r="E20" s="16">
        <v>221.90360000000001</v>
      </c>
      <c r="F20" s="16">
        <v>10.26454</v>
      </c>
      <c r="G20" s="16">
        <v>85.662350000000004</v>
      </c>
      <c r="H20" s="16">
        <v>11.232760000000001</v>
      </c>
      <c r="I20" s="16">
        <v>13.169319999999999</v>
      </c>
      <c r="J20" s="16">
        <v>35.386319999999998</v>
      </c>
      <c r="K20" s="16">
        <v>17.077069999999999</v>
      </c>
      <c r="L20" s="16">
        <v>13.379719999999999</v>
      </c>
      <c r="M20" s="16">
        <v>16.086819999999999</v>
      </c>
      <c r="N20" s="16">
        <v>-0.86568000000000001</v>
      </c>
      <c r="O20" s="16">
        <v>23.462679999999999</v>
      </c>
      <c r="P20" s="16">
        <v>14.080209999999999</v>
      </c>
      <c r="Q20" s="16">
        <v>174.5822</v>
      </c>
      <c r="R20" s="16">
        <v>11.06955</v>
      </c>
      <c r="S20" s="16">
        <v>-5.6684799999999997</v>
      </c>
      <c r="T20" s="16">
        <v>3.0183800000000001</v>
      </c>
      <c r="U20" s="16">
        <v>14.69007</v>
      </c>
      <c r="V20" s="16">
        <v>8.8202999999999996</v>
      </c>
      <c r="W20" s="16">
        <v>14.744759999999999</v>
      </c>
      <c r="X20" s="16">
        <v>10.63569</v>
      </c>
      <c r="Y20" s="16">
        <v>3.61049</v>
      </c>
      <c r="Z20" s="16">
        <v>19.49475</v>
      </c>
      <c r="AA20" s="16">
        <v>9.0798199999999998</v>
      </c>
      <c r="AB20" s="16">
        <v>9.4230560000000008</v>
      </c>
      <c r="AC20" s="16">
        <v>14.433450000000001</v>
      </c>
      <c r="AD20" s="16">
        <v>2.5804749999999999</v>
      </c>
      <c r="AE20" s="16">
        <v>12.939129999999999</v>
      </c>
      <c r="AF20" s="16">
        <v>-3.2752500000000002</v>
      </c>
      <c r="AG20" s="16">
        <v>44.287480000000002</v>
      </c>
      <c r="AH20" s="16">
        <v>29.243689999999997</v>
      </c>
      <c r="AI20" s="16"/>
      <c r="AJ20" s="16"/>
      <c r="AK20" s="16"/>
      <c r="AL20" s="16"/>
      <c r="AM20" s="16"/>
    </row>
    <row r="21" spans="1:39" ht="14.4" x14ac:dyDescent="0.3">
      <c r="A21" s="137">
        <f>YampaRiverInflow.TotalOutflow!A21</f>
        <v>44986</v>
      </c>
      <c r="B21" s="34">
        <v>7.2060000000000004</v>
      </c>
      <c r="C21" s="12">
        <v>7.2060000000000004</v>
      </c>
      <c r="D21" s="45">
        <v>7.2060000000000004</v>
      </c>
      <c r="E21" s="16">
        <v>316.43129999999996</v>
      </c>
      <c r="F21" s="16">
        <v>30.523220000000002</v>
      </c>
      <c r="G21" s="16">
        <v>99.089590000000001</v>
      </c>
      <c r="H21" s="16">
        <v>0.26749000000000001</v>
      </c>
      <c r="I21" s="16">
        <v>21.557400000000001</v>
      </c>
      <c r="J21" s="16">
        <v>29.812529999999999</v>
      </c>
      <c r="K21" s="16">
        <v>17.33398</v>
      </c>
      <c r="L21" s="16">
        <v>4.5499399999999994</v>
      </c>
      <c r="M21" s="16">
        <v>29.456400000000002</v>
      </c>
      <c r="N21" s="16">
        <v>7.59199</v>
      </c>
      <c r="O21" s="16">
        <v>0.58572999999999997</v>
      </c>
      <c r="P21" s="16">
        <v>5.9264799999999997</v>
      </c>
      <c r="Q21" s="16">
        <v>168.7243</v>
      </c>
      <c r="R21" s="16">
        <v>24.415849999999999</v>
      </c>
      <c r="S21" s="16">
        <v>16.08663</v>
      </c>
      <c r="T21" s="16">
        <v>3.1996100000000003</v>
      </c>
      <c r="U21" s="16">
        <v>10.91578</v>
      </c>
      <c r="V21" s="16">
        <v>55.120930000000001</v>
      </c>
      <c r="W21" s="16">
        <v>5.3349099999999998</v>
      </c>
      <c r="X21" s="16">
        <v>8.3023799999999994</v>
      </c>
      <c r="Y21" s="16">
        <v>7.6192200000000003</v>
      </c>
      <c r="Z21" s="16">
        <v>-3.1343100000000002</v>
      </c>
      <c r="AA21" s="16">
        <v>2.8256300000000003</v>
      </c>
      <c r="AB21" s="16">
        <v>17.701610000000002</v>
      </c>
      <c r="AC21" s="16">
        <v>10.766690000000001</v>
      </c>
      <c r="AD21" s="16">
        <v>-2.6526999999999998</v>
      </c>
      <c r="AE21" s="16">
        <v>-4.7138400000000003</v>
      </c>
      <c r="AF21" s="16">
        <v>14.927820000000001</v>
      </c>
      <c r="AG21" s="16">
        <v>37.971170000000001</v>
      </c>
      <c r="AH21" s="16">
        <v>61.31456</v>
      </c>
      <c r="AI21" s="16"/>
      <c r="AJ21" s="16"/>
      <c r="AK21" s="16"/>
      <c r="AL21" s="16"/>
      <c r="AM21" s="16"/>
    </row>
    <row r="22" spans="1:39" ht="14.4" x14ac:dyDescent="0.3">
      <c r="A22" s="137">
        <f>YampaRiverInflow.TotalOutflow!A22</f>
        <v>45017</v>
      </c>
      <c r="B22" s="34">
        <v>11.436999999999999</v>
      </c>
      <c r="C22" s="12">
        <v>11.436999999999999</v>
      </c>
      <c r="D22" s="45">
        <v>11.436999999999999</v>
      </c>
      <c r="E22" s="16">
        <v>40.68047</v>
      </c>
      <c r="F22" s="16">
        <v>13.75267</v>
      </c>
      <c r="G22" s="16">
        <v>16.01717</v>
      </c>
      <c r="H22" s="16">
        <v>14.181340000000001</v>
      </c>
      <c r="I22" s="16">
        <v>10.90859</v>
      </c>
      <c r="J22" s="16">
        <v>31.157610000000002</v>
      </c>
      <c r="K22" s="16">
        <v>9.207790000000001</v>
      </c>
      <c r="L22" s="16">
        <v>5.0401600000000002</v>
      </c>
      <c r="M22" s="16">
        <v>53.373489999999997</v>
      </c>
      <c r="N22" s="16">
        <v>10.18976</v>
      </c>
      <c r="O22" s="16">
        <v>22.325830000000003</v>
      </c>
      <c r="P22" s="16">
        <v>12.528739999999999</v>
      </c>
      <c r="Q22" s="16">
        <v>16.69754</v>
      </c>
      <c r="R22" s="16">
        <v>14.457510000000001</v>
      </c>
      <c r="S22" s="16">
        <v>15.693350000000001</v>
      </c>
      <c r="T22" s="16">
        <v>12.19009</v>
      </c>
      <c r="U22" s="16">
        <v>15.191180000000001</v>
      </c>
      <c r="V22" s="16">
        <v>34.110879999999995</v>
      </c>
      <c r="W22" s="16">
        <v>18.928849999999997</v>
      </c>
      <c r="X22" s="16">
        <v>23.699870000000001</v>
      </c>
      <c r="Y22" s="16">
        <v>14.320200000000002</v>
      </c>
      <c r="Z22" s="16">
        <v>23.981200000000001</v>
      </c>
      <c r="AA22" s="16">
        <v>12.70073</v>
      </c>
      <c r="AB22" s="16">
        <v>17.83746</v>
      </c>
      <c r="AC22" s="16">
        <v>12.692639999999999</v>
      </c>
      <c r="AD22" s="16">
        <v>-8.0273199999999996</v>
      </c>
      <c r="AE22" s="16">
        <v>5.617337</v>
      </c>
      <c r="AF22" s="16">
        <v>29.066040000000001</v>
      </c>
      <c r="AG22" s="16">
        <v>68.50724000000001</v>
      </c>
      <c r="AH22" s="16">
        <v>34.07152</v>
      </c>
      <c r="AI22" s="16"/>
      <c r="AJ22" s="16"/>
      <c r="AK22" s="16"/>
      <c r="AL22" s="16"/>
      <c r="AM22" s="16"/>
    </row>
    <row r="23" spans="1:39" ht="14.4" x14ac:dyDescent="0.3">
      <c r="A23" s="137">
        <f>YampaRiverInflow.TotalOutflow!A23</f>
        <v>45047</v>
      </c>
      <c r="B23" s="34">
        <v>9.4809999999999999</v>
      </c>
      <c r="C23" s="12">
        <v>9.4809999999999999</v>
      </c>
      <c r="D23" s="45">
        <v>9.4809999999999999</v>
      </c>
      <c r="E23" s="16">
        <v>51.445999999999998</v>
      </c>
      <c r="F23" s="16">
        <v>147.4316</v>
      </c>
      <c r="G23" s="16">
        <v>31.464639999999999</v>
      </c>
      <c r="H23" s="16">
        <v>16.225469999999998</v>
      </c>
      <c r="I23" s="16">
        <v>15.98751</v>
      </c>
      <c r="J23" s="16">
        <v>22.762439999999998</v>
      </c>
      <c r="K23" s="16">
        <v>16.884130000000003</v>
      </c>
      <c r="L23" s="16">
        <v>8.0372000000000003</v>
      </c>
      <c r="M23" s="16">
        <v>0.76658000000000004</v>
      </c>
      <c r="N23" s="16">
        <v>15.05968</v>
      </c>
      <c r="O23" s="16">
        <v>18.966650000000001</v>
      </c>
      <c r="P23" s="16">
        <v>6.8135300000000001</v>
      </c>
      <c r="Q23" s="16">
        <v>10.48025</v>
      </c>
      <c r="R23" s="16">
        <v>-4.4347899999999996</v>
      </c>
      <c r="S23" s="16">
        <v>13.546040000000001</v>
      </c>
      <c r="T23" s="16">
        <v>14.374000000000001</v>
      </c>
      <c r="U23" s="16">
        <v>20.312279999999998</v>
      </c>
      <c r="V23" s="16">
        <v>24.09412</v>
      </c>
      <c r="W23" s="16">
        <v>17.2925</v>
      </c>
      <c r="X23" s="16">
        <v>26.04485</v>
      </c>
      <c r="Y23" s="16">
        <v>20.55932</v>
      </c>
      <c r="Z23" s="16">
        <v>-2.9233899999999999</v>
      </c>
      <c r="AA23" s="16">
        <v>20.669799999999999</v>
      </c>
      <c r="AB23" s="16">
        <v>13.049940000000001</v>
      </c>
      <c r="AC23" s="16">
        <v>22.04082</v>
      </c>
      <c r="AD23" s="16">
        <v>10.49208</v>
      </c>
      <c r="AE23" s="16">
        <v>8.221705</v>
      </c>
      <c r="AF23" s="16">
        <v>-6.3989399999999996</v>
      </c>
      <c r="AG23" s="16">
        <v>35.158190000000005</v>
      </c>
      <c r="AH23" s="16">
        <v>30.619150000000001</v>
      </c>
      <c r="AI23" s="16"/>
      <c r="AJ23" s="16"/>
      <c r="AK23" s="16"/>
      <c r="AL23" s="16"/>
      <c r="AM23" s="16"/>
    </row>
    <row r="24" spans="1:39" ht="14.4" x14ac:dyDescent="0.3">
      <c r="A24" s="137">
        <f>YampaRiverInflow.TotalOutflow!A24</f>
        <v>45078</v>
      </c>
      <c r="B24" s="34">
        <v>6.1550000000000002</v>
      </c>
      <c r="C24" s="12">
        <v>6.1550000000000002</v>
      </c>
      <c r="D24" s="45">
        <v>6.1550000000000002</v>
      </c>
      <c r="E24" s="16">
        <v>23.242540000000002</v>
      </c>
      <c r="F24" s="16">
        <v>149.01420000000002</v>
      </c>
      <c r="G24" s="16">
        <v>25.634610000000002</v>
      </c>
      <c r="H24" s="16">
        <v>16.579849999999997</v>
      </c>
      <c r="I24" s="16">
        <v>17.054269999999999</v>
      </c>
      <c r="J24" s="16">
        <v>19.0702</v>
      </c>
      <c r="K24" s="16">
        <v>13.2582</v>
      </c>
      <c r="L24" s="16">
        <v>52.685879999999997</v>
      </c>
      <c r="M24" s="16">
        <v>31.23612</v>
      </c>
      <c r="N24" s="16">
        <v>9.42577</v>
      </c>
      <c r="O24" s="16">
        <v>11.861139999999999</v>
      </c>
      <c r="P24" s="16">
        <v>3.2528800000000002</v>
      </c>
      <c r="Q24" s="16">
        <v>10.676410000000001</v>
      </c>
      <c r="R24" s="16">
        <v>-12.562700000000001</v>
      </c>
      <c r="S24" s="16">
        <v>10.9498</v>
      </c>
      <c r="T24" s="16">
        <v>4.9075899999999999</v>
      </c>
      <c r="U24" s="16">
        <v>20.479099999999999</v>
      </c>
      <c r="V24" s="16">
        <v>23.339099999999998</v>
      </c>
      <c r="W24" s="16">
        <v>14.779639999999999</v>
      </c>
      <c r="X24" s="16">
        <v>10.374750000000001</v>
      </c>
      <c r="Y24" s="16">
        <v>15.253579999999999</v>
      </c>
      <c r="Z24" s="16">
        <v>10.87237</v>
      </c>
      <c r="AA24" s="16">
        <v>19.39621</v>
      </c>
      <c r="AB24" s="16">
        <v>18.288060000000002</v>
      </c>
      <c r="AC24" s="16">
        <v>0.1727841</v>
      </c>
      <c r="AD24" s="16">
        <v>6.1307309999999999</v>
      </c>
      <c r="AE24" s="16">
        <v>10.9467</v>
      </c>
      <c r="AF24" s="16">
        <v>-4.7618999999999998</v>
      </c>
      <c r="AG24" s="16">
        <v>38.329680000000003</v>
      </c>
      <c r="AH24" s="16">
        <v>17.90776</v>
      </c>
      <c r="AI24" s="16"/>
      <c r="AJ24" s="16"/>
      <c r="AK24" s="16"/>
      <c r="AL24" s="16"/>
      <c r="AM24" s="16"/>
    </row>
    <row r="25" spans="1:39" ht="14.4" x14ac:dyDescent="0.3">
      <c r="A25" s="137">
        <f>YampaRiverInflow.TotalOutflow!A25</f>
        <v>45108</v>
      </c>
      <c r="B25" s="34">
        <v>15.343</v>
      </c>
      <c r="C25" s="12">
        <v>15.343</v>
      </c>
      <c r="D25" s="45">
        <v>15.343</v>
      </c>
      <c r="E25" s="16">
        <v>38.639189999999999</v>
      </c>
      <c r="F25" s="16">
        <v>161.9752</v>
      </c>
      <c r="G25" s="16">
        <v>38.31944</v>
      </c>
      <c r="H25" s="16">
        <v>19.69941</v>
      </c>
      <c r="I25" s="16">
        <v>17.99015</v>
      </c>
      <c r="J25" s="16">
        <v>13.171860000000001</v>
      </c>
      <c r="K25" s="16">
        <v>40.615339999999996</v>
      </c>
      <c r="L25" s="16">
        <v>26.544730000000001</v>
      </c>
      <c r="M25" s="16">
        <v>25.423359999999999</v>
      </c>
      <c r="N25" s="16">
        <v>13.888549999999999</v>
      </c>
      <c r="O25" s="16">
        <v>15.145760000000001</v>
      </c>
      <c r="P25" s="16">
        <v>6.6023500000000004</v>
      </c>
      <c r="Q25" s="16">
        <v>10.07929</v>
      </c>
      <c r="R25" s="16">
        <v>4.5085600000000001</v>
      </c>
      <c r="S25" s="16">
        <v>26.234180000000002</v>
      </c>
      <c r="T25" s="16">
        <v>12.146379999999999</v>
      </c>
      <c r="U25" s="16">
        <v>17.390999999999998</v>
      </c>
      <c r="V25" s="16">
        <v>17.51343</v>
      </c>
      <c r="W25" s="16">
        <v>34.483599999999996</v>
      </c>
      <c r="X25" s="16">
        <v>45.963620000000006</v>
      </c>
      <c r="Y25" s="16">
        <v>28.082819999999998</v>
      </c>
      <c r="Z25" s="16">
        <v>19.215400000000002</v>
      </c>
      <c r="AA25" s="16">
        <v>17.710519999999999</v>
      </c>
      <c r="AB25" s="16">
        <v>20.118539999999999</v>
      </c>
      <c r="AC25" s="16">
        <v>18.059009999999997</v>
      </c>
      <c r="AD25" s="16">
        <v>20.378209999999999</v>
      </c>
      <c r="AE25" s="16">
        <v>15.53816</v>
      </c>
      <c r="AF25" s="16">
        <v>2.6186829999999999</v>
      </c>
      <c r="AG25" s="16">
        <v>37.980930000000001</v>
      </c>
      <c r="AH25" s="16">
        <v>46.885179999999998</v>
      </c>
      <c r="AI25" s="16"/>
      <c r="AJ25" s="16"/>
      <c r="AK25" s="16"/>
      <c r="AL25" s="16"/>
      <c r="AM25" s="16"/>
    </row>
    <row r="26" spans="1:39" ht="14.4" x14ac:dyDescent="0.3">
      <c r="A26" s="137">
        <f>YampaRiverInflow.TotalOutflow!A26</f>
        <v>45139</v>
      </c>
      <c r="B26" s="34">
        <v>14.505000000000001</v>
      </c>
      <c r="C26" s="12">
        <v>14.505000000000001</v>
      </c>
      <c r="D26" s="45">
        <v>14.505000000000001</v>
      </c>
      <c r="E26" s="16">
        <v>50.55104</v>
      </c>
      <c r="F26" s="16">
        <v>39.051919999999996</v>
      </c>
      <c r="G26" s="16">
        <v>28.86665</v>
      </c>
      <c r="H26" s="16">
        <v>22.441749999999999</v>
      </c>
      <c r="I26" s="16">
        <v>26.15324</v>
      </c>
      <c r="J26" s="16">
        <v>32.817900000000002</v>
      </c>
      <c r="K26" s="16">
        <v>21.52835</v>
      </c>
      <c r="L26" s="16">
        <v>35.833640000000003</v>
      </c>
      <c r="M26" s="16">
        <v>31.181180000000001</v>
      </c>
      <c r="N26" s="16">
        <v>15.6302</v>
      </c>
      <c r="O26" s="16">
        <v>23.108509999999999</v>
      </c>
      <c r="P26" s="16">
        <v>11.401249999999999</v>
      </c>
      <c r="Q26" s="16">
        <v>31.261939999999999</v>
      </c>
      <c r="R26" s="16">
        <v>3.6801999999999997</v>
      </c>
      <c r="S26" s="16">
        <v>14.693910000000001</v>
      </c>
      <c r="T26" s="16">
        <v>25.271129999999999</v>
      </c>
      <c r="U26" s="16">
        <v>24.69454</v>
      </c>
      <c r="V26" s="16">
        <v>21.273709999999998</v>
      </c>
      <c r="W26" s="16">
        <v>24.753779999999999</v>
      </c>
      <c r="X26" s="16">
        <v>25.619619999999998</v>
      </c>
      <c r="Y26" s="16">
        <v>36.973279999999995</v>
      </c>
      <c r="Z26" s="16">
        <v>26.050840000000001</v>
      </c>
      <c r="AA26" s="16">
        <v>15.60383</v>
      </c>
      <c r="AB26" s="16">
        <v>22.495830000000002</v>
      </c>
      <c r="AC26" s="16">
        <v>11.813360000000001</v>
      </c>
      <c r="AD26" s="16">
        <v>21.487629999999999</v>
      </c>
      <c r="AE26" s="16">
        <v>15.17426</v>
      </c>
      <c r="AF26" s="16">
        <v>1.5523019999999998</v>
      </c>
      <c r="AG26" s="16">
        <v>45.93045</v>
      </c>
      <c r="AH26" s="16">
        <v>51.271099999999997</v>
      </c>
      <c r="AI26" s="16"/>
      <c r="AJ26" s="16"/>
      <c r="AK26" s="16"/>
      <c r="AL26" s="16"/>
      <c r="AM26" s="16"/>
    </row>
    <row r="27" spans="1:39" ht="14.4" x14ac:dyDescent="0.3">
      <c r="A27" s="137">
        <f>YampaRiverInflow.TotalOutflow!A27</f>
        <v>45170</v>
      </c>
      <c r="B27" s="34">
        <v>13.571</v>
      </c>
      <c r="C27" s="12">
        <v>13.571</v>
      </c>
      <c r="D27" s="45">
        <v>13.571</v>
      </c>
      <c r="E27" s="16">
        <v>36.226120000000002</v>
      </c>
      <c r="F27" s="16">
        <v>28.125509999999998</v>
      </c>
      <c r="G27" s="16">
        <v>31.235990000000001</v>
      </c>
      <c r="H27" s="16">
        <v>22.33502</v>
      </c>
      <c r="I27" s="16">
        <v>48.394019999999998</v>
      </c>
      <c r="J27" s="16">
        <v>28.478590000000001</v>
      </c>
      <c r="K27" s="16">
        <v>11.490879999999999</v>
      </c>
      <c r="L27" s="16">
        <v>18.042580000000001</v>
      </c>
      <c r="M27" s="16">
        <v>23.867799999999999</v>
      </c>
      <c r="N27" s="16">
        <v>14.97372</v>
      </c>
      <c r="O27" s="16">
        <v>17.04288</v>
      </c>
      <c r="P27" s="16">
        <v>23.401450000000001</v>
      </c>
      <c r="Q27" s="16">
        <v>6.1058300000000001</v>
      </c>
      <c r="R27" s="16">
        <v>5.0821000000000005</v>
      </c>
      <c r="S27" s="16">
        <v>18.601369999999999</v>
      </c>
      <c r="T27" s="16">
        <v>14.47564</v>
      </c>
      <c r="U27" s="16">
        <v>21.351419999999997</v>
      </c>
      <c r="V27" s="16">
        <v>17.48638</v>
      </c>
      <c r="W27" s="16">
        <v>30.457650000000001</v>
      </c>
      <c r="X27" s="16">
        <v>31.318210000000001</v>
      </c>
      <c r="Y27" s="16">
        <v>23.158259999999999</v>
      </c>
      <c r="Z27" s="16">
        <v>13.249139999999999</v>
      </c>
      <c r="AA27" s="16">
        <v>19.108810000000002</v>
      </c>
      <c r="AB27" s="16">
        <v>13.42262</v>
      </c>
      <c r="AC27" s="16">
        <v>16.063879999999997</v>
      </c>
      <c r="AD27" s="16">
        <v>9.2318680000000004</v>
      </c>
      <c r="AE27" s="16">
        <v>25.419049999999999</v>
      </c>
      <c r="AF27" s="16">
        <v>3.7183029999999997</v>
      </c>
      <c r="AG27" s="16">
        <v>44.919650000000004</v>
      </c>
      <c r="AH27" s="16">
        <v>38.738219999999998</v>
      </c>
      <c r="AI27" s="16"/>
      <c r="AJ27" s="16"/>
      <c r="AK27" s="16"/>
      <c r="AL27" s="16"/>
      <c r="AM27" s="16"/>
    </row>
    <row r="28" spans="1:39" ht="14.4" x14ac:dyDescent="0.3">
      <c r="A28" s="137">
        <f>YampaRiverInflow.TotalOutflow!A28</f>
        <v>45200</v>
      </c>
      <c r="B28" s="34">
        <v>21.253</v>
      </c>
      <c r="C28" s="12">
        <v>21.253</v>
      </c>
      <c r="D28" s="45">
        <v>21.253</v>
      </c>
      <c r="E28" s="16">
        <v>25.995049999999999</v>
      </c>
      <c r="F28" s="16">
        <v>33.972290000000001</v>
      </c>
      <c r="G28" s="16">
        <v>22.088529999999999</v>
      </c>
      <c r="H28" s="16">
        <v>19.114159999999998</v>
      </c>
      <c r="I28" s="16">
        <v>8.2817099999999986</v>
      </c>
      <c r="J28" s="16">
        <v>40.549999999999997</v>
      </c>
      <c r="K28" s="16">
        <v>-13.924200000000001</v>
      </c>
      <c r="L28" s="16">
        <v>25.10202</v>
      </c>
      <c r="M28" s="16">
        <v>12.98898</v>
      </c>
      <c r="N28" s="16">
        <v>27.75198</v>
      </c>
      <c r="O28" s="16">
        <v>9.3924799999999991</v>
      </c>
      <c r="P28" s="16">
        <v>43.769359999999999</v>
      </c>
      <c r="Q28" s="16">
        <v>22.534610000000001</v>
      </c>
      <c r="R28" s="16">
        <v>16.070049999999998</v>
      </c>
      <c r="S28" s="16">
        <v>21.862349999999999</v>
      </c>
      <c r="T28" s="16">
        <v>21.155540000000002</v>
      </c>
      <c r="U28" s="16">
        <v>17.678609999999999</v>
      </c>
      <c r="V28" s="16">
        <v>24.983849999999997</v>
      </c>
      <c r="W28" s="16">
        <v>30.878040000000002</v>
      </c>
      <c r="X28" s="16">
        <v>34.297699999999999</v>
      </c>
      <c r="Y28" s="16">
        <v>18.70016</v>
      </c>
      <c r="Z28" s="16">
        <v>16.06213</v>
      </c>
      <c r="AA28" s="16">
        <v>34.16733</v>
      </c>
      <c r="AB28" s="16">
        <v>35.623899999999999</v>
      </c>
      <c r="AC28" s="16">
        <v>8.9423110000000001</v>
      </c>
      <c r="AD28" s="16">
        <v>22.663040000000002</v>
      </c>
      <c r="AE28" s="16">
        <v>18.12434</v>
      </c>
      <c r="AF28" s="16">
        <v>20.913310000000003</v>
      </c>
      <c r="AG28" s="16">
        <v>34.431249999999999</v>
      </c>
      <c r="AH28" s="16">
        <v>38.233789999999999</v>
      </c>
      <c r="AI28" s="16"/>
      <c r="AJ28" s="16"/>
      <c r="AK28" s="16"/>
      <c r="AL28" s="16"/>
      <c r="AM28" s="16"/>
    </row>
    <row r="29" spans="1:39" ht="14.4" x14ac:dyDescent="0.3">
      <c r="A29" s="137">
        <f>YampaRiverInflow.TotalOutflow!A29</f>
        <v>45231</v>
      </c>
      <c r="B29" s="34">
        <v>18.076000000000001</v>
      </c>
      <c r="C29" s="12">
        <v>18.076000000000001</v>
      </c>
      <c r="D29" s="45">
        <v>18.076000000000001</v>
      </c>
      <c r="E29" s="16">
        <v>16.97213</v>
      </c>
      <c r="F29" s="16">
        <v>32.303910000000002</v>
      </c>
      <c r="G29" s="16">
        <v>27.994340000000001</v>
      </c>
      <c r="H29" s="16">
        <v>18.408459999999998</v>
      </c>
      <c r="I29" s="16">
        <v>27.646930000000001</v>
      </c>
      <c r="J29" s="16">
        <v>13.904860000000001</v>
      </c>
      <c r="K29" s="16">
        <v>20.08203</v>
      </c>
      <c r="L29" s="16">
        <v>-4.2350600000000007</v>
      </c>
      <c r="M29" s="16">
        <v>5.5237799999999995</v>
      </c>
      <c r="N29" s="16">
        <v>13.936260000000001</v>
      </c>
      <c r="O29" s="16">
        <v>18.488499999999998</v>
      </c>
      <c r="P29" s="16">
        <v>53.005609999999997</v>
      </c>
      <c r="Q29" s="16">
        <v>26.384319999999999</v>
      </c>
      <c r="R29" s="16">
        <v>7.4658100000000003</v>
      </c>
      <c r="S29" s="16">
        <v>17.107009999999999</v>
      </c>
      <c r="T29" s="16">
        <v>28.95552</v>
      </c>
      <c r="U29" s="16">
        <v>31.72842</v>
      </c>
      <c r="V29" s="16">
        <v>37.927500000000002</v>
      </c>
      <c r="W29" s="16">
        <v>37.545540000000003</v>
      </c>
      <c r="X29" s="16">
        <v>26.962349999999997</v>
      </c>
      <c r="Y29" s="16">
        <v>24.636060000000001</v>
      </c>
      <c r="Z29" s="16">
        <v>9.1373110000000004</v>
      </c>
      <c r="AA29" s="16">
        <v>11.013590000000001</v>
      </c>
      <c r="AB29" s="16">
        <v>20.70234</v>
      </c>
      <c r="AC29" s="16">
        <v>12.13466</v>
      </c>
      <c r="AD29" s="16">
        <v>16.070899999999998</v>
      </c>
      <c r="AE29" s="16">
        <v>21.472249999999999</v>
      </c>
      <c r="AF29" s="16">
        <v>19.997520000000002</v>
      </c>
      <c r="AG29" s="16">
        <v>35.786089999999994</v>
      </c>
      <c r="AH29" s="16">
        <v>28.035019999999999</v>
      </c>
      <c r="AI29" s="16"/>
      <c r="AJ29" s="16"/>
      <c r="AK29" s="16"/>
      <c r="AL29" s="16"/>
      <c r="AM29" s="16"/>
    </row>
    <row r="30" spans="1:39" ht="14.4" x14ac:dyDescent="0.3">
      <c r="A30" s="137">
        <f>YampaRiverInflow.TotalOutflow!A30</f>
        <v>45261</v>
      </c>
      <c r="B30" s="34">
        <v>19.66</v>
      </c>
      <c r="C30" s="12">
        <v>19.66</v>
      </c>
      <c r="D30" s="45">
        <v>19.66</v>
      </c>
      <c r="E30" s="16">
        <v>27.56195</v>
      </c>
      <c r="F30" s="16">
        <v>42.93092</v>
      </c>
      <c r="G30" s="16">
        <v>16.8964</v>
      </c>
      <c r="H30" s="16">
        <v>5.2648799999999998</v>
      </c>
      <c r="I30" s="16">
        <v>14.9133</v>
      </c>
      <c r="J30" s="16">
        <v>20.716919999999998</v>
      </c>
      <c r="K30" s="16">
        <v>34.09957</v>
      </c>
      <c r="L30" s="16">
        <v>30.479970000000002</v>
      </c>
      <c r="M30" s="16">
        <v>17.71199</v>
      </c>
      <c r="N30" s="16">
        <v>14.28424</v>
      </c>
      <c r="O30" s="16">
        <v>19.058679999999999</v>
      </c>
      <c r="P30" s="16">
        <v>32.092640000000003</v>
      </c>
      <c r="Q30" s="16">
        <v>31.069230000000001</v>
      </c>
      <c r="R30" s="16">
        <v>-1.1337300000000001</v>
      </c>
      <c r="S30" s="16">
        <v>19.942029999999999</v>
      </c>
      <c r="T30" s="16">
        <v>24.682869999999998</v>
      </c>
      <c r="U30" s="16">
        <v>26.541930000000001</v>
      </c>
      <c r="V30" s="16">
        <v>32.755090000000003</v>
      </c>
      <c r="W30" s="16">
        <v>27.805679999999999</v>
      </c>
      <c r="X30" s="16">
        <v>21.076700000000002</v>
      </c>
      <c r="Y30" s="16">
        <v>7.0595299999999996</v>
      </c>
      <c r="Z30" s="16">
        <v>18.49559</v>
      </c>
      <c r="AA30" s="16">
        <v>21.64105</v>
      </c>
      <c r="AB30" s="16">
        <v>26.011500000000002</v>
      </c>
      <c r="AC30" s="16">
        <v>17.06305</v>
      </c>
      <c r="AD30" s="16">
        <v>26.540560000000003</v>
      </c>
      <c r="AE30" s="16">
        <v>19.891179999999999</v>
      </c>
      <c r="AF30" s="16">
        <v>8.7936929999999993</v>
      </c>
      <c r="AG30" s="16">
        <v>28.205020000000001</v>
      </c>
      <c r="AH30" s="16">
        <v>40.244050000000001</v>
      </c>
      <c r="AI30" s="16"/>
      <c r="AJ30" s="16"/>
      <c r="AK30" s="16"/>
      <c r="AL30" s="16"/>
      <c r="AM30" s="16"/>
    </row>
    <row r="31" spans="1:39" ht="14.4" x14ac:dyDescent="0.3">
      <c r="A31" s="137">
        <f>YampaRiverInflow.TotalOutflow!A31</f>
        <v>45292</v>
      </c>
      <c r="B31" s="34">
        <v>20.085000000000001</v>
      </c>
      <c r="C31" s="12">
        <v>20.085000000000001</v>
      </c>
      <c r="D31" s="45">
        <v>20.085000000000001</v>
      </c>
      <c r="E31" s="16">
        <v>19.38391</v>
      </c>
      <c r="F31" s="16">
        <v>30.74776</v>
      </c>
      <c r="G31" s="16">
        <v>9.8134800000000002</v>
      </c>
      <c r="H31" s="16">
        <v>-4.5364899999999997</v>
      </c>
      <c r="I31" s="16">
        <v>13.92507</v>
      </c>
      <c r="J31" s="16">
        <v>62.106730000000006</v>
      </c>
      <c r="K31" s="16">
        <v>30.139110000000002</v>
      </c>
      <c r="L31" s="16">
        <v>34.121430000000004</v>
      </c>
      <c r="M31" s="16">
        <v>0.29199999999999998</v>
      </c>
      <c r="N31" s="16">
        <v>8.3659300000000005</v>
      </c>
      <c r="O31" s="16">
        <v>7.2980700000000001</v>
      </c>
      <c r="P31" s="16">
        <v>137.14750000000001</v>
      </c>
      <c r="Q31" s="16">
        <v>5.1085200000000004</v>
      </c>
      <c r="R31" s="16">
        <v>9.6737900000000003</v>
      </c>
      <c r="S31" s="16">
        <v>13.99601</v>
      </c>
      <c r="T31" s="16">
        <v>3.7156899999999999</v>
      </c>
      <c r="U31" s="16">
        <v>41.649769999999997</v>
      </c>
      <c r="V31" s="16">
        <v>7.6267299999999993</v>
      </c>
      <c r="W31" s="16">
        <v>11.469899999999999</v>
      </c>
      <c r="X31" s="16">
        <v>17.2136</v>
      </c>
      <c r="Y31" s="16">
        <v>12.56814</v>
      </c>
      <c r="Z31" s="16">
        <v>17.381460000000001</v>
      </c>
      <c r="AA31" s="16">
        <v>26.231240000000003</v>
      </c>
      <c r="AB31" s="16">
        <v>33.2042</v>
      </c>
      <c r="AC31" s="16">
        <v>2.9696009999999999</v>
      </c>
      <c r="AD31" s="16">
        <v>19.397919999999999</v>
      </c>
      <c r="AE31" s="16">
        <v>1.1771969999999998</v>
      </c>
      <c r="AF31" s="16">
        <v>30.506990000000002</v>
      </c>
      <c r="AG31" s="16">
        <v>18.1145</v>
      </c>
      <c r="AH31" s="16">
        <v>101.17739999999999</v>
      </c>
      <c r="AI31" s="16"/>
      <c r="AJ31" s="16"/>
      <c r="AK31" s="16"/>
      <c r="AL31" s="16"/>
      <c r="AM31" s="16"/>
    </row>
    <row r="32" spans="1:39" ht="14.4" x14ac:dyDescent="0.3">
      <c r="A32" s="137">
        <f>YampaRiverInflow.TotalOutflow!A32</f>
        <v>45323</v>
      </c>
      <c r="B32" s="34">
        <v>-42.707000000000001</v>
      </c>
      <c r="C32" s="12">
        <v>-42.707000000000001</v>
      </c>
      <c r="D32" s="45">
        <v>-42.707000000000001</v>
      </c>
      <c r="E32" s="16">
        <v>10.26454</v>
      </c>
      <c r="F32" s="16">
        <v>85.662350000000004</v>
      </c>
      <c r="G32" s="16">
        <v>11.232760000000001</v>
      </c>
      <c r="H32" s="16">
        <v>13.169319999999999</v>
      </c>
      <c r="I32" s="16">
        <v>35.386319999999998</v>
      </c>
      <c r="J32" s="16">
        <v>17.077069999999999</v>
      </c>
      <c r="K32" s="16">
        <v>13.379719999999999</v>
      </c>
      <c r="L32" s="16">
        <v>16.086819999999999</v>
      </c>
      <c r="M32" s="16">
        <v>-0.86568000000000001</v>
      </c>
      <c r="N32" s="16">
        <v>23.462679999999999</v>
      </c>
      <c r="O32" s="16">
        <v>14.080209999999999</v>
      </c>
      <c r="P32" s="16">
        <v>174.5822</v>
      </c>
      <c r="Q32" s="16">
        <v>11.06955</v>
      </c>
      <c r="R32" s="16">
        <v>-5.6684799999999997</v>
      </c>
      <c r="S32" s="16">
        <v>3.0183800000000001</v>
      </c>
      <c r="T32" s="16">
        <v>14.69007</v>
      </c>
      <c r="U32" s="16">
        <v>8.8202999999999996</v>
      </c>
      <c r="V32" s="16">
        <v>14.744759999999999</v>
      </c>
      <c r="W32" s="16">
        <v>10.63569</v>
      </c>
      <c r="X32" s="16">
        <v>3.61049</v>
      </c>
      <c r="Y32" s="16">
        <v>19.49475</v>
      </c>
      <c r="Z32" s="16">
        <v>9.0798199999999998</v>
      </c>
      <c r="AA32" s="16">
        <v>9.4230560000000008</v>
      </c>
      <c r="AB32" s="16">
        <v>14.433450000000001</v>
      </c>
      <c r="AC32" s="16">
        <v>2.5804749999999999</v>
      </c>
      <c r="AD32" s="16">
        <v>12.939129999999999</v>
      </c>
      <c r="AE32" s="16">
        <v>-3.2752500000000002</v>
      </c>
      <c r="AF32" s="16">
        <v>44.287480000000002</v>
      </c>
      <c r="AG32" s="16">
        <v>29.243689999999997</v>
      </c>
      <c r="AH32" s="16">
        <v>221.90360000000001</v>
      </c>
      <c r="AI32" s="16"/>
      <c r="AJ32" s="16"/>
      <c r="AK32" s="16"/>
      <c r="AL32" s="16"/>
      <c r="AM32" s="16"/>
    </row>
    <row r="33" spans="1:39" ht="14.4" x14ac:dyDescent="0.3">
      <c r="A33" s="137">
        <f>YampaRiverInflow.TotalOutflow!A33</f>
        <v>45352</v>
      </c>
      <c r="B33" s="34">
        <v>26.506</v>
      </c>
      <c r="C33" s="12">
        <v>26.506</v>
      </c>
      <c r="D33" s="45">
        <v>26.506</v>
      </c>
      <c r="E33" s="16">
        <v>30.523220000000002</v>
      </c>
      <c r="F33" s="16">
        <v>99.089590000000001</v>
      </c>
      <c r="G33" s="16">
        <v>0.26749000000000001</v>
      </c>
      <c r="H33" s="16">
        <v>21.557400000000001</v>
      </c>
      <c r="I33" s="16">
        <v>29.812529999999999</v>
      </c>
      <c r="J33" s="16">
        <v>17.33398</v>
      </c>
      <c r="K33" s="16">
        <v>4.5499399999999994</v>
      </c>
      <c r="L33" s="16">
        <v>29.456400000000002</v>
      </c>
      <c r="M33" s="16">
        <v>7.59199</v>
      </c>
      <c r="N33" s="16">
        <v>0.58572999999999997</v>
      </c>
      <c r="O33" s="16">
        <v>5.9264799999999997</v>
      </c>
      <c r="P33" s="16">
        <v>168.7243</v>
      </c>
      <c r="Q33" s="16">
        <v>24.415849999999999</v>
      </c>
      <c r="R33" s="16">
        <v>16.08663</v>
      </c>
      <c r="S33" s="16">
        <v>3.1996100000000003</v>
      </c>
      <c r="T33" s="16">
        <v>10.91578</v>
      </c>
      <c r="U33" s="16">
        <v>55.120930000000001</v>
      </c>
      <c r="V33" s="16">
        <v>5.3349099999999998</v>
      </c>
      <c r="W33" s="16">
        <v>8.3023799999999994</v>
      </c>
      <c r="X33" s="16">
        <v>7.6192200000000003</v>
      </c>
      <c r="Y33" s="16">
        <v>-3.1343100000000002</v>
      </c>
      <c r="Z33" s="16">
        <v>2.8256300000000003</v>
      </c>
      <c r="AA33" s="16">
        <v>17.701610000000002</v>
      </c>
      <c r="AB33" s="16">
        <v>10.766690000000001</v>
      </c>
      <c r="AC33" s="16">
        <v>-2.6526999999999998</v>
      </c>
      <c r="AD33" s="16">
        <v>-4.7138400000000003</v>
      </c>
      <c r="AE33" s="16">
        <v>14.927820000000001</v>
      </c>
      <c r="AF33" s="16">
        <v>37.971170000000001</v>
      </c>
      <c r="AG33" s="16">
        <v>61.31456</v>
      </c>
      <c r="AH33" s="16">
        <v>316.43129999999996</v>
      </c>
      <c r="AI33" s="16"/>
      <c r="AJ33" s="16"/>
      <c r="AK33" s="16"/>
      <c r="AL33" s="16"/>
      <c r="AM33" s="16"/>
    </row>
    <row r="34" spans="1:39" ht="14.4" x14ac:dyDescent="0.3">
      <c r="A34" s="137">
        <f>YampaRiverInflow.TotalOutflow!A34</f>
        <v>45383</v>
      </c>
      <c r="B34" s="34">
        <v>49.36</v>
      </c>
      <c r="C34" s="12">
        <v>49.36</v>
      </c>
      <c r="D34" s="45">
        <v>49.36</v>
      </c>
      <c r="E34" s="16">
        <v>13.75267</v>
      </c>
      <c r="F34" s="16">
        <v>16.01717</v>
      </c>
      <c r="G34" s="16">
        <v>14.181340000000001</v>
      </c>
      <c r="H34" s="16">
        <v>10.90859</v>
      </c>
      <c r="I34" s="16">
        <v>31.157610000000002</v>
      </c>
      <c r="J34" s="16">
        <v>9.207790000000001</v>
      </c>
      <c r="K34" s="16">
        <v>5.0401600000000002</v>
      </c>
      <c r="L34" s="16">
        <v>53.373489999999997</v>
      </c>
      <c r="M34" s="16">
        <v>10.18976</v>
      </c>
      <c r="N34" s="16">
        <v>22.325830000000003</v>
      </c>
      <c r="O34" s="16">
        <v>12.528739999999999</v>
      </c>
      <c r="P34" s="16">
        <v>16.69754</v>
      </c>
      <c r="Q34" s="16">
        <v>14.457510000000001</v>
      </c>
      <c r="R34" s="16">
        <v>15.693350000000001</v>
      </c>
      <c r="S34" s="16">
        <v>12.19009</v>
      </c>
      <c r="T34" s="16">
        <v>15.191180000000001</v>
      </c>
      <c r="U34" s="16">
        <v>34.110879999999995</v>
      </c>
      <c r="V34" s="16">
        <v>18.928849999999997</v>
      </c>
      <c r="W34" s="16">
        <v>23.699870000000001</v>
      </c>
      <c r="X34" s="16">
        <v>14.320200000000002</v>
      </c>
      <c r="Y34" s="16">
        <v>23.981200000000001</v>
      </c>
      <c r="Z34" s="16">
        <v>12.70073</v>
      </c>
      <c r="AA34" s="16">
        <v>17.83746</v>
      </c>
      <c r="AB34" s="16">
        <v>12.692639999999999</v>
      </c>
      <c r="AC34" s="16">
        <v>-8.0273199999999996</v>
      </c>
      <c r="AD34" s="16">
        <v>5.617337</v>
      </c>
      <c r="AE34" s="16">
        <v>29.066040000000001</v>
      </c>
      <c r="AF34" s="16">
        <v>68.50724000000001</v>
      </c>
      <c r="AG34" s="16">
        <v>34.07152</v>
      </c>
      <c r="AH34" s="16">
        <v>40.68047</v>
      </c>
      <c r="AI34" s="16"/>
      <c r="AJ34" s="16"/>
      <c r="AK34" s="16"/>
      <c r="AL34" s="16"/>
      <c r="AM34" s="16"/>
    </row>
    <row r="35" spans="1:39" ht="14.4" x14ac:dyDescent="0.3">
      <c r="A35" s="137">
        <f>YampaRiverInflow.TotalOutflow!A35</f>
        <v>45413</v>
      </c>
      <c r="B35" s="34">
        <v>-14.659000000000001</v>
      </c>
      <c r="C35" s="12">
        <v>-14.659000000000001</v>
      </c>
      <c r="D35" s="45">
        <v>-14.659000000000001</v>
      </c>
      <c r="E35" s="16">
        <v>147.4316</v>
      </c>
      <c r="F35" s="16">
        <v>31.464639999999999</v>
      </c>
      <c r="G35" s="16">
        <v>16.225469999999998</v>
      </c>
      <c r="H35" s="16">
        <v>15.98751</v>
      </c>
      <c r="I35" s="16">
        <v>22.762439999999998</v>
      </c>
      <c r="J35" s="16">
        <v>16.884130000000003</v>
      </c>
      <c r="K35" s="16">
        <v>8.0372000000000003</v>
      </c>
      <c r="L35" s="16">
        <v>0.76658000000000004</v>
      </c>
      <c r="M35" s="16">
        <v>15.05968</v>
      </c>
      <c r="N35" s="16">
        <v>18.966650000000001</v>
      </c>
      <c r="O35" s="16">
        <v>6.8135300000000001</v>
      </c>
      <c r="P35" s="16">
        <v>10.48025</v>
      </c>
      <c r="Q35" s="16">
        <v>-4.4347899999999996</v>
      </c>
      <c r="R35" s="16">
        <v>13.546040000000001</v>
      </c>
      <c r="S35" s="16">
        <v>14.374000000000001</v>
      </c>
      <c r="T35" s="16">
        <v>20.312279999999998</v>
      </c>
      <c r="U35" s="16">
        <v>24.09412</v>
      </c>
      <c r="V35" s="16">
        <v>17.2925</v>
      </c>
      <c r="W35" s="16">
        <v>26.04485</v>
      </c>
      <c r="X35" s="16">
        <v>20.55932</v>
      </c>
      <c r="Y35" s="16">
        <v>-2.9233899999999999</v>
      </c>
      <c r="Z35" s="16">
        <v>20.669799999999999</v>
      </c>
      <c r="AA35" s="16">
        <v>13.049940000000001</v>
      </c>
      <c r="AB35" s="16">
        <v>22.04082</v>
      </c>
      <c r="AC35" s="16">
        <v>10.49208</v>
      </c>
      <c r="AD35" s="16">
        <v>8.221705</v>
      </c>
      <c r="AE35" s="16">
        <v>-6.3989399999999996</v>
      </c>
      <c r="AF35" s="16">
        <v>35.158190000000005</v>
      </c>
      <c r="AG35" s="16">
        <v>30.619150000000001</v>
      </c>
      <c r="AH35" s="16">
        <v>51.445999999999998</v>
      </c>
      <c r="AI35" s="16"/>
      <c r="AJ35" s="16"/>
      <c r="AK35" s="16"/>
      <c r="AL35" s="16"/>
      <c r="AM35" s="16"/>
    </row>
    <row r="36" spans="1:39" ht="14.4" x14ac:dyDescent="0.3">
      <c r="A36" s="137">
        <f>YampaRiverInflow.TotalOutflow!A36</f>
        <v>45444</v>
      </c>
      <c r="B36" s="34">
        <v>6.1550000000000002</v>
      </c>
      <c r="C36" s="12">
        <v>6.1550000000000002</v>
      </c>
      <c r="D36" s="45">
        <v>6.1550000000000002</v>
      </c>
      <c r="E36" s="16">
        <v>149.01420000000002</v>
      </c>
      <c r="F36" s="16">
        <v>25.634610000000002</v>
      </c>
      <c r="G36" s="16">
        <v>16.579849999999997</v>
      </c>
      <c r="H36" s="16">
        <v>17.054269999999999</v>
      </c>
      <c r="I36" s="16">
        <v>19.0702</v>
      </c>
      <c r="J36" s="16">
        <v>13.2582</v>
      </c>
      <c r="K36" s="16">
        <v>52.685879999999997</v>
      </c>
      <c r="L36" s="16">
        <v>31.23612</v>
      </c>
      <c r="M36" s="16">
        <v>9.42577</v>
      </c>
      <c r="N36" s="16">
        <v>11.861139999999999</v>
      </c>
      <c r="O36" s="16">
        <v>3.2528800000000002</v>
      </c>
      <c r="P36" s="16">
        <v>10.676410000000001</v>
      </c>
      <c r="Q36" s="16">
        <v>-12.562700000000001</v>
      </c>
      <c r="R36" s="16">
        <v>10.9498</v>
      </c>
      <c r="S36" s="16">
        <v>4.9075899999999999</v>
      </c>
      <c r="T36" s="16">
        <v>20.479099999999999</v>
      </c>
      <c r="U36" s="16">
        <v>23.339099999999998</v>
      </c>
      <c r="V36" s="16">
        <v>14.779639999999999</v>
      </c>
      <c r="W36" s="16">
        <v>10.374750000000001</v>
      </c>
      <c r="X36" s="16">
        <v>15.253579999999999</v>
      </c>
      <c r="Y36" s="16">
        <v>10.87237</v>
      </c>
      <c r="Z36" s="16">
        <v>19.39621</v>
      </c>
      <c r="AA36" s="16">
        <v>18.288060000000002</v>
      </c>
      <c r="AB36" s="16">
        <v>0.1727841</v>
      </c>
      <c r="AC36" s="16">
        <v>6.1307309999999999</v>
      </c>
      <c r="AD36" s="16">
        <v>10.9467</v>
      </c>
      <c r="AE36" s="16">
        <v>-4.7618999999999998</v>
      </c>
      <c r="AF36" s="16">
        <v>38.329680000000003</v>
      </c>
      <c r="AG36" s="16">
        <v>17.90776</v>
      </c>
      <c r="AH36" s="16">
        <v>23.242540000000002</v>
      </c>
      <c r="AI36" s="16"/>
      <c r="AJ36" s="16"/>
      <c r="AK36" s="16"/>
      <c r="AL36" s="16"/>
      <c r="AM36" s="16"/>
    </row>
    <row r="37" spans="1:39" ht="14.4" x14ac:dyDescent="0.3">
      <c r="A37" s="137">
        <f>YampaRiverInflow.TotalOutflow!A37</f>
        <v>45474</v>
      </c>
      <c r="B37" s="34">
        <v>15.343</v>
      </c>
      <c r="C37" s="12">
        <v>15.343</v>
      </c>
      <c r="D37" s="45">
        <v>15.343</v>
      </c>
      <c r="E37" s="16">
        <v>161.9752</v>
      </c>
      <c r="F37" s="16">
        <v>38.31944</v>
      </c>
      <c r="G37" s="16">
        <v>19.69941</v>
      </c>
      <c r="H37" s="16">
        <v>17.99015</v>
      </c>
      <c r="I37" s="16">
        <v>13.171860000000001</v>
      </c>
      <c r="J37" s="16">
        <v>40.615339999999996</v>
      </c>
      <c r="K37" s="16">
        <v>26.544730000000001</v>
      </c>
      <c r="L37" s="16">
        <v>25.423359999999999</v>
      </c>
      <c r="M37" s="16">
        <v>13.888549999999999</v>
      </c>
      <c r="N37" s="16">
        <v>15.145760000000001</v>
      </c>
      <c r="O37" s="16">
        <v>6.6023500000000004</v>
      </c>
      <c r="P37" s="16">
        <v>10.07929</v>
      </c>
      <c r="Q37" s="16">
        <v>4.5085600000000001</v>
      </c>
      <c r="R37" s="16">
        <v>26.234180000000002</v>
      </c>
      <c r="S37" s="16">
        <v>12.146379999999999</v>
      </c>
      <c r="T37" s="16">
        <v>17.390999999999998</v>
      </c>
      <c r="U37" s="16">
        <v>17.51343</v>
      </c>
      <c r="V37" s="16">
        <v>34.483599999999996</v>
      </c>
      <c r="W37" s="16">
        <v>45.963620000000006</v>
      </c>
      <c r="X37" s="16">
        <v>28.082819999999998</v>
      </c>
      <c r="Y37" s="16">
        <v>19.215400000000002</v>
      </c>
      <c r="Z37" s="16">
        <v>17.710519999999999</v>
      </c>
      <c r="AA37" s="16">
        <v>20.118539999999999</v>
      </c>
      <c r="AB37" s="16">
        <v>18.059009999999997</v>
      </c>
      <c r="AC37" s="16">
        <v>20.378209999999999</v>
      </c>
      <c r="AD37" s="16">
        <v>15.53816</v>
      </c>
      <c r="AE37" s="16">
        <v>2.6186829999999999</v>
      </c>
      <c r="AF37" s="16">
        <v>37.980930000000001</v>
      </c>
      <c r="AG37" s="16">
        <v>46.885179999999998</v>
      </c>
      <c r="AH37" s="16">
        <v>38.639189999999999</v>
      </c>
      <c r="AI37" s="16"/>
      <c r="AJ37" s="16"/>
      <c r="AK37" s="16"/>
      <c r="AL37" s="16"/>
      <c r="AM37" s="16"/>
    </row>
    <row r="38" spans="1:39" ht="14.4" x14ac:dyDescent="0.3">
      <c r="A38" s="137">
        <f>YampaRiverInflow.TotalOutflow!A38</f>
        <v>45505</v>
      </c>
      <c r="B38" s="34">
        <v>14.505000000000001</v>
      </c>
      <c r="C38" s="12">
        <v>14.505000000000001</v>
      </c>
      <c r="D38" s="45">
        <v>14.505000000000001</v>
      </c>
      <c r="E38" s="16">
        <v>39.051919999999996</v>
      </c>
      <c r="F38" s="16">
        <v>28.86665</v>
      </c>
      <c r="G38" s="16">
        <v>22.441749999999999</v>
      </c>
      <c r="H38" s="16">
        <v>26.15324</v>
      </c>
      <c r="I38" s="16">
        <v>32.817900000000002</v>
      </c>
      <c r="J38" s="16">
        <v>21.52835</v>
      </c>
      <c r="K38" s="16">
        <v>35.833640000000003</v>
      </c>
      <c r="L38" s="16">
        <v>31.181180000000001</v>
      </c>
      <c r="M38" s="16">
        <v>15.6302</v>
      </c>
      <c r="N38" s="16">
        <v>23.108509999999999</v>
      </c>
      <c r="O38" s="16">
        <v>11.401249999999999</v>
      </c>
      <c r="P38" s="16">
        <v>31.261939999999999</v>
      </c>
      <c r="Q38" s="16">
        <v>3.6801999999999997</v>
      </c>
      <c r="R38" s="16">
        <v>14.693910000000001</v>
      </c>
      <c r="S38" s="16">
        <v>25.271129999999999</v>
      </c>
      <c r="T38" s="16">
        <v>24.69454</v>
      </c>
      <c r="U38" s="16">
        <v>21.273709999999998</v>
      </c>
      <c r="V38" s="16">
        <v>24.753779999999999</v>
      </c>
      <c r="W38" s="16">
        <v>25.619619999999998</v>
      </c>
      <c r="X38" s="16">
        <v>36.973279999999995</v>
      </c>
      <c r="Y38" s="16">
        <v>26.050840000000001</v>
      </c>
      <c r="Z38" s="16">
        <v>15.60383</v>
      </c>
      <c r="AA38" s="16">
        <v>22.495830000000002</v>
      </c>
      <c r="AB38" s="16">
        <v>11.813360000000001</v>
      </c>
      <c r="AC38" s="16">
        <v>21.487629999999999</v>
      </c>
      <c r="AD38" s="16">
        <v>15.17426</v>
      </c>
      <c r="AE38" s="16">
        <v>1.5523019999999998</v>
      </c>
      <c r="AF38" s="16">
        <v>45.93045</v>
      </c>
      <c r="AG38" s="16">
        <v>51.271099999999997</v>
      </c>
      <c r="AH38" s="16">
        <v>50.55104</v>
      </c>
      <c r="AI38" s="16"/>
      <c r="AJ38" s="16"/>
      <c r="AK38" s="16"/>
      <c r="AL38" s="16"/>
      <c r="AM38" s="16"/>
    </row>
    <row r="39" spans="1:39" ht="14.4" x14ac:dyDescent="0.3">
      <c r="A39" s="137">
        <f>YampaRiverInflow.TotalOutflow!A39</f>
        <v>45536</v>
      </c>
      <c r="B39" s="34">
        <v>13.571</v>
      </c>
      <c r="C39" s="12">
        <v>13.571</v>
      </c>
      <c r="D39" s="45">
        <v>13.571</v>
      </c>
      <c r="E39" s="16">
        <v>28.125509999999998</v>
      </c>
      <c r="F39" s="16">
        <v>31.235990000000001</v>
      </c>
      <c r="G39" s="16">
        <v>22.33502</v>
      </c>
      <c r="H39" s="16">
        <v>48.394019999999998</v>
      </c>
      <c r="I39" s="16">
        <v>28.478590000000001</v>
      </c>
      <c r="J39" s="16">
        <v>11.490879999999999</v>
      </c>
      <c r="K39" s="16">
        <v>18.042580000000001</v>
      </c>
      <c r="L39" s="16">
        <v>23.867799999999999</v>
      </c>
      <c r="M39" s="16">
        <v>14.97372</v>
      </c>
      <c r="N39" s="16">
        <v>17.04288</v>
      </c>
      <c r="O39" s="16">
        <v>23.401450000000001</v>
      </c>
      <c r="P39" s="16">
        <v>6.1058300000000001</v>
      </c>
      <c r="Q39" s="16">
        <v>5.0821000000000005</v>
      </c>
      <c r="R39" s="16">
        <v>18.601369999999999</v>
      </c>
      <c r="S39" s="16">
        <v>14.47564</v>
      </c>
      <c r="T39" s="16">
        <v>21.351419999999997</v>
      </c>
      <c r="U39" s="16">
        <v>17.48638</v>
      </c>
      <c r="V39" s="16">
        <v>30.457650000000001</v>
      </c>
      <c r="W39" s="16">
        <v>31.318210000000001</v>
      </c>
      <c r="X39" s="16">
        <v>23.158259999999999</v>
      </c>
      <c r="Y39" s="16">
        <v>13.249139999999999</v>
      </c>
      <c r="Z39" s="16">
        <v>19.108810000000002</v>
      </c>
      <c r="AA39" s="16">
        <v>13.42262</v>
      </c>
      <c r="AB39" s="16">
        <v>16.063879999999997</v>
      </c>
      <c r="AC39" s="16">
        <v>9.2318680000000004</v>
      </c>
      <c r="AD39" s="16">
        <v>25.419049999999999</v>
      </c>
      <c r="AE39" s="16">
        <v>3.7183029999999997</v>
      </c>
      <c r="AF39" s="16">
        <v>44.919650000000004</v>
      </c>
      <c r="AG39" s="16">
        <v>38.738219999999998</v>
      </c>
      <c r="AH39" s="16">
        <v>36.226120000000002</v>
      </c>
      <c r="AI39" s="16"/>
      <c r="AJ39" s="16"/>
      <c r="AK39" s="16"/>
      <c r="AL39" s="16"/>
      <c r="AM39" s="16"/>
    </row>
    <row r="40" spans="1:39" ht="14.4" x14ac:dyDescent="0.3">
      <c r="A40" s="137">
        <f>YampaRiverInflow.TotalOutflow!A40</f>
        <v>45566</v>
      </c>
      <c r="B40" s="34">
        <v>21.253</v>
      </c>
      <c r="C40" s="12">
        <v>21.253</v>
      </c>
      <c r="D40" s="45">
        <v>21.253</v>
      </c>
      <c r="E40" s="16">
        <v>33.972290000000001</v>
      </c>
      <c r="F40" s="16">
        <v>22.088529999999999</v>
      </c>
      <c r="G40" s="16">
        <v>19.114159999999998</v>
      </c>
      <c r="H40" s="16">
        <v>8.2817099999999986</v>
      </c>
      <c r="I40" s="16">
        <v>40.549999999999997</v>
      </c>
      <c r="J40" s="16">
        <v>-13.924200000000001</v>
      </c>
      <c r="K40" s="16">
        <v>25.10202</v>
      </c>
      <c r="L40" s="16">
        <v>12.98898</v>
      </c>
      <c r="M40" s="16">
        <v>27.75198</v>
      </c>
      <c r="N40" s="16">
        <v>9.3924799999999991</v>
      </c>
      <c r="O40" s="16">
        <v>43.769359999999999</v>
      </c>
      <c r="P40" s="16">
        <v>22.534610000000001</v>
      </c>
      <c r="Q40" s="16">
        <v>16.070049999999998</v>
      </c>
      <c r="R40" s="16">
        <v>21.862349999999999</v>
      </c>
      <c r="S40" s="16">
        <v>21.155540000000002</v>
      </c>
      <c r="T40" s="16">
        <v>17.678609999999999</v>
      </c>
      <c r="U40" s="16">
        <v>24.983849999999997</v>
      </c>
      <c r="V40" s="16">
        <v>30.878040000000002</v>
      </c>
      <c r="W40" s="16">
        <v>34.297699999999999</v>
      </c>
      <c r="X40" s="16">
        <v>18.70016</v>
      </c>
      <c r="Y40" s="16">
        <v>16.06213</v>
      </c>
      <c r="Z40" s="16">
        <v>34.16733</v>
      </c>
      <c r="AA40" s="16">
        <v>35.623899999999999</v>
      </c>
      <c r="AB40" s="16">
        <v>8.9423110000000001</v>
      </c>
      <c r="AC40" s="16">
        <v>22.663040000000002</v>
      </c>
      <c r="AD40" s="16">
        <v>18.12434</v>
      </c>
      <c r="AE40" s="16">
        <v>20.913310000000003</v>
      </c>
      <c r="AF40" s="16">
        <v>34.431249999999999</v>
      </c>
      <c r="AG40" s="16">
        <v>38.233789999999999</v>
      </c>
      <c r="AH40" s="16">
        <v>25.995049999999999</v>
      </c>
      <c r="AI40" s="16"/>
      <c r="AJ40" s="16"/>
      <c r="AK40" s="16"/>
      <c r="AL40" s="16"/>
      <c r="AM40" s="16"/>
    </row>
    <row r="41" spans="1:39" ht="14.4" x14ac:dyDescent="0.3">
      <c r="A41" s="137">
        <f>YampaRiverInflow.TotalOutflow!A41</f>
        <v>45597</v>
      </c>
      <c r="B41" s="34">
        <v>18.076000000000001</v>
      </c>
      <c r="C41" s="12">
        <v>18.076000000000001</v>
      </c>
      <c r="D41" s="45">
        <v>18.076000000000001</v>
      </c>
      <c r="E41" s="16">
        <v>32.303910000000002</v>
      </c>
      <c r="F41" s="16">
        <v>27.994340000000001</v>
      </c>
      <c r="G41" s="16">
        <v>18.408459999999998</v>
      </c>
      <c r="H41" s="16">
        <v>27.646930000000001</v>
      </c>
      <c r="I41" s="16">
        <v>13.904860000000001</v>
      </c>
      <c r="J41" s="16">
        <v>20.08203</v>
      </c>
      <c r="K41" s="16">
        <v>-4.2350600000000007</v>
      </c>
      <c r="L41" s="16">
        <v>5.5237799999999995</v>
      </c>
      <c r="M41" s="16">
        <v>13.936260000000001</v>
      </c>
      <c r="N41" s="16">
        <v>18.488499999999998</v>
      </c>
      <c r="O41" s="16">
        <v>53.005609999999997</v>
      </c>
      <c r="P41" s="16">
        <v>26.384319999999999</v>
      </c>
      <c r="Q41" s="16">
        <v>7.4658100000000003</v>
      </c>
      <c r="R41" s="16">
        <v>17.107009999999999</v>
      </c>
      <c r="S41" s="16">
        <v>28.95552</v>
      </c>
      <c r="T41" s="16">
        <v>31.72842</v>
      </c>
      <c r="U41" s="16">
        <v>37.927500000000002</v>
      </c>
      <c r="V41" s="16">
        <v>37.545540000000003</v>
      </c>
      <c r="W41" s="16">
        <v>26.962349999999997</v>
      </c>
      <c r="X41" s="16">
        <v>24.636060000000001</v>
      </c>
      <c r="Y41" s="16">
        <v>9.1373110000000004</v>
      </c>
      <c r="Z41" s="16">
        <v>11.013590000000001</v>
      </c>
      <c r="AA41" s="16">
        <v>20.70234</v>
      </c>
      <c r="AB41" s="16">
        <v>12.13466</v>
      </c>
      <c r="AC41" s="16">
        <v>16.070899999999998</v>
      </c>
      <c r="AD41" s="16">
        <v>21.472249999999999</v>
      </c>
      <c r="AE41" s="16">
        <v>19.997520000000002</v>
      </c>
      <c r="AF41" s="16">
        <v>35.786089999999994</v>
      </c>
      <c r="AG41" s="16">
        <v>28.035019999999999</v>
      </c>
      <c r="AH41" s="16">
        <v>16.97213</v>
      </c>
      <c r="AI41" s="16"/>
      <c r="AJ41" s="16"/>
      <c r="AK41" s="16"/>
      <c r="AL41" s="16"/>
      <c r="AM41" s="16"/>
    </row>
    <row r="42" spans="1:39" ht="14.4" x14ac:dyDescent="0.3">
      <c r="A42" s="137">
        <f>YampaRiverInflow.TotalOutflow!A42</f>
        <v>45627</v>
      </c>
      <c r="B42" s="34">
        <v>19.66</v>
      </c>
      <c r="C42" s="12">
        <v>19.66</v>
      </c>
      <c r="D42" s="45">
        <v>19.66</v>
      </c>
      <c r="E42" s="16">
        <v>42.93092</v>
      </c>
      <c r="F42" s="16">
        <v>16.8964</v>
      </c>
      <c r="G42" s="16">
        <v>5.2648799999999998</v>
      </c>
      <c r="H42" s="16">
        <v>14.9133</v>
      </c>
      <c r="I42" s="16">
        <v>20.716919999999998</v>
      </c>
      <c r="J42" s="16">
        <v>34.09957</v>
      </c>
      <c r="K42" s="16">
        <v>30.479970000000002</v>
      </c>
      <c r="L42" s="16">
        <v>17.71199</v>
      </c>
      <c r="M42" s="16">
        <v>14.28424</v>
      </c>
      <c r="N42" s="16">
        <v>19.058679999999999</v>
      </c>
      <c r="O42" s="16">
        <v>32.092640000000003</v>
      </c>
      <c r="P42" s="16">
        <v>31.069230000000001</v>
      </c>
      <c r="Q42" s="16">
        <v>-1.1337300000000001</v>
      </c>
      <c r="R42" s="16">
        <v>19.942029999999999</v>
      </c>
      <c r="S42" s="16">
        <v>24.682869999999998</v>
      </c>
      <c r="T42" s="16">
        <v>26.541930000000001</v>
      </c>
      <c r="U42" s="16">
        <v>32.755090000000003</v>
      </c>
      <c r="V42" s="16">
        <v>27.805679999999999</v>
      </c>
      <c r="W42" s="16">
        <v>21.076700000000002</v>
      </c>
      <c r="X42" s="16">
        <v>7.0595299999999996</v>
      </c>
      <c r="Y42" s="16">
        <v>18.49559</v>
      </c>
      <c r="Z42" s="16">
        <v>21.64105</v>
      </c>
      <c r="AA42" s="16">
        <v>26.011500000000002</v>
      </c>
      <c r="AB42" s="16">
        <v>17.06305</v>
      </c>
      <c r="AC42" s="16">
        <v>26.540560000000003</v>
      </c>
      <c r="AD42" s="16">
        <v>19.891179999999999</v>
      </c>
      <c r="AE42" s="16">
        <v>8.7936929999999993</v>
      </c>
      <c r="AF42" s="16">
        <v>28.205020000000001</v>
      </c>
      <c r="AG42" s="16">
        <v>40.244050000000001</v>
      </c>
      <c r="AH42" s="16">
        <v>27.56195</v>
      </c>
      <c r="AI42" s="16"/>
      <c r="AJ42" s="16"/>
      <c r="AK42" s="16"/>
      <c r="AL42" s="16"/>
      <c r="AM42" s="16"/>
    </row>
    <row r="43" spans="1:39" ht="14.4" x14ac:dyDescent="0.3">
      <c r="A43" s="137">
        <f>YampaRiverInflow.TotalOutflow!A43</f>
        <v>45658</v>
      </c>
      <c r="B43" s="34">
        <v>20.085000000000001</v>
      </c>
      <c r="C43" s="12">
        <v>20.085000000000001</v>
      </c>
      <c r="D43" s="45">
        <v>20.085000000000001</v>
      </c>
      <c r="E43" s="16">
        <v>30.74776</v>
      </c>
      <c r="F43" s="16">
        <v>9.8134800000000002</v>
      </c>
      <c r="G43" s="16">
        <v>-4.5364899999999997</v>
      </c>
      <c r="H43" s="16">
        <v>13.92507</v>
      </c>
      <c r="I43" s="16">
        <v>62.106730000000006</v>
      </c>
      <c r="J43" s="16">
        <v>30.139110000000002</v>
      </c>
      <c r="K43" s="16">
        <v>34.121430000000004</v>
      </c>
      <c r="L43" s="16">
        <v>0.29199999999999998</v>
      </c>
      <c r="M43" s="16">
        <v>8.3659300000000005</v>
      </c>
      <c r="N43" s="16">
        <v>7.2980700000000001</v>
      </c>
      <c r="O43" s="16">
        <v>137.14750000000001</v>
      </c>
      <c r="P43" s="16">
        <v>5.1085200000000004</v>
      </c>
      <c r="Q43" s="16">
        <v>9.6737900000000003</v>
      </c>
      <c r="R43" s="16">
        <v>13.99601</v>
      </c>
      <c r="S43" s="16">
        <v>3.7156899999999999</v>
      </c>
      <c r="T43" s="16">
        <v>41.649769999999997</v>
      </c>
      <c r="U43" s="16">
        <v>7.6267299999999993</v>
      </c>
      <c r="V43" s="16">
        <v>11.469899999999999</v>
      </c>
      <c r="W43" s="16">
        <v>17.2136</v>
      </c>
      <c r="X43" s="16">
        <v>12.56814</v>
      </c>
      <c r="Y43" s="16">
        <v>17.381460000000001</v>
      </c>
      <c r="Z43" s="16">
        <v>26.231240000000003</v>
      </c>
      <c r="AA43" s="16">
        <v>33.2042</v>
      </c>
      <c r="AB43" s="16">
        <v>2.9696009999999999</v>
      </c>
      <c r="AC43" s="16">
        <v>19.397919999999999</v>
      </c>
      <c r="AD43" s="16">
        <v>1.1771969999999998</v>
      </c>
      <c r="AE43" s="16">
        <v>30.506990000000002</v>
      </c>
      <c r="AF43" s="16">
        <v>18.1145</v>
      </c>
      <c r="AG43" s="16">
        <v>101.17739999999999</v>
      </c>
      <c r="AH43" s="16">
        <v>19.38391</v>
      </c>
      <c r="AI43" s="16"/>
      <c r="AJ43" s="16"/>
      <c r="AK43" s="16"/>
      <c r="AL43" s="16"/>
      <c r="AM43" s="16"/>
    </row>
    <row r="44" spans="1:39" ht="14.4" x14ac:dyDescent="0.3">
      <c r="A44" s="137">
        <f>YampaRiverInflow.TotalOutflow!A44</f>
        <v>45689</v>
      </c>
      <c r="B44" s="34">
        <v>-42.707000000000001</v>
      </c>
      <c r="C44" s="12">
        <v>-42.707000000000001</v>
      </c>
      <c r="D44" s="45">
        <v>-42.707000000000001</v>
      </c>
      <c r="E44" s="16">
        <v>85.662350000000004</v>
      </c>
      <c r="F44" s="16">
        <v>11.232760000000001</v>
      </c>
      <c r="G44" s="16">
        <v>13.169319999999999</v>
      </c>
      <c r="H44" s="16">
        <v>35.386319999999998</v>
      </c>
      <c r="I44" s="16">
        <v>17.077069999999999</v>
      </c>
      <c r="J44" s="16">
        <v>13.379719999999999</v>
      </c>
      <c r="K44" s="16">
        <v>16.086819999999999</v>
      </c>
      <c r="L44" s="16">
        <v>-0.86568000000000001</v>
      </c>
      <c r="M44" s="16">
        <v>23.462679999999999</v>
      </c>
      <c r="N44" s="16">
        <v>14.080209999999999</v>
      </c>
      <c r="O44" s="16">
        <v>174.5822</v>
      </c>
      <c r="P44" s="16">
        <v>11.06955</v>
      </c>
      <c r="Q44" s="16">
        <v>-5.6684799999999997</v>
      </c>
      <c r="R44" s="16">
        <v>3.0183800000000001</v>
      </c>
      <c r="S44" s="16">
        <v>14.69007</v>
      </c>
      <c r="T44" s="16">
        <v>8.8202999999999996</v>
      </c>
      <c r="U44" s="16">
        <v>14.744759999999999</v>
      </c>
      <c r="V44" s="16">
        <v>10.63569</v>
      </c>
      <c r="W44" s="16">
        <v>3.61049</v>
      </c>
      <c r="X44" s="16">
        <v>19.49475</v>
      </c>
      <c r="Y44" s="16">
        <v>9.0798199999999998</v>
      </c>
      <c r="Z44" s="16">
        <v>9.4230560000000008</v>
      </c>
      <c r="AA44" s="16">
        <v>14.433450000000001</v>
      </c>
      <c r="AB44" s="16">
        <v>2.5804749999999999</v>
      </c>
      <c r="AC44" s="16">
        <v>12.939129999999999</v>
      </c>
      <c r="AD44" s="16">
        <v>-3.2752500000000002</v>
      </c>
      <c r="AE44" s="16">
        <v>44.287480000000002</v>
      </c>
      <c r="AF44" s="16">
        <v>29.243689999999997</v>
      </c>
      <c r="AG44" s="16">
        <v>221.90360000000001</v>
      </c>
      <c r="AH44" s="16">
        <v>10.26454</v>
      </c>
      <c r="AI44" s="16"/>
      <c r="AJ44" s="16"/>
      <c r="AK44" s="16"/>
      <c r="AL44" s="16"/>
      <c r="AM44" s="16"/>
    </row>
    <row r="45" spans="1:39" ht="14.4" x14ac:dyDescent="0.3">
      <c r="A45" s="137">
        <f>YampaRiverInflow.TotalOutflow!A45</f>
        <v>45717</v>
      </c>
      <c r="B45" s="34">
        <v>26.506</v>
      </c>
      <c r="C45" s="12">
        <v>26.506</v>
      </c>
      <c r="D45" s="45">
        <v>26.506</v>
      </c>
      <c r="E45" s="16">
        <v>99.089590000000001</v>
      </c>
      <c r="F45" s="16">
        <v>0.26749000000000001</v>
      </c>
      <c r="G45" s="16">
        <v>21.557400000000001</v>
      </c>
      <c r="H45" s="16">
        <v>29.812529999999999</v>
      </c>
      <c r="I45" s="16">
        <v>17.33398</v>
      </c>
      <c r="J45" s="16">
        <v>4.5499399999999994</v>
      </c>
      <c r="K45" s="16">
        <v>29.456400000000002</v>
      </c>
      <c r="L45" s="16">
        <v>7.59199</v>
      </c>
      <c r="M45" s="16">
        <v>0.58572999999999997</v>
      </c>
      <c r="N45" s="16">
        <v>5.9264799999999997</v>
      </c>
      <c r="O45" s="16">
        <v>168.7243</v>
      </c>
      <c r="P45" s="16">
        <v>24.415849999999999</v>
      </c>
      <c r="Q45" s="16">
        <v>16.08663</v>
      </c>
      <c r="R45" s="16">
        <v>3.1996100000000003</v>
      </c>
      <c r="S45" s="16">
        <v>10.91578</v>
      </c>
      <c r="T45" s="16">
        <v>55.120930000000001</v>
      </c>
      <c r="U45" s="16">
        <v>5.3349099999999998</v>
      </c>
      <c r="V45" s="16">
        <v>8.3023799999999994</v>
      </c>
      <c r="W45" s="16">
        <v>7.6192200000000003</v>
      </c>
      <c r="X45" s="16">
        <v>-3.1343100000000002</v>
      </c>
      <c r="Y45" s="16">
        <v>2.8256300000000003</v>
      </c>
      <c r="Z45" s="16">
        <v>17.701610000000002</v>
      </c>
      <c r="AA45" s="16">
        <v>10.766690000000001</v>
      </c>
      <c r="AB45" s="16">
        <v>-2.6526999999999998</v>
      </c>
      <c r="AC45" s="16">
        <v>-4.7138400000000003</v>
      </c>
      <c r="AD45" s="16">
        <v>14.927820000000001</v>
      </c>
      <c r="AE45" s="16">
        <v>37.971170000000001</v>
      </c>
      <c r="AF45" s="16">
        <v>61.31456</v>
      </c>
      <c r="AG45" s="16">
        <v>316.43129999999996</v>
      </c>
      <c r="AH45" s="16">
        <v>30.523220000000002</v>
      </c>
      <c r="AI45" s="16"/>
      <c r="AJ45" s="16"/>
      <c r="AK45" s="16"/>
      <c r="AL45" s="16"/>
      <c r="AM45" s="16"/>
    </row>
    <row r="46" spans="1:39" ht="14.4" x14ac:dyDescent="0.3">
      <c r="A46" s="137">
        <f>YampaRiverInflow.TotalOutflow!A46</f>
        <v>45748</v>
      </c>
      <c r="B46" s="34">
        <v>49.36</v>
      </c>
      <c r="C46" s="12">
        <v>49.36</v>
      </c>
      <c r="D46" s="45">
        <v>49.36</v>
      </c>
      <c r="E46" s="16">
        <v>16.01717</v>
      </c>
      <c r="F46" s="16">
        <v>14.181340000000001</v>
      </c>
      <c r="G46" s="16">
        <v>10.90859</v>
      </c>
      <c r="H46" s="16">
        <v>31.157610000000002</v>
      </c>
      <c r="I46" s="16">
        <v>9.207790000000001</v>
      </c>
      <c r="J46" s="16">
        <v>5.0401600000000002</v>
      </c>
      <c r="K46" s="16">
        <v>53.373489999999997</v>
      </c>
      <c r="L46" s="16">
        <v>10.18976</v>
      </c>
      <c r="M46" s="16">
        <v>22.325830000000003</v>
      </c>
      <c r="N46" s="16">
        <v>12.528739999999999</v>
      </c>
      <c r="O46" s="16">
        <v>16.69754</v>
      </c>
      <c r="P46" s="16">
        <v>14.457510000000001</v>
      </c>
      <c r="Q46" s="16">
        <v>15.693350000000001</v>
      </c>
      <c r="R46" s="16">
        <v>12.19009</v>
      </c>
      <c r="S46" s="16">
        <v>15.191180000000001</v>
      </c>
      <c r="T46" s="16">
        <v>34.110879999999995</v>
      </c>
      <c r="U46" s="16">
        <v>18.928849999999997</v>
      </c>
      <c r="V46" s="16">
        <v>23.699870000000001</v>
      </c>
      <c r="W46" s="16">
        <v>14.320200000000002</v>
      </c>
      <c r="X46" s="16">
        <v>23.981200000000001</v>
      </c>
      <c r="Y46" s="16">
        <v>12.70073</v>
      </c>
      <c r="Z46" s="16">
        <v>17.83746</v>
      </c>
      <c r="AA46" s="16">
        <v>12.692639999999999</v>
      </c>
      <c r="AB46" s="16">
        <v>-8.0273199999999996</v>
      </c>
      <c r="AC46" s="16">
        <v>5.617337</v>
      </c>
      <c r="AD46" s="16">
        <v>29.066040000000001</v>
      </c>
      <c r="AE46" s="16">
        <v>68.50724000000001</v>
      </c>
      <c r="AF46" s="16">
        <v>34.07152</v>
      </c>
      <c r="AG46" s="16">
        <v>40.68047</v>
      </c>
      <c r="AH46" s="16">
        <v>13.75267</v>
      </c>
      <c r="AI46" s="16"/>
      <c r="AJ46" s="16"/>
      <c r="AK46" s="16"/>
      <c r="AL46" s="16"/>
      <c r="AM46" s="16"/>
    </row>
    <row r="47" spans="1:39" ht="14.4" x14ac:dyDescent="0.3">
      <c r="A47" s="137">
        <f>YampaRiverInflow.TotalOutflow!A47</f>
        <v>45778</v>
      </c>
      <c r="B47" s="34">
        <v>-14.659000000000001</v>
      </c>
      <c r="C47" s="12">
        <v>-14.659000000000001</v>
      </c>
      <c r="D47" s="45">
        <v>-14.659000000000001</v>
      </c>
      <c r="E47" s="16">
        <v>31.464639999999999</v>
      </c>
      <c r="F47" s="16">
        <v>16.225469999999998</v>
      </c>
      <c r="G47" s="16">
        <v>15.98751</v>
      </c>
      <c r="H47" s="16">
        <v>22.762439999999998</v>
      </c>
      <c r="I47" s="16">
        <v>16.884130000000003</v>
      </c>
      <c r="J47" s="16">
        <v>8.0372000000000003</v>
      </c>
      <c r="K47" s="16">
        <v>0.76658000000000004</v>
      </c>
      <c r="L47" s="16">
        <v>15.05968</v>
      </c>
      <c r="M47" s="16">
        <v>18.966650000000001</v>
      </c>
      <c r="N47" s="16">
        <v>6.8135300000000001</v>
      </c>
      <c r="O47" s="16">
        <v>10.48025</v>
      </c>
      <c r="P47" s="16">
        <v>-4.4347899999999996</v>
      </c>
      <c r="Q47" s="16">
        <v>13.546040000000001</v>
      </c>
      <c r="R47" s="16">
        <v>14.374000000000001</v>
      </c>
      <c r="S47" s="16">
        <v>20.312279999999998</v>
      </c>
      <c r="T47" s="16">
        <v>24.09412</v>
      </c>
      <c r="U47" s="16">
        <v>17.2925</v>
      </c>
      <c r="V47" s="16">
        <v>26.04485</v>
      </c>
      <c r="W47" s="16">
        <v>20.55932</v>
      </c>
      <c r="X47" s="16">
        <v>-2.9233899999999999</v>
      </c>
      <c r="Y47" s="16">
        <v>20.669799999999999</v>
      </c>
      <c r="Z47" s="16">
        <v>13.049940000000001</v>
      </c>
      <c r="AA47" s="16">
        <v>22.04082</v>
      </c>
      <c r="AB47" s="16">
        <v>10.49208</v>
      </c>
      <c r="AC47" s="16">
        <v>8.221705</v>
      </c>
      <c r="AD47" s="16">
        <v>-6.3989399999999996</v>
      </c>
      <c r="AE47" s="16">
        <v>35.158190000000005</v>
      </c>
      <c r="AF47" s="16">
        <v>30.619150000000001</v>
      </c>
      <c r="AG47" s="16">
        <v>51.445999999999998</v>
      </c>
      <c r="AH47" s="16">
        <v>147.4316</v>
      </c>
      <c r="AI47" s="16"/>
      <c r="AJ47" s="16"/>
      <c r="AK47" s="16"/>
      <c r="AL47" s="16"/>
      <c r="AM47" s="16"/>
    </row>
    <row r="48" spans="1:39" ht="14.4" x14ac:dyDescent="0.3">
      <c r="A48" s="137">
        <f>YampaRiverInflow.TotalOutflow!A48</f>
        <v>45809</v>
      </c>
      <c r="B48" s="34">
        <v>6.1550000000000002</v>
      </c>
      <c r="C48" s="12">
        <v>6.1550000000000002</v>
      </c>
      <c r="D48" s="45">
        <v>6.1550000000000002</v>
      </c>
      <c r="E48" s="16">
        <v>25.634610000000002</v>
      </c>
      <c r="F48" s="16">
        <v>16.579849999999997</v>
      </c>
      <c r="G48" s="16">
        <v>17.054269999999999</v>
      </c>
      <c r="H48" s="16">
        <v>19.0702</v>
      </c>
      <c r="I48" s="16">
        <v>13.2582</v>
      </c>
      <c r="J48" s="16">
        <v>52.685879999999997</v>
      </c>
      <c r="K48" s="16">
        <v>31.23612</v>
      </c>
      <c r="L48" s="16">
        <v>9.42577</v>
      </c>
      <c r="M48" s="16">
        <v>11.861139999999999</v>
      </c>
      <c r="N48" s="16">
        <v>3.2528800000000002</v>
      </c>
      <c r="O48" s="16">
        <v>10.676410000000001</v>
      </c>
      <c r="P48" s="16">
        <v>-12.562700000000001</v>
      </c>
      <c r="Q48" s="16">
        <v>10.9498</v>
      </c>
      <c r="R48" s="16">
        <v>4.9075899999999999</v>
      </c>
      <c r="S48" s="16">
        <v>20.479099999999999</v>
      </c>
      <c r="T48" s="16">
        <v>23.339099999999998</v>
      </c>
      <c r="U48" s="16">
        <v>14.779639999999999</v>
      </c>
      <c r="V48" s="16">
        <v>10.374750000000001</v>
      </c>
      <c r="W48" s="16">
        <v>15.253579999999999</v>
      </c>
      <c r="X48" s="16">
        <v>10.87237</v>
      </c>
      <c r="Y48" s="16">
        <v>19.39621</v>
      </c>
      <c r="Z48" s="16">
        <v>18.288060000000002</v>
      </c>
      <c r="AA48" s="16">
        <v>0.1727841</v>
      </c>
      <c r="AB48" s="16">
        <v>6.1307309999999999</v>
      </c>
      <c r="AC48" s="16">
        <v>10.9467</v>
      </c>
      <c r="AD48" s="16">
        <v>-4.7618999999999998</v>
      </c>
      <c r="AE48" s="16">
        <v>38.329680000000003</v>
      </c>
      <c r="AF48" s="16">
        <v>17.90776</v>
      </c>
      <c r="AG48" s="16">
        <v>23.242540000000002</v>
      </c>
      <c r="AH48" s="16">
        <v>149.01420000000002</v>
      </c>
      <c r="AI48" s="16"/>
      <c r="AJ48" s="16"/>
      <c r="AK48" s="16"/>
      <c r="AL48" s="16"/>
      <c r="AM48" s="16"/>
    </row>
    <row r="49" spans="1:1005" ht="14.4" x14ac:dyDescent="0.3">
      <c r="A49" s="137">
        <f>YampaRiverInflow.TotalOutflow!A49</f>
        <v>45839</v>
      </c>
      <c r="B49" s="34">
        <v>15.343</v>
      </c>
      <c r="C49" s="12">
        <v>15.343</v>
      </c>
      <c r="D49" s="45">
        <v>15.343</v>
      </c>
      <c r="E49" s="16">
        <v>38.31944</v>
      </c>
      <c r="F49" s="16">
        <v>19.69941</v>
      </c>
      <c r="G49" s="16">
        <v>17.99015</v>
      </c>
      <c r="H49" s="16">
        <v>13.171860000000001</v>
      </c>
      <c r="I49" s="16">
        <v>40.615339999999996</v>
      </c>
      <c r="J49" s="16">
        <v>26.544730000000001</v>
      </c>
      <c r="K49" s="16">
        <v>25.423359999999999</v>
      </c>
      <c r="L49" s="16">
        <v>13.888549999999999</v>
      </c>
      <c r="M49" s="16">
        <v>15.145760000000001</v>
      </c>
      <c r="N49" s="16">
        <v>6.6023500000000004</v>
      </c>
      <c r="O49" s="16">
        <v>10.07929</v>
      </c>
      <c r="P49" s="16">
        <v>4.5085600000000001</v>
      </c>
      <c r="Q49" s="16">
        <v>26.234180000000002</v>
      </c>
      <c r="R49" s="16">
        <v>12.146379999999999</v>
      </c>
      <c r="S49" s="16">
        <v>17.390999999999998</v>
      </c>
      <c r="T49" s="16">
        <v>17.51343</v>
      </c>
      <c r="U49" s="16">
        <v>34.483599999999996</v>
      </c>
      <c r="V49" s="16">
        <v>45.963620000000006</v>
      </c>
      <c r="W49" s="16">
        <v>28.082819999999998</v>
      </c>
      <c r="X49" s="16">
        <v>19.215400000000002</v>
      </c>
      <c r="Y49" s="16">
        <v>17.710519999999999</v>
      </c>
      <c r="Z49" s="16">
        <v>20.118539999999999</v>
      </c>
      <c r="AA49" s="16">
        <v>18.059009999999997</v>
      </c>
      <c r="AB49" s="16">
        <v>20.378209999999999</v>
      </c>
      <c r="AC49" s="16">
        <v>15.53816</v>
      </c>
      <c r="AD49" s="16">
        <v>2.6186829999999999</v>
      </c>
      <c r="AE49" s="16">
        <v>37.980930000000001</v>
      </c>
      <c r="AF49" s="16">
        <v>46.885179999999998</v>
      </c>
      <c r="AG49" s="16">
        <v>38.639189999999999</v>
      </c>
      <c r="AH49" s="16">
        <v>161.9752</v>
      </c>
      <c r="AI49" s="16"/>
      <c r="AJ49" s="16"/>
      <c r="AK49" s="16"/>
      <c r="AL49" s="16"/>
      <c r="AM49" s="16"/>
    </row>
    <row r="50" spans="1:1005" ht="14.4" x14ac:dyDescent="0.3">
      <c r="A50" s="137">
        <f>YampaRiverInflow.TotalOutflow!A50</f>
        <v>45870</v>
      </c>
      <c r="B50" s="34">
        <v>14.505000000000001</v>
      </c>
      <c r="C50" s="12">
        <v>14.505000000000001</v>
      </c>
      <c r="D50" s="45">
        <v>14.505000000000001</v>
      </c>
      <c r="E50" s="16">
        <v>28.86665</v>
      </c>
      <c r="F50" s="16">
        <v>22.441749999999999</v>
      </c>
      <c r="G50" s="16">
        <v>26.15324</v>
      </c>
      <c r="H50" s="16">
        <v>32.817900000000002</v>
      </c>
      <c r="I50" s="16">
        <v>21.52835</v>
      </c>
      <c r="J50" s="16">
        <v>35.833640000000003</v>
      </c>
      <c r="K50" s="16">
        <v>31.181180000000001</v>
      </c>
      <c r="L50" s="16">
        <v>15.6302</v>
      </c>
      <c r="M50" s="16">
        <v>23.108509999999999</v>
      </c>
      <c r="N50" s="16">
        <v>11.401249999999999</v>
      </c>
      <c r="O50" s="16">
        <v>31.261939999999999</v>
      </c>
      <c r="P50" s="16">
        <v>3.6801999999999997</v>
      </c>
      <c r="Q50" s="16">
        <v>14.693910000000001</v>
      </c>
      <c r="R50" s="16">
        <v>25.271129999999999</v>
      </c>
      <c r="S50" s="16">
        <v>24.69454</v>
      </c>
      <c r="T50" s="16">
        <v>21.273709999999998</v>
      </c>
      <c r="U50" s="16">
        <v>24.753779999999999</v>
      </c>
      <c r="V50" s="16">
        <v>25.619619999999998</v>
      </c>
      <c r="W50" s="16">
        <v>36.973279999999995</v>
      </c>
      <c r="X50" s="16">
        <v>26.050840000000001</v>
      </c>
      <c r="Y50" s="16">
        <v>15.60383</v>
      </c>
      <c r="Z50" s="16">
        <v>22.495830000000002</v>
      </c>
      <c r="AA50" s="16">
        <v>11.813360000000001</v>
      </c>
      <c r="AB50" s="16">
        <v>21.487629999999999</v>
      </c>
      <c r="AC50" s="16">
        <v>15.17426</v>
      </c>
      <c r="AD50" s="16">
        <v>1.5523019999999998</v>
      </c>
      <c r="AE50" s="16">
        <v>45.93045</v>
      </c>
      <c r="AF50" s="16">
        <v>51.271099999999997</v>
      </c>
      <c r="AG50" s="16">
        <v>50.55104</v>
      </c>
      <c r="AH50" s="16">
        <v>39.051919999999996</v>
      </c>
      <c r="AI50" s="16"/>
      <c r="AJ50" s="16"/>
      <c r="AK50" s="16"/>
      <c r="AL50" s="16"/>
      <c r="AM50" s="16"/>
    </row>
    <row r="51" spans="1:1005" ht="14.4" x14ac:dyDescent="0.3">
      <c r="A51" s="137">
        <f>YampaRiverInflow.TotalOutflow!A51</f>
        <v>45901</v>
      </c>
      <c r="B51" s="34">
        <v>13.571</v>
      </c>
      <c r="C51" s="12">
        <v>13.571</v>
      </c>
      <c r="D51" s="45">
        <v>13.571</v>
      </c>
      <c r="E51" s="16">
        <v>31.235990000000001</v>
      </c>
      <c r="F51" s="16">
        <v>22.33502</v>
      </c>
      <c r="G51" s="16">
        <v>48.394019999999998</v>
      </c>
      <c r="H51" s="16">
        <v>28.478590000000001</v>
      </c>
      <c r="I51" s="16">
        <v>11.490879999999999</v>
      </c>
      <c r="J51" s="16">
        <v>18.042580000000001</v>
      </c>
      <c r="K51" s="16">
        <v>23.867799999999999</v>
      </c>
      <c r="L51" s="16">
        <v>14.97372</v>
      </c>
      <c r="M51" s="16">
        <v>17.04288</v>
      </c>
      <c r="N51" s="16">
        <v>23.401450000000001</v>
      </c>
      <c r="O51" s="16">
        <v>6.1058300000000001</v>
      </c>
      <c r="P51" s="16">
        <v>5.0821000000000005</v>
      </c>
      <c r="Q51" s="16">
        <v>18.601369999999999</v>
      </c>
      <c r="R51" s="16">
        <v>14.47564</v>
      </c>
      <c r="S51" s="16">
        <v>21.351419999999997</v>
      </c>
      <c r="T51" s="16">
        <v>17.48638</v>
      </c>
      <c r="U51" s="16">
        <v>30.457650000000001</v>
      </c>
      <c r="V51" s="16">
        <v>31.318210000000001</v>
      </c>
      <c r="W51" s="16">
        <v>23.158259999999999</v>
      </c>
      <c r="X51" s="16">
        <v>13.249139999999999</v>
      </c>
      <c r="Y51" s="16">
        <v>19.108810000000002</v>
      </c>
      <c r="Z51" s="16">
        <v>13.42262</v>
      </c>
      <c r="AA51" s="16">
        <v>16.063879999999997</v>
      </c>
      <c r="AB51" s="16">
        <v>9.2318680000000004</v>
      </c>
      <c r="AC51" s="16">
        <v>25.419049999999999</v>
      </c>
      <c r="AD51" s="16">
        <v>3.7183029999999997</v>
      </c>
      <c r="AE51" s="16">
        <v>44.919650000000004</v>
      </c>
      <c r="AF51" s="16">
        <v>38.738219999999998</v>
      </c>
      <c r="AG51" s="16">
        <v>36.226120000000002</v>
      </c>
      <c r="AH51" s="16">
        <v>28.125509999999998</v>
      </c>
      <c r="AI51" s="16"/>
      <c r="AJ51" s="16"/>
      <c r="AK51" s="16"/>
      <c r="AL51" s="16"/>
      <c r="AM51" s="16"/>
    </row>
    <row r="52" spans="1:1005" ht="14.4" x14ac:dyDescent="0.3">
      <c r="A52" s="137">
        <f>YampaRiverInflow.TotalOutflow!A52</f>
        <v>45931</v>
      </c>
      <c r="B52" s="34">
        <v>21.253</v>
      </c>
      <c r="C52" s="12">
        <v>21.253</v>
      </c>
      <c r="D52" s="45">
        <v>21.253</v>
      </c>
      <c r="E52" s="16">
        <v>22.088529999999999</v>
      </c>
      <c r="F52" s="16">
        <v>19.114159999999998</v>
      </c>
      <c r="G52" s="16">
        <v>8.2817099999999986</v>
      </c>
      <c r="H52" s="16">
        <v>40.549999999999997</v>
      </c>
      <c r="I52" s="16">
        <v>-13.924200000000001</v>
      </c>
      <c r="J52" s="16">
        <v>25.10202</v>
      </c>
      <c r="K52" s="16">
        <v>12.98898</v>
      </c>
      <c r="L52" s="16">
        <v>27.75198</v>
      </c>
      <c r="M52" s="16">
        <v>9.3924799999999991</v>
      </c>
      <c r="N52" s="16">
        <v>43.769359999999999</v>
      </c>
      <c r="O52" s="16">
        <v>22.534610000000001</v>
      </c>
      <c r="P52" s="16">
        <v>16.070049999999998</v>
      </c>
      <c r="Q52" s="16">
        <v>21.862349999999999</v>
      </c>
      <c r="R52" s="16">
        <v>21.155540000000002</v>
      </c>
      <c r="S52" s="16">
        <v>17.678609999999999</v>
      </c>
      <c r="T52" s="16">
        <v>24.983849999999997</v>
      </c>
      <c r="U52" s="16">
        <v>30.878040000000002</v>
      </c>
      <c r="V52" s="16">
        <v>34.297699999999999</v>
      </c>
      <c r="W52" s="16">
        <v>18.70016</v>
      </c>
      <c r="X52" s="16">
        <v>16.06213</v>
      </c>
      <c r="Y52" s="16">
        <v>34.16733</v>
      </c>
      <c r="Z52" s="16">
        <v>35.623899999999999</v>
      </c>
      <c r="AA52" s="16">
        <v>8.9423110000000001</v>
      </c>
      <c r="AB52" s="16">
        <v>22.663040000000002</v>
      </c>
      <c r="AC52" s="16">
        <v>18.12434</v>
      </c>
      <c r="AD52" s="16">
        <v>20.913310000000003</v>
      </c>
      <c r="AE52" s="16">
        <v>34.431249999999999</v>
      </c>
      <c r="AF52" s="16">
        <v>38.233789999999999</v>
      </c>
      <c r="AG52" s="16">
        <v>25.995049999999999</v>
      </c>
      <c r="AH52" s="16">
        <v>33.972290000000001</v>
      </c>
      <c r="AI52" s="16"/>
      <c r="AJ52" s="16"/>
      <c r="AK52" s="16"/>
      <c r="AL52" s="16"/>
      <c r="AM52" s="16"/>
    </row>
    <row r="53" spans="1:1005" ht="14.4" x14ac:dyDescent="0.3">
      <c r="A53" s="137">
        <f>YampaRiverInflow.TotalOutflow!A53</f>
        <v>45962</v>
      </c>
      <c r="B53" s="34">
        <v>18.076000000000001</v>
      </c>
      <c r="C53" s="12">
        <v>18.076000000000001</v>
      </c>
      <c r="D53" s="45">
        <v>18.076000000000001</v>
      </c>
      <c r="E53" s="16">
        <v>27.994340000000001</v>
      </c>
      <c r="F53" s="16">
        <v>18.408459999999998</v>
      </c>
      <c r="G53" s="16">
        <v>27.646930000000001</v>
      </c>
      <c r="H53" s="16">
        <v>13.904860000000001</v>
      </c>
      <c r="I53" s="16">
        <v>20.08203</v>
      </c>
      <c r="J53" s="16">
        <v>-4.2350600000000007</v>
      </c>
      <c r="K53" s="16">
        <v>5.5237799999999995</v>
      </c>
      <c r="L53" s="16">
        <v>13.936260000000001</v>
      </c>
      <c r="M53" s="16">
        <v>18.488499999999998</v>
      </c>
      <c r="N53" s="16">
        <v>53.005609999999997</v>
      </c>
      <c r="O53" s="16">
        <v>26.384319999999999</v>
      </c>
      <c r="P53" s="16">
        <v>7.4658100000000003</v>
      </c>
      <c r="Q53" s="16">
        <v>17.107009999999999</v>
      </c>
      <c r="R53" s="16">
        <v>28.95552</v>
      </c>
      <c r="S53" s="16">
        <v>31.72842</v>
      </c>
      <c r="T53" s="16">
        <v>37.927500000000002</v>
      </c>
      <c r="U53" s="16">
        <v>37.545540000000003</v>
      </c>
      <c r="V53" s="16">
        <v>26.962349999999997</v>
      </c>
      <c r="W53" s="16">
        <v>24.636060000000001</v>
      </c>
      <c r="X53" s="16">
        <v>9.1373110000000004</v>
      </c>
      <c r="Y53" s="16">
        <v>11.013590000000001</v>
      </c>
      <c r="Z53" s="16">
        <v>20.70234</v>
      </c>
      <c r="AA53" s="16">
        <v>12.13466</v>
      </c>
      <c r="AB53" s="16">
        <v>16.070899999999998</v>
      </c>
      <c r="AC53" s="16">
        <v>21.472249999999999</v>
      </c>
      <c r="AD53" s="16">
        <v>19.997520000000002</v>
      </c>
      <c r="AE53" s="16">
        <v>35.786089999999994</v>
      </c>
      <c r="AF53" s="16">
        <v>28.035019999999999</v>
      </c>
      <c r="AG53" s="16">
        <v>16.97213</v>
      </c>
      <c r="AH53" s="16">
        <v>32.303910000000002</v>
      </c>
      <c r="AI53" s="16"/>
      <c r="AJ53" s="16"/>
      <c r="AK53" s="16"/>
      <c r="AL53" s="16"/>
      <c r="AM53" s="16"/>
    </row>
    <row r="54" spans="1:1005" ht="14.4" x14ac:dyDescent="0.3">
      <c r="A54" s="137">
        <f>YampaRiverInflow.TotalOutflow!A54</f>
        <v>45992</v>
      </c>
      <c r="B54" s="34">
        <v>19.66</v>
      </c>
      <c r="C54" s="12">
        <v>19.66</v>
      </c>
      <c r="D54" s="45">
        <v>19.66</v>
      </c>
      <c r="E54" s="16">
        <v>16.8964</v>
      </c>
      <c r="F54" s="16">
        <v>5.2648799999999998</v>
      </c>
      <c r="G54" s="16">
        <v>14.9133</v>
      </c>
      <c r="H54" s="16">
        <v>20.716919999999998</v>
      </c>
      <c r="I54" s="16">
        <v>34.09957</v>
      </c>
      <c r="J54" s="16">
        <v>30.479970000000002</v>
      </c>
      <c r="K54" s="16">
        <v>17.71199</v>
      </c>
      <c r="L54" s="16">
        <v>14.28424</v>
      </c>
      <c r="M54" s="16">
        <v>19.058679999999999</v>
      </c>
      <c r="N54" s="16">
        <v>32.092640000000003</v>
      </c>
      <c r="O54" s="16">
        <v>31.069230000000001</v>
      </c>
      <c r="P54" s="16">
        <v>-1.1337300000000001</v>
      </c>
      <c r="Q54" s="16">
        <v>19.942029999999999</v>
      </c>
      <c r="R54" s="16">
        <v>24.682869999999998</v>
      </c>
      <c r="S54" s="16">
        <v>26.541930000000001</v>
      </c>
      <c r="T54" s="16">
        <v>32.755090000000003</v>
      </c>
      <c r="U54" s="16">
        <v>27.805679999999999</v>
      </c>
      <c r="V54" s="16">
        <v>21.076700000000002</v>
      </c>
      <c r="W54" s="16">
        <v>7.0595299999999996</v>
      </c>
      <c r="X54" s="16">
        <v>18.49559</v>
      </c>
      <c r="Y54" s="16">
        <v>21.64105</v>
      </c>
      <c r="Z54" s="16">
        <v>26.011500000000002</v>
      </c>
      <c r="AA54" s="16">
        <v>17.06305</v>
      </c>
      <c r="AB54" s="16">
        <v>26.540560000000003</v>
      </c>
      <c r="AC54" s="16">
        <v>19.891179999999999</v>
      </c>
      <c r="AD54" s="16">
        <v>8.7936929999999993</v>
      </c>
      <c r="AE54" s="16">
        <v>28.205020000000001</v>
      </c>
      <c r="AF54" s="16">
        <v>40.244050000000001</v>
      </c>
      <c r="AG54" s="16">
        <v>27.56195</v>
      </c>
      <c r="AH54" s="16">
        <v>42.93092</v>
      </c>
      <c r="AI54" s="16"/>
      <c r="AJ54" s="16"/>
      <c r="AK54" s="16"/>
      <c r="AL54" s="16"/>
      <c r="AM54" s="16"/>
    </row>
    <row r="55" spans="1:1005" ht="14.4" x14ac:dyDescent="0.3">
      <c r="A55" s="137">
        <f>YampaRiverInflow.TotalOutflow!A55</f>
        <v>46023</v>
      </c>
      <c r="B55" s="34">
        <v>20.085000000000001</v>
      </c>
      <c r="C55" s="12">
        <v>20.085000000000001</v>
      </c>
      <c r="D55" s="45">
        <v>20.085000000000001</v>
      </c>
      <c r="E55" s="16">
        <v>9.8134800000000002</v>
      </c>
      <c r="F55" s="16">
        <v>-4.5364899999999997</v>
      </c>
      <c r="G55" s="16">
        <v>13.92507</v>
      </c>
      <c r="H55" s="16">
        <v>62.106730000000006</v>
      </c>
      <c r="I55" s="16">
        <v>30.139110000000002</v>
      </c>
      <c r="J55" s="16">
        <v>34.121430000000004</v>
      </c>
      <c r="K55" s="16">
        <v>0.29199999999999998</v>
      </c>
      <c r="L55" s="16">
        <v>8.3659300000000005</v>
      </c>
      <c r="M55" s="16">
        <v>7.2980700000000001</v>
      </c>
      <c r="N55" s="16">
        <v>137.14750000000001</v>
      </c>
      <c r="O55" s="16">
        <v>5.1085200000000004</v>
      </c>
      <c r="P55" s="16">
        <v>9.6737900000000003</v>
      </c>
      <c r="Q55" s="16">
        <v>13.99601</v>
      </c>
      <c r="R55" s="16">
        <v>3.7156899999999999</v>
      </c>
      <c r="S55" s="16">
        <v>41.649769999999997</v>
      </c>
      <c r="T55" s="16">
        <v>7.6267299999999993</v>
      </c>
      <c r="U55" s="16">
        <v>11.469899999999999</v>
      </c>
      <c r="V55" s="16">
        <v>17.2136</v>
      </c>
      <c r="W55" s="16">
        <v>12.56814</v>
      </c>
      <c r="X55" s="16">
        <v>17.381460000000001</v>
      </c>
      <c r="Y55" s="16">
        <v>26.231240000000003</v>
      </c>
      <c r="Z55" s="16">
        <v>33.2042</v>
      </c>
      <c r="AA55" s="16">
        <v>2.9696009999999999</v>
      </c>
      <c r="AB55" s="16">
        <v>19.397919999999999</v>
      </c>
      <c r="AC55" s="16">
        <v>1.1771969999999998</v>
      </c>
      <c r="AD55" s="16">
        <v>30.506990000000002</v>
      </c>
      <c r="AE55" s="16">
        <v>18.1145</v>
      </c>
      <c r="AF55" s="16">
        <v>101.17739999999999</v>
      </c>
      <c r="AG55" s="16">
        <v>19.38391</v>
      </c>
      <c r="AH55" s="16">
        <v>30.74776</v>
      </c>
      <c r="AI55" s="16"/>
      <c r="AJ55" s="16"/>
      <c r="AK55" s="16"/>
      <c r="AL55" s="16"/>
      <c r="AM55" s="16"/>
    </row>
    <row r="56" spans="1:1005" ht="14.4" x14ac:dyDescent="0.3">
      <c r="A56" s="137">
        <f>YampaRiverInflow.TotalOutflow!A56</f>
        <v>46054</v>
      </c>
      <c r="B56" s="34">
        <v>-42.707000000000001</v>
      </c>
      <c r="C56" s="12">
        <v>-42.707000000000001</v>
      </c>
      <c r="D56" s="45">
        <v>-42.707000000000001</v>
      </c>
      <c r="E56" s="16">
        <v>11.232760000000001</v>
      </c>
      <c r="F56" s="16">
        <v>13.169319999999999</v>
      </c>
      <c r="G56" s="16">
        <v>35.386319999999998</v>
      </c>
      <c r="H56" s="16">
        <v>17.077069999999999</v>
      </c>
      <c r="I56" s="16">
        <v>13.379719999999999</v>
      </c>
      <c r="J56" s="16">
        <v>16.086819999999999</v>
      </c>
      <c r="K56" s="16">
        <v>-0.86568000000000001</v>
      </c>
      <c r="L56" s="16">
        <v>23.462679999999999</v>
      </c>
      <c r="M56" s="16">
        <v>14.080209999999999</v>
      </c>
      <c r="N56" s="16">
        <v>174.5822</v>
      </c>
      <c r="O56" s="16">
        <v>11.06955</v>
      </c>
      <c r="P56" s="16">
        <v>-5.6684799999999997</v>
      </c>
      <c r="Q56" s="16">
        <v>3.0183800000000001</v>
      </c>
      <c r="R56" s="16">
        <v>14.69007</v>
      </c>
      <c r="S56" s="16">
        <v>8.8202999999999996</v>
      </c>
      <c r="T56" s="16">
        <v>14.744759999999999</v>
      </c>
      <c r="U56" s="16">
        <v>10.63569</v>
      </c>
      <c r="V56" s="16">
        <v>3.61049</v>
      </c>
      <c r="W56" s="16">
        <v>19.49475</v>
      </c>
      <c r="X56" s="16">
        <v>9.0798199999999998</v>
      </c>
      <c r="Y56" s="16">
        <v>9.4230560000000008</v>
      </c>
      <c r="Z56" s="16">
        <v>14.433450000000001</v>
      </c>
      <c r="AA56" s="16">
        <v>2.5804749999999999</v>
      </c>
      <c r="AB56" s="16">
        <v>12.939129999999999</v>
      </c>
      <c r="AC56" s="16">
        <v>-3.2752500000000002</v>
      </c>
      <c r="AD56" s="16">
        <v>44.287480000000002</v>
      </c>
      <c r="AE56" s="16">
        <v>29.243689999999997</v>
      </c>
      <c r="AF56" s="16">
        <v>221.90360000000001</v>
      </c>
      <c r="AG56" s="16">
        <v>10.26454</v>
      </c>
      <c r="AH56" s="16">
        <v>85.662350000000004</v>
      </c>
      <c r="AI56" s="16"/>
      <c r="AJ56" s="16"/>
      <c r="AK56" s="16"/>
      <c r="AL56" s="16"/>
      <c r="AM56" s="16"/>
    </row>
    <row r="57" spans="1:1005" ht="14.4" x14ac:dyDescent="0.3">
      <c r="A57" s="137">
        <f>YampaRiverInflow.TotalOutflow!A57</f>
        <v>46082</v>
      </c>
      <c r="B57" s="34">
        <v>26.506</v>
      </c>
      <c r="C57" s="12">
        <v>26.506</v>
      </c>
      <c r="D57" s="45">
        <v>26.506</v>
      </c>
      <c r="E57" s="16">
        <v>0.26749000000000001</v>
      </c>
      <c r="F57" s="16">
        <v>21.557400000000001</v>
      </c>
      <c r="G57" s="16">
        <v>29.812529999999999</v>
      </c>
      <c r="H57" s="16">
        <v>17.33398</v>
      </c>
      <c r="I57" s="16">
        <v>4.5499399999999994</v>
      </c>
      <c r="J57" s="16">
        <v>29.456400000000002</v>
      </c>
      <c r="K57" s="16">
        <v>7.59199</v>
      </c>
      <c r="L57" s="16">
        <v>0.58572999999999997</v>
      </c>
      <c r="M57" s="16">
        <v>5.9264799999999997</v>
      </c>
      <c r="N57" s="16">
        <v>168.7243</v>
      </c>
      <c r="O57" s="16">
        <v>24.415849999999999</v>
      </c>
      <c r="P57" s="16">
        <v>16.08663</v>
      </c>
      <c r="Q57" s="16">
        <v>3.1996100000000003</v>
      </c>
      <c r="R57" s="16">
        <v>10.91578</v>
      </c>
      <c r="S57" s="16">
        <v>55.120930000000001</v>
      </c>
      <c r="T57" s="16">
        <v>5.3349099999999998</v>
      </c>
      <c r="U57" s="16">
        <v>8.3023799999999994</v>
      </c>
      <c r="V57" s="16">
        <v>7.6192200000000003</v>
      </c>
      <c r="W57" s="16">
        <v>-3.1343100000000002</v>
      </c>
      <c r="X57" s="16">
        <v>2.8256300000000003</v>
      </c>
      <c r="Y57" s="16">
        <v>17.701610000000002</v>
      </c>
      <c r="Z57" s="16">
        <v>10.766690000000001</v>
      </c>
      <c r="AA57" s="16">
        <v>-2.6526999999999998</v>
      </c>
      <c r="AB57" s="16">
        <v>-4.7138400000000003</v>
      </c>
      <c r="AC57" s="16">
        <v>14.927820000000001</v>
      </c>
      <c r="AD57" s="16">
        <v>37.971170000000001</v>
      </c>
      <c r="AE57" s="16">
        <v>61.31456</v>
      </c>
      <c r="AF57" s="16">
        <v>316.43129999999996</v>
      </c>
      <c r="AG57" s="16">
        <v>30.523220000000002</v>
      </c>
      <c r="AH57" s="16">
        <v>99.089590000000001</v>
      </c>
      <c r="AI57" s="16"/>
      <c r="AJ57" s="16"/>
      <c r="AK57" s="16"/>
      <c r="AL57" s="16"/>
      <c r="AM57" s="16"/>
    </row>
    <row r="58" spans="1:1005" ht="14.4" x14ac:dyDescent="0.3">
      <c r="A58" s="137">
        <f>YampaRiverInflow.TotalOutflow!A58</f>
        <v>46113</v>
      </c>
      <c r="B58" s="34">
        <v>49.36</v>
      </c>
      <c r="C58" s="12">
        <v>49.36</v>
      </c>
      <c r="D58" s="45">
        <v>49.36</v>
      </c>
      <c r="E58" s="16">
        <v>14.181340000000001</v>
      </c>
      <c r="F58" s="16">
        <v>10.90859</v>
      </c>
      <c r="G58" s="16">
        <v>31.157610000000002</v>
      </c>
      <c r="H58" s="16">
        <v>9.207790000000001</v>
      </c>
      <c r="I58" s="16">
        <v>5.0401600000000002</v>
      </c>
      <c r="J58" s="16">
        <v>53.373489999999997</v>
      </c>
      <c r="K58" s="16">
        <v>10.18976</v>
      </c>
      <c r="L58" s="16">
        <v>22.325830000000003</v>
      </c>
      <c r="M58" s="16">
        <v>12.528739999999999</v>
      </c>
      <c r="N58" s="16">
        <v>16.69754</v>
      </c>
      <c r="O58" s="16">
        <v>14.457510000000001</v>
      </c>
      <c r="P58" s="16">
        <v>15.693350000000001</v>
      </c>
      <c r="Q58" s="16">
        <v>12.19009</v>
      </c>
      <c r="R58" s="16">
        <v>15.191180000000001</v>
      </c>
      <c r="S58" s="16">
        <v>34.110879999999995</v>
      </c>
      <c r="T58" s="16">
        <v>18.928849999999997</v>
      </c>
      <c r="U58" s="16">
        <v>23.699870000000001</v>
      </c>
      <c r="V58" s="16">
        <v>14.320200000000002</v>
      </c>
      <c r="W58" s="16">
        <v>23.981200000000001</v>
      </c>
      <c r="X58" s="16">
        <v>12.70073</v>
      </c>
      <c r="Y58" s="16">
        <v>17.83746</v>
      </c>
      <c r="Z58" s="16">
        <v>12.692639999999999</v>
      </c>
      <c r="AA58" s="16">
        <v>-8.0273199999999996</v>
      </c>
      <c r="AB58" s="16">
        <v>5.617337</v>
      </c>
      <c r="AC58" s="16">
        <v>29.066040000000001</v>
      </c>
      <c r="AD58" s="16">
        <v>68.50724000000001</v>
      </c>
      <c r="AE58" s="16">
        <v>34.07152</v>
      </c>
      <c r="AF58" s="16">
        <v>40.68047</v>
      </c>
      <c r="AG58" s="16">
        <v>13.75267</v>
      </c>
      <c r="AH58" s="16">
        <v>16.01717</v>
      </c>
      <c r="AI58" s="16"/>
      <c r="AJ58" s="16"/>
      <c r="AK58" s="16"/>
      <c r="AL58" s="16"/>
      <c r="AM58" s="16"/>
    </row>
    <row r="59" spans="1:1005" ht="14.4" x14ac:dyDescent="0.3">
      <c r="A59" s="137">
        <f>YampaRiverInflow.TotalOutflow!A59</f>
        <v>46143</v>
      </c>
      <c r="B59" s="34">
        <v>-14.659000000000001</v>
      </c>
      <c r="C59" s="12">
        <v>-14.659000000000001</v>
      </c>
      <c r="D59" s="45">
        <v>-14.659000000000001</v>
      </c>
      <c r="E59" s="16">
        <v>16.225469999999998</v>
      </c>
      <c r="F59" s="16">
        <v>15.98751</v>
      </c>
      <c r="G59" s="16">
        <v>22.762439999999998</v>
      </c>
      <c r="H59" s="16">
        <v>16.884130000000003</v>
      </c>
      <c r="I59" s="16">
        <v>8.0372000000000003</v>
      </c>
      <c r="J59" s="16">
        <v>0.76658000000000004</v>
      </c>
      <c r="K59" s="16">
        <v>15.05968</v>
      </c>
      <c r="L59" s="16">
        <v>18.966650000000001</v>
      </c>
      <c r="M59" s="16">
        <v>6.8135300000000001</v>
      </c>
      <c r="N59" s="16">
        <v>10.48025</v>
      </c>
      <c r="O59" s="16">
        <v>-4.4347899999999996</v>
      </c>
      <c r="P59" s="16">
        <v>13.546040000000001</v>
      </c>
      <c r="Q59" s="16">
        <v>14.374000000000001</v>
      </c>
      <c r="R59" s="16">
        <v>20.312279999999998</v>
      </c>
      <c r="S59" s="16">
        <v>24.09412</v>
      </c>
      <c r="T59" s="16">
        <v>17.2925</v>
      </c>
      <c r="U59" s="16">
        <v>26.04485</v>
      </c>
      <c r="V59" s="16">
        <v>20.55932</v>
      </c>
      <c r="W59" s="16">
        <v>-2.9233899999999999</v>
      </c>
      <c r="X59" s="16">
        <v>20.669799999999999</v>
      </c>
      <c r="Y59" s="16">
        <v>13.049940000000001</v>
      </c>
      <c r="Z59" s="16">
        <v>22.04082</v>
      </c>
      <c r="AA59" s="16">
        <v>10.49208</v>
      </c>
      <c r="AB59" s="16">
        <v>8.221705</v>
      </c>
      <c r="AC59" s="16">
        <v>-6.3989399999999996</v>
      </c>
      <c r="AD59" s="16">
        <v>35.158190000000005</v>
      </c>
      <c r="AE59" s="16">
        <v>30.619150000000001</v>
      </c>
      <c r="AF59" s="16">
        <v>51.445999999999998</v>
      </c>
      <c r="AG59" s="16">
        <v>147.4316</v>
      </c>
      <c r="AH59" s="16">
        <v>31.464639999999999</v>
      </c>
      <c r="AI59" s="16"/>
      <c r="AJ59" s="16"/>
      <c r="AK59" s="16"/>
      <c r="AL59" s="16"/>
      <c r="AM59" s="16"/>
    </row>
    <row r="60" spans="1:1005" ht="14.4" x14ac:dyDescent="0.3">
      <c r="A60" s="137">
        <f>YampaRiverInflow.TotalOutflow!A60</f>
        <v>46174</v>
      </c>
      <c r="B60" s="34">
        <v>6.1550000000000002</v>
      </c>
      <c r="C60" s="12">
        <v>6.1550000000000002</v>
      </c>
      <c r="D60" s="45">
        <v>6.1550000000000002</v>
      </c>
      <c r="E60" s="16">
        <v>16.579849999999997</v>
      </c>
      <c r="F60" s="16">
        <v>17.054269999999999</v>
      </c>
      <c r="G60" s="16">
        <v>19.0702</v>
      </c>
      <c r="H60" s="16">
        <v>13.2582</v>
      </c>
      <c r="I60" s="16">
        <v>52.685879999999997</v>
      </c>
      <c r="J60" s="16">
        <v>31.23612</v>
      </c>
      <c r="K60" s="16">
        <v>9.42577</v>
      </c>
      <c r="L60" s="16">
        <v>11.861139999999999</v>
      </c>
      <c r="M60" s="16">
        <v>3.2528800000000002</v>
      </c>
      <c r="N60" s="16">
        <v>10.676410000000001</v>
      </c>
      <c r="O60" s="16">
        <v>-12.562700000000001</v>
      </c>
      <c r="P60" s="16">
        <v>10.9498</v>
      </c>
      <c r="Q60" s="16">
        <v>4.9075899999999999</v>
      </c>
      <c r="R60" s="16">
        <v>20.479099999999999</v>
      </c>
      <c r="S60" s="16">
        <v>23.339099999999998</v>
      </c>
      <c r="T60" s="16">
        <v>14.779639999999999</v>
      </c>
      <c r="U60" s="16">
        <v>10.374750000000001</v>
      </c>
      <c r="V60" s="16">
        <v>15.253579999999999</v>
      </c>
      <c r="W60" s="16">
        <v>10.87237</v>
      </c>
      <c r="X60" s="16">
        <v>19.39621</v>
      </c>
      <c r="Y60" s="16">
        <v>18.288060000000002</v>
      </c>
      <c r="Z60" s="16">
        <v>0.1727841</v>
      </c>
      <c r="AA60" s="16">
        <v>6.1307309999999999</v>
      </c>
      <c r="AB60" s="16">
        <v>10.9467</v>
      </c>
      <c r="AC60" s="16">
        <v>-4.7618999999999998</v>
      </c>
      <c r="AD60" s="16">
        <v>38.329680000000003</v>
      </c>
      <c r="AE60" s="16">
        <v>17.90776</v>
      </c>
      <c r="AF60" s="16">
        <v>23.242540000000002</v>
      </c>
      <c r="AG60" s="16">
        <v>149.01420000000002</v>
      </c>
      <c r="AH60" s="16">
        <v>25.634610000000002</v>
      </c>
      <c r="AI60" s="16"/>
      <c r="AJ60" s="16"/>
      <c r="AK60" s="16"/>
      <c r="AL60" s="16"/>
      <c r="AM60" s="16"/>
    </row>
    <row r="61" spans="1:1005" ht="14.4" x14ac:dyDescent="0.3">
      <c r="A61" s="137">
        <f>YampaRiverInflow.TotalOutflow!A61</f>
        <v>46204</v>
      </c>
      <c r="B61" s="34">
        <v>15.343</v>
      </c>
      <c r="C61" s="12">
        <v>15.343</v>
      </c>
      <c r="D61" s="45">
        <v>15.343</v>
      </c>
      <c r="E61" s="16">
        <v>19.69941</v>
      </c>
      <c r="F61" s="16">
        <v>17.99015</v>
      </c>
      <c r="G61" s="16">
        <v>13.171860000000001</v>
      </c>
      <c r="H61" s="16">
        <v>40.615339999999996</v>
      </c>
      <c r="I61" s="16">
        <v>26.544730000000001</v>
      </c>
      <c r="J61" s="16">
        <v>25.423359999999999</v>
      </c>
      <c r="K61" s="16">
        <v>13.888549999999999</v>
      </c>
      <c r="L61" s="16">
        <v>15.145760000000001</v>
      </c>
      <c r="M61" s="16">
        <v>6.6023500000000004</v>
      </c>
      <c r="N61" s="16">
        <v>10.07929</v>
      </c>
      <c r="O61" s="16">
        <v>4.5085600000000001</v>
      </c>
      <c r="P61" s="16">
        <v>26.234180000000002</v>
      </c>
      <c r="Q61" s="16">
        <v>12.146379999999999</v>
      </c>
      <c r="R61" s="16">
        <v>17.390999999999998</v>
      </c>
      <c r="S61" s="16">
        <v>17.51343</v>
      </c>
      <c r="T61" s="16">
        <v>34.483599999999996</v>
      </c>
      <c r="U61" s="16">
        <v>45.963620000000006</v>
      </c>
      <c r="V61" s="16">
        <v>28.082819999999998</v>
      </c>
      <c r="W61" s="16">
        <v>19.215400000000002</v>
      </c>
      <c r="X61" s="16">
        <v>17.710519999999999</v>
      </c>
      <c r="Y61" s="16">
        <v>20.118539999999999</v>
      </c>
      <c r="Z61" s="16">
        <v>18.059009999999997</v>
      </c>
      <c r="AA61" s="16">
        <v>20.378209999999999</v>
      </c>
      <c r="AB61" s="16">
        <v>15.53816</v>
      </c>
      <c r="AC61" s="16">
        <v>2.6186829999999999</v>
      </c>
      <c r="AD61" s="16">
        <v>37.980930000000001</v>
      </c>
      <c r="AE61" s="16">
        <v>46.885179999999998</v>
      </c>
      <c r="AF61" s="16">
        <v>38.639189999999999</v>
      </c>
      <c r="AG61" s="16">
        <v>161.9752</v>
      </c>
      <c r="AH61" s="16">
        <v>38.31944</v>
      </c>
      <c r="AI61" s="16"/>
      <c r="AJ61" s="16"/>
      <c r="AK61" s="16"/>
      <c r="AL61" s="16"/>
      <c r="AM61" s="16"/>
    </row>
    <row r="62" spans="1:1005" ht="14.4" x14ac:dyDescent="0.3">
      <c r="A62" s="137">
        <f>YampaRiverInflow.TotalOutflow!A62</f>
        <v>46235</v>
      </c>
      <c r="B62" s="34">
        <v>14.505000000000001</v>
      </c>
      <c r="C62" s="12">
        <v>14.505000000000001</v>
      </c>
      <c r="D62" s="45">
        <v>14.505000000000001</v>
      </c>
      <c r="E62" s="16">
        <v>22.441749999999999</v>
      </c>
      <c r="F62" s="16">
        <v>26.15324</v>
      </c>
      <c r="G62" s="16">
        <v>32.817900000000002</v>
      </c>
      <c r="H62" s="16">
        <v>21.52835</v>
      </c>
      <c r="I62" s="16">
        <v>35.833640000000003</v>
      </c>
      <c r="J62" s="16">
        <v>31.181180000000001</v>
      </c>
      <c r="K62" s="16">
        <v>15.6302</v>
      </c>
      <c r="L62" s="16">
        <v>23.108509999999999</v>
      </c>
      <c r="M62" s="16">
        <v>11.401249999999999</v>
      </c>
      <c r="N62" s="16">
        <v>31.261939999999999</v>
      </c>
      <c r="O62" s="16">
        <v>3.6801999999999997</v>
      </c>
      <c r="P62" s="16">
        <v>14.693910000000001</v>
      </c>
      <c r="Q62" s="16">
        <v>25.271129999999999</v>
      </c>
      <c r="R62" s="16">
        <v>24.69454</v>
      </c>
      <c r="S62" s="16">
        <v>21.273709999999998</v>
      </c>
      <c r="T62" s="16">
        <v>24.753779999999999</v>
      </c>
      <c r="U62" s="16">
        <v>25.619619999999998</v>
      </c>
      <c r="V62" s="16">
        <v>36.973279999999995</v>
      </c>
      <c r="W62" s="16">
        <v>26.050840000000001</v>
      </c>
      <c r="X62" s="16">
        <v>15.60383</v>
      </c>
      <c r="Y62" s="16">
        <v>22.495830000000002</v>
      </c>
      <c r="Z62" s="16">
        <v>11.813360000000001</v>
      </c>
      <c r="AA62" s="16">
        <v>21.487629999999999</v>
      </c>
      <c r="AB62" s="16">
        <v>15.17426</v>
      </c>
      <c r="AC62" s="16">
        <v>1.5523019999999998</v>
      </c>
      <c r="AD62" s="16">
        <v>45.93045</v>
      </c>
      <c r="AE62" s="16">
        <v>51.271099999999997</v>
      </c>
      <c r="AF62" s="16">
        <v>50.55104</v>
      </c>
      <c r="AG62" s="16">
        <v>39.051919999999996</v>
      </c>
      <c r="AH62" s="16">
        <v>28.86665</v>
      </c>
      <c r="AI62" s="16"/>
      <c r="AJ62" s="16"/>
      <c r="AK62" s="16"/>
      <c r="AL62" s="16"/>
      <c r="AM62" s="16"/>
    </row>
    <row r="63" spans="1:1005" ht="14.4" x14ac:dyDescent="0.3">
      <c r="A63" s="137">
        <f>YampaRiverInflow.TotalOutflow!A63</f>
        <v>46266</v>
      </c>
      <c r="B63" s="34">
        <v>13.571</v>
      </c>
      <c r="C63" s="12">
        <v>13.571</v>
      </c>
      <c r="D63" s="45">
        <v>13.571</v>
      </c>
      <c r="E63" s="16">
        <v>22.33502</v>
      </c>
      <c r="F63" s="16">
        <v>48.394019999999998</v>
      </c>
      <c r="G63" s="16">
        <v>28.478590000000001</v>
      </c>
      <c r="H63" s="16">
        <v>11.490879999999999</v>
      </c>
      <c r="I63" s="16">
        <v>18.042580000000001</v>
      </c>
      <c r="J63" s="16">
        <v>23.867799999999999</v>
      </c>
      <c r="K63" s="16">
        <v>14.97372</v>
      </c>
      <c r="L63" s="16">
        <v>17.04288</v>
      </c>
      <c r="M63" s="16">
        <v>23.401450000000001</v>
      </c>
      <c r="N63" s="16">
        <v>6.1058300000000001</v>
      </c>
      <c r="O63" s="16">
        <v>5.0821000000000005</v>
      </c>
      <c r="P63" s="16">
        <v>18.601369999999999</v>
      </c>
      <c r="Q63" s="16">
        <v>14.47564</v>
      </c>
      <c r="R63" s="16">
        <v>21.351419999999997</v>
      </c>
      <c r="S63" s="16">
        <v>17.48638</v>
      </c>
      <c r="T63" s="16">
        <v>30.457650000000001</v>
      </c>
      <c r="U63" s="16">
        <v>31.318210000000001</v>
      </c>
      <c r="V63" s="16">
        <v>23.158259999999999</v>
      </c>
      <c r="W63" s="16">
        <v>13.249139999999999</v>
      </c>
      <c r="X63" s="16">
        <v>19.108810000000002</v>
      </c>
      <c r="Y63" s="16">
        <v>13.42262</v>
      </c>
      <c r="Z63" s="16">
        <v>16.063879999999997</v>
      </c>
      <c r="AA63" s="16">
        <v>9.2318680000000004</v>
      </c>
      <c r="AB63" s="16">
        <v>25.419049999999999</v>
      </c>
      <c r="AC63" s="16">
        <v>3.7183029999999997</v>
      </c>
      <c r="AD63" s="16">
        <v>44.919650000000004</v>
      </c>
      <c r="AE63" s="16">
        <v>38.738219999999998</v>
      </c>
      <c r="AF63" s="16">
        <v>36.226120000000002</v>
      </c>
      <c r="AG63" s="16">
        <v>28.125509999999998</v>
      </c>
      <c r="AH63" s="16">
        <v>31.235990000000001</v>
      </c>
      <c r="AI63" s="16"/>
      <c r="AJ63" s="16"/>
      <c r="AK63" s="16"/>
      <c r="AL63" s="16"/>
      <c r="AM63" s="16"/>
    </row>
    <row r="64" spans="1:1005" ht="14.4" x14ac:dyDescent="0.3">
      <c r="A64" s="137"/>
      <c r="B64" s="34"/>
      <c r="C64" s="12"/>
      <c r="D64" s="45"/>
      <c r="E64" s="16"/>
      <c r="F64" s="16"/>
      <c r="G64" s="16"/>
      <c r="H64" s="16"/>
      <c r="I64" s="16"/>
      <c r="J64" s="16"/>
      <c r="K64" s="16"/>
      <c r="L64" s="16"/>
      <c r="M64" s="16"/>
      <c r="N64" s="16"/>
      <c r="O64" s="16"/>
      <c r="P64" s="16"/>
      <c r="Q64" s="16"/>
      <c r="R64" s="16"/>
      <c r="S64" s="16"/>
      <c r="T64" s="16"/>
      <c r="U64" s="16"/>
      <c r="V64" s="16"/>
      <c r="W64" s="16"/>
      <c r="X64" s="16"/>
      <c r="Y64" s="16"/>
      <c r="Z64" s="16"/>
      <c r="AA64" s="16"/>
      <c r="AB64" s="16"/>
      <c r="AC64" s="16"/>
      <c r="AD64" s="16"/>
      <c r="AE64" s="16"/>
      <c r="AF64" s="16"/>
      <c r="AG64" s="16"/>
      <c r="AH64" s="16"/>
      <c r="AI64" s="16"/>
      <c r="AJ64" s="16"/>
      <c r="AK64" s="16"/>
      <c r="AL64" s="16"/>
      <c r="AM64" s="16"/>
      <c r="ALQ64" t="e">
        <v>#N/A</v>
      </c>
    </row>
    <row r="65" spans="1:1005" ht="14.4" x14ac:dyDescent="0.3">
      <c r="A65" s="137"/>
      <c r="B65" s="34"/>
      <c r="C65" s="12"/>
      <c r="D65" s="45"/>
      <c r="E65" s="16"/>
      <c r="F65" s="16"/>
      <c r="G65" s="16"/>
      <c r="H65" s="16"/>
      <c r="I65" s="16"/>
      <c r="J65" s="16"/>
      <c r="K65" s="16"/>
      <c r="L65" s="16"/>
      <c r="M65" s="16"/>
      <c r="N65" s="16"/>
      <c r="O65" s="16"/>
      <c r="P65" s="16"/>
      <c r="Q65" s="16"/>
      <c r="R65" s="16"/>
      <c r="S65" s="16"/>
      <c r="T65" s="16"/>
      <c r="U65" s="16"/>
      <c r="V65" s="16"/>
      <c r="W65" s="16"/>
      <c r="X65" s="16"/>
      <c r="Y65" s="16"/>
      <c r="Z65" s="16"/>
      <c r="AA65" s="16"/>
      <c r="AB65" s="16"/>
      <c r="AC65" s="16"/>
      <c r="AD65" s="16"/>
      <c r="AE65" s="16"/>
      <c r="AF65" s="16"/>
      <c r="AG65" s="16"/>
      <c r="AH65" s="16"/>
      <c r="AI65" s="16"/>
      <c r="AJ65" s="16"/>
      <c r="AK65" s="16"/>
      <c r="AL65" s="16"/>
      <c r="AM65" s="16"/>
      <c r="ALQ65" t="e">
        <v>#N/A</v>
      </c>
    </row>
    <row r="66" spans="1:1005" ht="14.4" x14ac:dyDescent="0.3">
      <c r="A66" s="137"/>
      <c r="B66" s="34"/>
      <c r="C66" s="12"/>
      <c r="D66" s="45"/>
      <c r="E66" s="16"/>
      <c r="F66" s="16"/>
      <c r="G66" s="16"/>
      <c r="H66" s="16"/>
      <c r="I66" s="16"/>
      <c r="J66" s="16"/>
      <c r="K66" s="16"/>
      <c r="L66" s="16"/>
      <c r="M66" s="16"/>
      <c r="N66" s="16"/>
      <c r="O66" s="16"/>
      <c r="P66" s="16"/>
      <c r="Q66" s="16"/>
      <c r="R66" s="16"/>
      <c r="S66" s="16"/>
      <c r="T66" s="16"/>
      <c r="U66" s="16"/>
      <c r="V66" s="16"/>
      <c r="W66" s="16"/>
      <c r="X66" s="16"/>
      <c r="Y66" s="16"/>
      <c r="Z66" s="16"/>
      <c r="AA66" s="16"/>
      <c r="AB66" s="16"/>
      <c r="AC66" s="16"/>
      <c r="AD66" s="16"/>
      <c r="AE66" s="16"/>
      <c r="AF66" s="16"/>
      <c r="AG66" s="16"/>
      <c r="AH66" s="16"/>
      <c r="AI66" s="16"/>
      <c r="AJ66" s="16"/>
      <c r="AK66" s="16"/>
      <c r="AL66" s="16"/>
      <c r="AM66" s="16"/>
      <c r="ALQ66" t="e">
        <v>#N/A</v>
      </c>
    </row>
    <row r="67" spans="1:1005" ht="14.4" x14ac:dyDescent="0.3">
      <c r="A67" s="137"/>
      <c r="B67" s="34"/>
      <c r="C67" s="12"/>
      <c r="D67" s="45"/>
      <c r="E67" s="16"/>
      <c r="F67" s="16"/>
      <c r="G67" s="16"/>
      <c r="H67" s="16"/>
      <c r="I67" s="16"/>
      <c r="J67" s="16"/>
      <c r="K67" s="16"/>
      <c r="L67" s="16"/>
      <c r="M67" s="16"/>
      <c r="N67" s="16"/>
      <c r="O67" s="16"/>
      <c r="P67" s="16"/>
      <c r="Q67" s="16"/>
      <c r="R67" s="16"/>
      <c r="S67" s="16"/>
      <c r="T67" s="16"/>
      <c r="U67" s="16"/>
      <c r="V67" s="16"/>
      <c r="W67" s="16"/>
      <c r="X67" s="16"/>
      <c r="Y67" s="16"/>
      <c r="Z67" s="16"/>
      <c r="AA67" s="16"/>
      <c r="AB67" s="16"/>
      <c r="AC67" s="16"/>
      <c r="AD67" s="16"/>
      <c r="AE67" s="16"/>
      <c r="AF67" s="16"/>
      <c r="AG67" s="16"/>
      <c r="AH67" s="16"/>
      <c r="AI67" s="16"/>
      <c r="AJ67" s="16"/>
      <c r="AK67" s="16"/>
      <c r="AL67" s="16"/>
      <c r="AM67" s="16"/>
      <c r="ALQ67" t="e">
        <v>#N/A</v>
      </c>
    </row>
    <row r="68" spans="1:1005" ht="14.4" x14ac:dyDescent="0.3">
      <c r="A68" s="137"/>
      <c r="B68" s="34"/>
      <c r="C68" s="12"/>
      <c r="D68" s="45"/>
      <c r="E68" s="16"/>
      <c r="F68" s="16"/>
      <c r="G68" s="16"/>
      <c r="H68" s="16"/>
      <c r="I68" s="16"/>
      <c r="J68" s="16"/>
      <c r="K68" s="16"/>
      <c r="L68" s="16"/>
      <c r="M68" s="16"/>
      <c r="N68" s="16"/>
      <c r="O68" s="16"/>
      <c r="P68" s="16"/>
      <c r="Q68" s="16"/>
      <c r="R68" s="16"/>
      <c r="S68" s="16"/>
      <c r="T68" s="16"/>
      <c r="U68" s="16"/>
      <c r="V68" s="16"/>
      <c r="W68" s="16"/>
      <c r="X68" s="16"/>
      <c r="Y68" s="16"/>
      <c r="Z68" s="16"/>
      <c r="AA68" s="16"/>
      <c r="AB68" s="16"/>
      <c r="AC68" s="16"/>
      <c r="AD68" s="16"/>
      <c r="AE68" s="16"/>
      <c r="AF68" s="16"/>
      <c r="AG68" s="16"/>
      <c r="AH68" s="16"/>
      <c r="AI68" s="16"/>
      <c r="AJ68" s="16"/>
      <c r="AK68" s="16"/>
      <c r="AL68" s="16"/>
      <c r="AM68" s="16"/>
      <c r="ALQ68" t="e">
        <v>#N/A</v>
      </c>
    </row>
    <row r="69" spans="1:1005" ht="14.4" x14ac:dyDescent="0.3">
      <c r="A69" s="137"/>
      <c r="B69" s="34"/>
      <c r="C69" s="12"/>
      <c r="D69" s="45"/>
      <c r="E69" s="16"/>
      <c r="F69" s="16"/>
      <c r="G69" s="16"/>
      <c r="H69" s="16"/>
      <c r="I69" s="16"/>
      <c r="J69" s="16"/>
      <c r="K69" s="16"/>
      <c r="L69" s="16"/>
      <c r="M69" s="16"/>
      <c r="N69" s="16"/>
      <c r="O69" s="16"/>
      <c r="P69" s="16"/>
      <c r="Q69" s="16"/>
      <c r="R69" s="16"/>
      <c r="S69" s="16"/>
      <c r="T69" s="16"/>
      <c r="U69" s="16"/>
      <c r="V69" s="16"/>
      <c r="W69" s="16"/>
      <c r="X69" s="16"/>
      <c r="Y69" s="16"/>
      <c r="Z69" s="16"/>
      <c r="AA69" s="16"/>
      <c r="AB69" s="16"/>
      <c r="AC69" s="16"/>
      <c r="AD69" s="16"/>
      <c r="AE69" s="16"/>
      <c r="AF69" s="16"/>
      <c r="AG69" s="16"/>
      <c r="AH69" s="16"/>
      <c r="AI69" s="16"/>
      <c r="AJ69" s="16"/>
      <c r="AK69" s="16"/>
      <c r="AL69" s="16"/>
      <c r="AM69" s="16"/>
      <c r="ALQ69" t="e">
        <v>#N/A</v>
      </c>
    </row>
    <row r="70" spans="1:1005" ht="14.4" x14ac:dyDescent="0.3">
      <c r="A70" s="137"/>
      <c r="B70" s="34"/>
      <c r="C70" s="12"/>
      <c r="D70" s="45"/>
      <c r="E70" s="16"/>
      <c r="F70" s="16"/>
      <c r="G70" s="16"/>
      <c r="H70" s="16"/>
      <c r="I70" s="16"/>
      <c r="J70" s="16"/>
      <c r="K70" s="16"/>
      <c r="L70" s="16"/>
      <c r="M70" s="16"/>
      <c r="N70" s="16"/>
      <c r="O70" s="16"/>
      <c r="P70" s="16"/>
      <c r="Q70" s="16"/>
      <c r="R70" s="16"/>
      <c r="S70" s="16"/>
      <c r="T70" s="16"/>
      <c r="U70" s="16"/>
      <c r="V70" s="16"/>
      <c r="W70" s="16"/>
      <c r="X70" s="16"/>
      <c r="Y70" s="16"/>
      <c r="Z70" s="16"/>
      <c r="AA70" s="16"/>
      <c r="AB70" s="16"/>
      <c r="AC70" s="16"/>
      <c r="AD70" s="16"/>
      <c r="AE70" s="16"/>
      <c r="AF70" s="16"/>
      <c r="AG70" s="16"/>
      <c r="AH70" s="16"/>
      <c r="AI70" s="16"/>
      <c r="AJ70" s="16"/>
      <c r="AK70" s="16"/>
      <c r="AL70" s="16"/>
      <c r="AM70" s="16"/>
      <c r="ALQ70" t="e">
        <v>#N/A</v>
      </c>
    </row>
    <row r="71" spans="1:1005" ht="14.4" x14ac:dyDescent="0.3">
      <c r="A71" s="137"/>
      <c r="B71" s="34"/>
      <c r="C71" s="12"/>
      <c r="D71" s="45"/>
      <c r="E71" s="16"/>
      <c r="F71" s="16"/>
      <c r="G71" s="16"/>
      <c r="H71" s="16"/>
      <c r="I71" s="16"/>
      <c r="J71" s="16"/>
      <c r="K71" s="16"/>
      <c r="L71" s="16"/>
      <c r="M71" s="16"/>
      <c r="N71" s="16"/>
      <c r="O71" s="16"/>
      <c r="P71" s="16"/>
      <c r="Q71" s="16"/>
      <c r="R71" s="16"/>
      <c r="S71" s="16"/>
      <c r="T71" s="16"/>
      <c r="U71" s="16"/>
      <c r="V71" s="16"/>
      <c r="W71" s="16"/>
      <c r="X71" s="16"/>
      <c r="Y71" s="16"/>
      <c r="Z71" s="16"/>
      <c r="AA71" s="16"/>
      <c r="AB71" s="16"/>
      <c r="AC71" s="16"/>
      <c r="AD71" s="16"/>
      <c r="AE71" s="16"/>
      <c r="AF71" s="16"/>
      <c r="AG71" s="16"/>
      <c r="AH71" s="16"/>
      <c r="AI71" s="16"/>
      <c r="AJ71" s="16"/>
      <c r="AK71" s="16"/>
      <c r="AL71" s="16"/>
      <c r="AM71" s="16"/>
      <c r="ALQ71" t="e">
        <v>#N/A</v>
      </c>
    </row>
    <row r="72" spans="1:1005" ht="12.75" customHeight="1" x14ac:dyDescent="0.3">
      <c r="A72" s="137"/>
      <c r="B72" s="33"/>
      <c r="C72" s="8"/>
      <c r="D72" s="11"/>
      <c r="AI72" s="16"/>
      <c r="AJ72" s="16"/>
      <c r="AK72" s="16"/>
      <c r="AL72" s="16"/>
      <c r="AM72" s="16"/>
      <c r="ALQ72" t="e">
        <v>#N/A</v>
      </c>
    </row>
    <row r="73" spans="1:1005" ht="12.75" customHeight="1" x14ac:dyDescent="0.3">
      <c r="A73" s="137"/>
      <c r="B73" s="33"/>
      <c r="C73" s="8"/>
      <c r="D73" s="11"/>
      <c r="E73" s="16"/>
      <c r="AI73" s="16"/>
      <c r="AJ73" s="16"/>
      <c r="AK73" s="16"/>
      <c r="AL73" s="16"/>
      <c r="AM73" s="16"/>
    </row>
    <row r="74" spans="1:1005" ht="12.75" customHeight="1" x14ac:dyDescent="0.3">
      <c r="A74" s="137"/>
      <c r="B74" s="33"/>
      <c r="C74" s="8"/>
      <c r="D74" s="11"/>
      <c r="AI74" s="16"/>
      <c r="AJ74" s="16"/>
      <c r="AK74" s="16"/>
      <c r="AL74" s="16"/>
      <c r="AM74" s="16"/>
    </row>
    <row r="75" spans="1:1005" ht="12.75" customHeight="1" x14ac:dyDescent="0.3">
      <c r="A75" s="137"/>
      <c r="B75" s="33"/>
      <c r="C75" s="8"/>
      <c r="D75" s="11"/>
      <c r="AI75" s="16"/>
      <c r="AJ75" s="16"/>
      <c r="AK75" s="16"/>
      <c r="AL75" s="16"/>
      <c r="AM75" s="16"/>
    </row>
    <row r="76" spans="1:1005" ht="12.75" customHeight="1" x14ac:dyDescent="0.3">
      <c r="A76" s="137"/>
      <c r="B76" s="33"/>
      <c r="C76" s="8"/>
      <c r="D76" s="11"/>
      <c r="AI76" s="16"/>
      <c r="AJ76" s="16"/>
      <c r="AK76" s="16"/>
      <c r="AL76" s="16"/>
      <c r="AM76" s="16"/>
    </row>
    <row r="77" spans="1:1005" ht="12.75" customHeight="1" x14ac:dyDescent="0.3">
      <c r="A77" s="137"/>
      <c r="B77" s="33"/>
      <c r="C77" s="8"/>
      <c r="D77" s="11"/>
      <c r="AI77" s="16"/>
      <c r="AJ77" s="16"/>
      <c r="AK77" s="16"/>
      <c r="AL77" s="16"/>
      <c r="AM77" s="16"/>
    </row>
    <row r="78" spans="1:1005" ht="12.75" customHeight="1" x14ac:dyDescent="0.3">
      <c r="A78" s="137"/>
      <c r="B78" s="33"/>
      <c r="C78" s="8"/>
      <c r="D78" s="11"/>
      <c r="AI78" s="16"/>
      <c r="AJ78" s="16"/>
      <c r="AK78" s="16"/>
      <c r="AL78" s="16"/>
      <c r="AM78" s="16"/>
    </row>
    <row r="79" spans="1:1005" ht="12.75" customHeight="1" x14ac:dyDescent="0.3">
      <c r="A79" s="137"/>
      <c r="B79" s="33"/>
      <c r="C79" s="8"/>
      <c r="D79" s="11"/>
      <c r="AI79" s="16"/>
      <c r="AJ79" s="16"/>
      <c r="AK79" s="16"/>
      <c r="AL79" s="16"/>
      <c r="AM79" s="16"/>
    </row>
    <row r="80" spans="1:1005" ht="12.75" customHeight="1" x14ac:dyDescent="0.3">
      <c r="A80" s="137"/>
      <c r="B80" s="33"/>
      <c r="C80" s="8"/>
      <c r="D80" s="11"/>
      <c r="AI80" s="16"/>
      <c r="AJ80" s="16"/>
      <c r="AK80" s="16"/>
      <c r="AL80" s="16"/>
      <c r="AM80" s="16"/>
    </row>
    <row r="81" spans="1:39" ht="12.75" customHeight="1" x14ac:dyDescent="0.3">
      <c r="A81" s="137"/>
      <c r="B81" s="33"/>
      <c r="C81" s="8"/>
      <c r="D81" s="11"/>
      <c r="AI81" s="16"/>
      <c r="AJ81" s="16"/>
      <c r="AK81" s="16"/>
      <c r="AL81" s="16"/>
      <c r="AM81" s="16"/>
    </row>
    <row r="82" spans="1:39" ht="12.75" customHeight="1" x14ac:dyDescent="0.3">
      <c r="A82" s="137"/>
      <c r="B82" s="33"/>
      <c r="C82" s="8"/>
      <c r="D82" s="11"/>
      <c r="AI82" s="16"/>
      <c r="AJ82" s="16"/>
      <c r="AK82" s="16"/>
      <c r="AL82" s="16"/>
      <c r="AM82" s="16"/>
    </row>
    <row r="83" spans="1:39" ht="12.75" customHeight="1" x14ac:dyDescent="0.3">
      <c r="A83" s="137"/>
      <c r="B83" s="33"/>
      <c r="C83" s="8"/>
      <c r="D83" s="11"/>
      <c r="AI83" s="16"/>
      <c r="AJ83" s="16"/>
      <c r="AK83" s="16"/>
      <c r="AL83" s="16"/>
      <c r="AM83" s="16"/>
    </row>
    <row r="84" spans="1:39" ht="12.75" customHeight="1" x14ac:dyDescent="0.3">
      <c r="A84" s="137"/>
      <c r="B84" s="33"/>
      <c r="C84" s="8"/>
      <c r="D84" s="11"/>
      <c r="AI84" s="16"/>
      <c r="AJ84" s="16"/>
      <c r="AK84" s="16"/>
      <c r="AL84" s="16"/>
      <c r="AM84" s="16"/>
    </row>
    <row r="85" spans="1:39" ht="12.75" customHeight="1" x14ac:dyDescent="0.3">
      <c r="AI85" s="16"/>
      <c r="AJ85" s="16"/>
      <c r="AK85" s="16"/>
      <c r="AL85" s="16"/>
      <c r="AM85" s="16"/>
    </row>
    <row r="86" spans="1:39" ht="12.75" customHeight="1" x14ac:dyDescent="0.3">
      <c r="AI86" s="16"/>
      <c r="AJ86" s="16"/>
      <c r="AK86" s="16"/>
      <c r="AL86" s="16"/>
      <c r="AM86" s="16"/>
    </row>
    <row r="87" spans="1:39" ht="12.75" customHeight="1" x14ac:dyDescent="0.3">
      <c r="AI87" s="16"/>
      <c r="AJ87" s="16"/>
      <c r="AK87" s="16"/>
      <c r="AL87" s="16"/>
      <c r="AM87" s="16"/>
    </row>
    <row r="88" spans="1:39" ht="12.75" customHeight="1" x14ac:dyDescent="0.3">
      <c r="AI88" s="16"/>
      <c r="AJ88" s="16"/>
      <c r="AK88" s="16"/>
      <c r="AL88" s="16"/>
      <c r="AM88" s="16"/>
    </row>
    <row r="89" spans="1:39" ht="12.75" customHeight="1" x14ac:dyDescent="0.3">
      <c r="AI89" s="16"/>
      <c r="AJ89" s="16"/>
      <c r="AK89" s="16"/>
      <c r="AL89" s="16"/>
      <c r="AM89" s="16"/>
    </row>
    <row r="90" spans="1:39" ht="12.75" customHeight="1" x14ac:dyDescent="0.3">
      <c r="AI90" s="16"/>
      <c r="AJ90" s="16"/>
      <c r="AK90" s="16"/>
      <c r="AL90" s="16"/>
      <c r="AM90" s="16"/>
    </row>
    <row r="91" spans="1:39" ht="12.75" customHeight="1" x14ac:dyDescent="0.3">
      <c r="AI91" s="16"/>
      <c r="AJ91" s="16"/>
      <c r="AK91" s="16"/>
      <c r="AL91" s="16"/>
      <c r="AM91" s="16"/>
    </row>
    <row r="92" spans="1:39" ht="12.75" customHeight="1" x14ac:dyDescent="0.3">
      <c r="AI92" s="16"/>
      <c r="AJ92" s="16"/>
      <c r="AK92" s="16"/>
      <c r="AL92" s="16"/>
      <c r="AM92" s="16"/>
    </row>
    <row r="93" spans="1:39" ht="12.75" customHeight="1" x14ac:dyDescent="0.3">
      <c r="AI93" s="16"/>
      <c r="AJ93" s="16"/>
      <c r="AK93" s="16"/>
      <c r="AL93" s="16"/>
      <c r="AM93" s="16"/>
    </row>
    <row r="94" spans="1:39" ht="12.75" customHeight="1" x14ac:dyDescent="0.3">
      <c r="AI94" s="16"/>
      <c r="AJ94" s="16"/>
      <c r="AK94" s="16"/>
      <c r="AL94" s="16"/>
      <c r="AM94" s="16"/>
    </row>
    <row r="95" spans="1:39" ht="12.75" customHeight="1" x14ac:dyDescent="0.3">
      <c r="AI95" s="16"/>
      <c r="AJ95" s="16"/>
      <c r="AK95" s="16"/>
      <c r="AL95" s="16"/>
      <c r="AM95" s="16"/>
    </row>
    <row r="96" spans="1:39" ht="12.75" customHeight="1" x14ac:dyDescent="0.3">
      <c r="AI96" s="16"/>
      <c r="AJ96" s="16"/>
      <c r="AK96" s="16"/>
      <c r="AL96" s="16"/>
      <c r="AM96" s="16"/>
    </row>
    <row r="97" spans="35:39" ht="12.75" customHeight="1" x14ac:dyDescent="0.3">
      <c r="AI97" s="16"/>
      <c r="AJ97" s="16"/>
      <c r="AK97" s="16"/>
      <c r="AL97" s="16"/>
      <c r="AM97" s="16"/>
    </row>
    <row r="98" spans="35:39" ht="12.75" customHeight="1" x14ac:dyDescent="0.3">
      <c r="AI98" s="16"/>
      <c r="AJ98" s="16"/>
      <c r="AK98" s="16"/>
      <c r="AL98" s="16"/>
      <c r="AM98" s="16"/>
    </row>
    <row r="99" spans="35:39" ht="12.75" customHeight="1" x14ac:dyDescent="0.3">
      <c r="AI99" s="16"/>
      <c r="AJ99" s="16"/>
      <c r="AK99" s="16"/>
      <c r="AL99" s="16"/>
      <c r="AM99" s="16"/>
    </row>
    <row r="100" spans="35:39" ht="12.75" customHeight="1" x14ac:dyDescent="0.3">
      <c r="AI100" s="16"/>
      <c r="AJ100" s="16"/>
      <c r="AK100" s="16"/>
      <c r="AL100" s="16"/>
      <c r="AM100" s="16"/>
    </row>
    <row r="101" spans="35:39" ht="12.75" customHeight="1" x14ac:dyDescent="0.3">
      <c r="AI101" s="16"/>
      <c r="AJ101" s="16"/>
      <c r="AK101" s="16"/>
      <c r="AL101" s="16"/>
      <c r="AM101" s="16"/>
    </row>
    <row r="102" spans="35:39" ht="12.75" customHeight="1" x14ac:dyDescent="0.3">
      <c r="AI102" s="16"/>
      <c r="AJ102" s="16"/>
      <c r="AK102" s="16"/>
      <c r="AL102" s="16"/>
      <c r="AM102" s="16"/>
    </row>
    <row r="103" spans="35:39" ht="12.75" customHeight="1" x14ac:dyDescent="0.3">
      <c r="AI103" s="16"/>
      <c r="AJ103" s="16"/>
      <c r="AK103" s="16"/>
      <c r="AL103" s="16"/>
      <c r="AM103" s="16"/>
    </row>
    <row r="104" spans="35:39" ht="12.75" customHeight="1" x14ac:dyDescent="0.3">
      <c r="AI104" s="16"/>
      <c r="AJ104" s="16"/>
      <c r="AK104" s="16"/>
      <c r="AL104" s="16"/>
      <c r="AM104" s="16"/>
    </row>
    <row r="105" spans="35:39" ht="12.75" customHeight="1" x14ac:dyDescent="0.3">
      <c r="AI105" s="16"/>
      <c r="AJ105" s="16"/>
      <c r="AK105" s="16"/>
      <c r="AL105" s="16"/>
      <c r="AM105" s="16"/>
    </row>
    <row r="106" spans="35:39" ht="12.75" customHeight="1" x14ac:dyDescent="0.3">
      <c r="AI106" s="16"/>
      <c r="AJ106" s="16"/>
      <c r="AK106" s="16"/>
      <c r="AL106" s="16"/>
      <c r="AM106" s="16"/>
    </row>
    <row r="107" spans="35:39" ht="12.75" customHeight="1" x14ac:dyDescent="0.3">
      <c r="AI107" s="16"/>
      <c r="AJ107" s="16"/>
      <c r="AK107" s="16"/>
      <c r="AL107" s="16"/>
      <c r="AM107" s="16"/>
    </row>
    <row r="108" spans="35:39" ht="12.75" customHeight="1" x14ac:dyDescent="0.3">
      <c r="AI108" s="16"/>
      <c r="AJ108" s="16"/>
      <c r="AK108" s="16"/>
      <c r="AL108" s="16"/>
      <c r="AM108" s="16"/>
    </row>
    <row r="109" spans="35:39" ht="12.75" customHeight="1" x14ac:dyDescent="0.3">
      <c r="AI109" s="16"/>
      <c r="AJ109" s="16"/>
      <c r="AK109" s="16"/>
      <c r="AL109" s="16"/>
      <c r="AM109" s="16"/>
    </row>
    <row r="110" spans="35:39" ht="12.75" customHeight="1" x14ac:dyDescent="0.3">
      <c r="AI110" s="16"/>
      <c r="AJ110" s="16"/>
      <c r="AK110" s="16"/>
      <c r="AL110" s="16"/>
      <c r="AM110" s="16"/>
    </row>
    <row r="111" spans="35:39" ht="12.75" customHeight="1" x14ac:dyDescent="0.3">
      <c r="AI111" s="16"/>
      <c r="AJ111" s="16"/>
      <c r="AK111" s="16"/>
      <c r="AL111" s="16"/>
      <c r="AM111" s="16"/>
    </row>
    <row r="112" spans="35:39" ht="12.75" customHeight="1" x14ac:dyDescent="0.3">
      <c r="AI112" s="16"/>
      <c r="AJ112" s="16"/>
      <c r="AK112" s="16"/>
      <c r="AL112" s="16"/>
      <c r="AM112" s="16"/>
    </row>
    <row r="113" spans="35:39" ht="12.75" customHeight="1" x14ac:dyDescent="0.3">
      <c r="AI113" s="16"/>
      <c r="AJ113" s="16"/>
      <c r="AK113" s="16"/>
      <c r="AL113" s="16"/>
      <c r="AM113" s="16"/>
    </row>
  </sheetData>
  <mergeCells count="1">
    <mergeCell ref="B1:AH1"/>
  </mergeCell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B9B4CA-DB28-4D3A-A317-82D9A3D2EDA8}">
  <sheetPr codeName="Sheet4">
    <tabColor rgb="FFFFFFB3"/>
  </sheetPr>
  <dimension ref="A1:ALQ84"/>
  <sheetViews>
    <sheetView workbookViewId="0">
      <selection activeCell="D4" sqref="D4"/>
    </sheetView>
  </sheetViews>
  <sheetFormatPr defaultColWidth="18.6640625" defaultRowHeight="12.75" customHeight="1" x14ac:dyDescent="0.3"/>
  <cols>
    <col min="1" max="4" width="7.5546875" style="3" customWidth="1"/>
    <col min="5" max="30" width="8" style="4" customWidth="1"/>
    <col min="31" max="31" width="8.33203125" style="32" customWidth="1"/>
    <col min="32" max="54" width="8.88671875" style="4" customWidth="1"/>
    <col min="55" max="16384" width="18.6640625" style="4"/>
  </cols>
  <sheetData>
    <row r="1" spans="1:54" ht="14.4" x14ac:dyDescent="0.3">
      <c r="A1" s="22"/>
      <c r="B1" s="23"/>
      <c r="C1" s="23"/>
      <c r="D1" s="23"/>
      <c r="E1" s="23"/>
      <c r="F1" s="23"/>
      <c r="G1" s="23"/>
      <c r="H1" s="23"/>
      <c r="I1" s="23"/>
      <c r="J1" s="23"/>
      <c r="K1" s="23"/>
      <c r="L1" s="23"/>
      <c r="M1" s="23"/>
      <c r="N1" s="23"/>
      <c r="O1" s="23"/>
      <c r="P1" s="23"/>
      <c r="Q1" s="23"/>
      <c r="R1" s="23"/>
      <c r="S1" s="23"/>
      <c r="T1" s="23"/>
      <c r="U1" s="23"/>
      <c r="V1" s="23"/>
      <c r="W1" s="23"/>
      <c r="X1" s="23"/>
      <c r="Y1" s="23"/>
      <c r="Z1" s="23"/>
      <c r="AA1" s="23"/>
      <c r="AB1" s="23"/>
      <c r="AC1" s="23"/>
      <c r="AD1" s="23"/>
      <c r="AE1" s="23"/>
      <c r="AF1" s="23"/>
      <c r="AG1" s="23"/>
      <c r="AH1" s="23"/>
      <c r="AI1" s="24"/>
      <c r="AJ1" s="24"/>
      <c r="AK1" s="24"/>
      <c r="AL1" s="24"/>
      <c r="AM1" s="24"/>
      <c r="AN1" s="24"/>
      <c r="AO1" s="24"/>
      <c r="AP1" s="24"/>
      <c r="AQ1" s="24"/>
      <c r="AR1" s="24"/>
      <c r="AS1" s="24"/>
      <c r="AT1" s="24"/>
      <c r="AU1" s="24"/>
      <c r="AV1" s="24"/>
      <c r="AW1" s="24"/>
      <c r="AX1" s="24"/>
      <c r="AY1" s="24"/>
      <c r="AZ1" s="24"/>
      <c r="BA1" s="24"/>
      <c r="BB1" s="24"/>
    </row>
    <row r="2" spans="1:54" s="3" customFormat="1" ht="14.4" x14ac:dyDescent="0.3">
      <c r="A2" s="22"/>
      <c r="B2" s="25" t="s">
        <v>0</v>
      </c>
      <c r="C2" s="25" t="s">
        <v>1</v>
      </c>
      <c r="D2" s="25" t="s">
        <v>2</v>
      </c>
      <c r="E2" s="25">
        <v>1991</v>
      </c>
      <c r="F2" s="25">
        <v>1992</v>
      </c>
      <c r="G2" s="25">
        <v>1993</v>
      </c>
      <c r="H2" s="25">
        <v>1994</v>
      </c>
      <c r="I2" s="25">
        <v>1995</v>
      </c>
      <c r="J2" s="25">
        <v>1996</v>
      </c>
      <c r="K2" s="25">
        <v>1997</v>
      </c>
      <c r="L2" s="25">
        <v>1998</v>
      </c>
      <c r="M2" s="25">
        <v>1999</v>
      </c>
      <c r="N2" s="25">
        <v>2000</v>
      </c>
      <c r="O2" s="25">
        <v>2001</v>
      </c>
      <c r="P2" s="25">
        <v>2002</v>
      </c>
      <c r="Q2" s="25">
        <v>2003</v>
      </c>
      <c r="R2" s="25">
        <v>2004</v>
      </c>
      <c r="S2" s="25">
        <v>2005</v>
      </c>
      <c r="T2" s="25">
        <v>2006</v>
      </c>
      <c r="U2" s="25">
        <v>2007</v>
      </c>
      <c r="V2" s="25">
        <v>2008</v>
      </c>
      <c r="W2" s="25">
        <v>2009</v>
      </c>
      <c r="X2" s="25">
        <v>2010</v>
      </c>
      <c r="Y2" s="25">
        <v>2011</v>
      </c>
      <c r="Z2" s="25">
        <v>2012</v>
      </c>
      <c r="AA2" s="25">
        <v>2013</v>
      </c>
      <c r="AB2" s="25">
        <v>2014</v>
      </c>
      <c r="AC2" s="25">
        <v>2015</v>
      </c>
      <c r="AD2" s="25">
        <v>2016</v>
      </c>
      <c r="AE2" s="26">
        <v>2017</v>
      </c>
      <c r="AF2" s="25">
        <v>2018</v>
      </c>
      <c r="AG2" s="25">
        <v>2019</v>
      </c>
      <c r="AH2" s="25">
        <v>2020</v>
      </c>
    </row>
    <row r="3" spans="1:54" s="3" customFormat="1" ht="14.4" x14ac:dyDescent="0.3">
      <c r="A3" s="27"/>
      <c r="B3" s="28" t="s">
        <v>3</v>
      </c>
      <c r="C3" s="28" t="s">
        <v>4</v>
      </c>
      <c r="D3" s="28" t="s">
        <v>5</v>
      </c>
      <c r="E3" s="28" t="s">
        <v>6</v>
      </c>
      <c r="F3" s="28" t="s">
        <v>7</v>
      </c>
      <c r="G3" s="28" t="s">
        <v>8</v>
      </c>
      <c r="H3" s="28" t="s">
        <v>9</v>
      </c>
      <c r="I3" s="28" t="s">
        <v>10</v>
      </c>
      <c r="J3" s="28" t="s">
        <v>11</v>
      </c>
      <c r="K3" s="28" t="s">
        <v>12</v>
      </c>
      <c r="L3" s="28" t="s">
        <v>13</v>
      </c>
      <c r="M3" s="28" t="s">
        <v>14</v>
      </c>
      <c r="N3" s="28" t="s">
        <v>15</v>
      </c>
      <c r="O3" s="28" t="s">
        <v>16</v>
      </c>
      <c r="P3" s="28" t="s">
        <v>17</v>
      </c>
      <c r="Q3" s="28" t="s">
        <v>18</v>
      </c>
      <c r="R3" s="28" t="s">
        <v>19</v>
      </c>
      <c r="S3" s="28" t="s">
        <v>20</v>
      </c>
      <c r="T3" s="28" t="s">
        <v>21</v>
      </c>
      <c r="U3" s="28" t="s">
        <v>22</v>
      </c>
      <c r="V3" s="28" t="s">
        <v>23</v>
      </c>
      <c r="W3" s="28" t="s">
        <v>24</v>
      </c>
      <c r="X3" s="28" t="s">
        <v>25</v>
      </c>
      <c r="Y3" s="28" t="s">
        <v>26</v>
      </c>
      <c r="Z3" s="28" t="s">
        <v>27</v>
      </c>
      <c r="AA3" s="28" t="s">
        <v>28</v>
      </c>
      <c r="AB3" s="28" t="s">
        <v>29</v>
      </c>
      <c r="AC3" s="28" t="s">
        <v>30</v>
      </c>
      <c r="AD3" s="28" t="s">
        <v>31</v>
      </c>
      <c r="AE3" s="28" t="s">
        <v>32</v>
      </c>
      <c r="AF3" s="28" t="s">
        <v>33</v>
      </c>
      <c r="AG3" s="28" t="s">
        <v>34</v>
      </c>
      <c r="AH3" s="28" t="s">
        <v>35</v>
      </c>
    </row>
    <row r="4" spans="1:54" ht="14.4" x14ac:dyDescent="0.3">
      <c r="A4" s="29">
        <v>44470</v>
      </c>
      <c r="B4" s="30">
        <v>30</v>
      </c>
      <c r="C4" s="31">
        <v>30</v>
      </c>
      <c r="D4" s="9">
        <v>30</v>
      </c>
      <c r="E4">
        <v>26.283999999999999</v>
      </c>
      <c r="F4">
        <v>26.41</v>
      </c>
      <c r="G4">
        <v>33.767000000000003</v>
      </c>
      <c r="H4">
        <v>33.206000000000003</v>
      </c>
      <c r="I4">
        <v>27.808</v>
      </c>
      <c r="J4">
        <v>43.814</v>
      </c>
      <c r="K4">
        <v>37.183</v>
      </c>
      <c r="L4">
        <v>43.720999999999997</v>
      </c>
      <c r="M4">
        <v>27.998000000000001</v>
      </c>
      <c r="N4">
        <v>29.922000000000001</v>
      </c>
      <c r="O4">
        <v>28.641999999999999</v>
      </c>
      <c r="P4">
        <v>33.281999999999996</v>
      </c>
      <c r="Q4">
        <v>28.545000000000002</v>
      </c>
      <c r="R4">
        <v>27.673999999999999</v>
      </c>
      <c r="S4">
        <v>34.493000000000002</v>
      </c>
      <c r="T4">
        <v>46.948999999999998</v>
      </c>
      <c r="U4">
        <v>33.057000000000002</v>
      </c>
      <c r="V4">
        <v>29.943999999999999</v>
      </c>
      <c r="W4">
        <v>32.527000000000001</v>
      </c>
      <c r="X4">
        <v>32.540999999999997</v>
      </c>
      <c r="Y4">
        <v>37.116</v>
      </c>
      <c r="Z4">
        <v>26.754000000000001</v>
      </c>
      <c r="AA4">
        <v>29.745000000000001</v>
      </c>
      <c r="AB4">
        <v>30.135000000000002</v>
      </c>
      <c r="AC4">
        <v>30.056000000000001</v>
      </c>
      <c r="AD4">
        <v>26.640999999999998</v>
      </c>
      <c r="AE4">
        <v>28.449000000000002</v>
      </c>
      <c r="AF4">
        <v>33.908000000000001</v>
      </c>
      <c r="AG4">
        <v>26.475999999999999</v>
      </c>
      <c r="AH4" s="32">
        <v>27.358000000000001</v>
      </c>
    </row>
    <row r="5" spans="1:54" ht="14.4" x14ac:dyDescent="0.3">
      <c r="A5" s="29">
        <v>44501</v>
      </c>
      <c r="B5" s="33">
        <v>26</v>
      </c>
      <c r="C5" s="8">
        <v>26</v>
      </c>
      <c r="D5" s="11">
        <v>26</v>
      </c>
      <c r="E5">
        <v>24.942</v>
      </c>
      <c r="F5">
        <v>22.131</v>
      </c>
      <c r="G5">
        <v>26.294</v>
      </c>
      <c r="H5">
        <v>27.695</v>
      </c>
      <c r="I5">
        <v>23.896999999999998</v>
      </c>
      <c r="J5">
        <v>33.465000000000003</v>
      </c>
      <c r="K5">
        <v>28.727</v>
      </c>
      <c r="L5">
        <v>34.124000000000002</v>
      </c>
      <c r="M5">
        <v>22.547999999999998</v>
      </c>
      <c r="N5">
        <v>25.263999999999999</v>
      </c>
      <c r="O5">
        <v>26.584</v>
      </c>
      <c r="P5">
        <v>24.838999999999999</v>
      </c>
      <c r="Q5">
        <v>22.719000000000001</v>
      </c>
      <c r="R5">
        <v>28.786999999999999</v>
      </c>
      <c r="S5">
        <v>31.143000000000001</v>
      </c>
      <c r="T5">
        <v>35.965000000000003</v>
      </c>
      <c r="U5">
        <v>28.593</v>
      </c>
      <c r="V5">
        <v>24.94</v>
      </c>
      <c r="W5">
        <v>28.808</v>
      </c>
      <c r="X5">
        <v>30.847999999999999</v>
      </c>
      <c r="Y5">
        <v>26.545999999999999</v>
      </c>
      <c r="Z5">
        <v>22.004999999999999</v>
      </c>
      <c r="AA5">
        <v>25.619</v>
      </c>
      <c r="AB5">
        <v>24.161999999999999</v>
      </c>
      <c r="AC5">
        <v>26.132999999999999</v>
      </c>
      <c r="AD5">
        <v>22.103999999999999</v>
      </c>
      <c r="AE5">
        <v>25.141999999999999</v>
      </c>
      <c r="AF5">
        <v>27.83</v>
      </c>
      <c r="AG5">
        <v>22.788</v>
      </c>
      <c r="AH5" s="32">
        <v>25.867000000000001</v>
      </c>
    </row>
    <row r="6" spans="1:54" ht="14.4" x14ac:dyDescent="0.3">
      <c r="A6" s="29">
        <v>44531</v>
      </c>
      <c r="B6" s="33">
        <v>23</v>
      </c>
      <c r="C6" s="8">
        <v>23</v>
      </c>
      <c r="D6" s="11">
        <v>23</v>
      </c>
      <c r="E6">
        <v>23.353000000000002</v>
      </c>
      <c r="F6">
        <v>20.631</v>
      </c>
      <c r="G6">
        <v>22.08</v>
      </c>
      <c r="H6">
        <v>23.27</v>
      </c>
      <c r="I6">
        <v>24.873999999999999</v>
      </c>
      <c r="J6">
        <v>27.391999999999999</v>
      </c>
      <c r="K6">
        <v>23.265999999999998</v>
      </c>
      <c r="L6">
        <v>31.277999999999999</v>
      </c>
      <c r="M6">
        <v>20.527999999999999</v>
      </c>
      <c r="N6">
        <v>22.456</v>
      </c>
      <c r="O6">
        <v>22.077999999999999</v>
      </c>
      <c r="P6">
        <v>22.991</v>
      </c>
      <c r="Q6">
        <v>22.11</v>
      </c>
      <c r="R6">
        <v>23.866</v>
      </c>
      <c r="S6">
        <v>24.091000000000001</v>
      </c>
      <c r="T6">
        <v>27.111999999999998</v>
      </c>
      <c r="U6">
        <v>22.724</v>
      </c>
      <c r="V6">
        <v>22.169</v>
      </c>
      <c r="W6">
        <v>23.164000000000001</v>
      </c>
      <c r="X6">
        <v>25.847999999999999</v>
      </c>
      <c r="Y6">
        <v>22.702999999999999</v>
      </c>
      <c r="Z6">
        <v>20.591999999999999</v>
      </c>
      <c r="AA6">
        <v>22.527999999999999</v>
      </c>
      <c r="AB6">
        <v>23.009</v>
      </c>
      <c r="AC6">
        <v>23.369</v>
      </c>
      <c r="AD6">
        <v>21.465</v>
      </c>
      <c r="AE6">
        <v>24.292000000000002</v>
      </c>
      <c r="AF6">
        <v>22.352</v>
      </c>
      <c r="AG6">
        <v>21.832999999999998</v>
      </c>
      <c r="AH6" s="32">
        <v>25.085000000000001</v>
      </c>
    </row>
    <row r="7" spans="1:54" ht="14.4" x14ac:dyDescent="0.3">
      <c r="A7" s="29">
        <v>44562</v>
      </c>
      <c r="B7" s="33">
        <v>28.65</v>
      </c>
      <c r="C7" s="8">
        <v>28.66</v>
      </c>
      <c r="D7" s="11">
        <v>22</v>
      </c>
      <c r="E7">
        <v>21.844999999999999</v>
      </c>
      <c r="F7">
        <v>20.484000000000002</v>
      </c>
      <c r="G7">
        <v>21.231999999999999</v>
      </c>
      <c r="H7">
        <v>22.427</v>
      </c>
      <c r="I7">
        <v>22.132000000000001</v>
      </c>
      <c r="J7">
        <v>24.556000000000001</v>
      </c>
      <c r="K7">
        <v>22.428000000000001</v>
      </c>
      <c r="L7">
        <v>28.123000000000001</v>
      </c>
      <c r="M7">
        <v>22.335999999999999</v>
      </c>
      <c r="N7">
        <v>21.812999999999999</v>
      </c>
      <c r="O7">
        <v>20.417000000000002</v>
      </c>
      <c r="P7">
        <v>22.847999999999999</v>
      </c>
      <c r="Q7">
        <v>20.884</v>
      </c>
      <c r="R7">
        <v>24.812999999999999</v>
      </c>
      <c r="S7">
        <v>22.253</v>
      </c>
      <c r="T7">
        <v>24.975999999999999</v>
      </c>
      <c r="U7">
        <v>20.637</v>
      </c>
      <c r="V7">
        <v>21.071999999999999</v>
      </c>
      <c r="W7">
        <v>21.422000000000001</v>
      </c>
      <c r="X7">
        <v>24.72</v>
      </c>
      <c r="Y7">
        <v>23.152999999999999</v>
      </c>
      <c r="Z7">
        <v>19.966999999999999</v>
      </c>
      <c r="AA7">
        <v>21.329000000000001</v>
      </c>
      <c r="AB7">
        <v>21.867999999999999</v>
      </c>
      <c r="AC7">
        <v>22.39</v>
      </c>
      <c r="AD7">
        <v>21.369</v>
      </c>
      <c r="AE7">
        <v>22.536000000000001</v>
      </c>
      <c r="AF7">
        <v>21.347999999999999</v>
      </c>
      <c r="AG7">
        <v>20.951000000000001</v>
      </c>
      <c r="AH7" s="32">
        <v>24.702000000000002</v>
      </c>
    </row>
    <row r="8" spans="1:54" ht="14.4" x14ac:dyDescent="0.3">
      <c r="A8" s="29">
        <v>44593</v>
      </c>
      <c r="B8" s="33">
        <v>27.38</v>
      </c>
      <c r="C8" s="8">
        <v>26.83</v>
      </c>
      <c r="D8" s="11">
        <v>21</v>
      </c>
      <c r="E8">
        <v>21.042000000000002</v>
      </c>
      <c r="F8">
        <v>19.658999999999999</v>
      </c>
      <c r="G8">
        <v>18.553000000000001</v>
      </c>
      <c r="H8">
        <v>26.042999999999999</v>
      </c>
      <c r="I8">
        <v>24.038</v>
      </c>
      <c r="J8">
        <v>20.434999999999999</v>
      </c>
      <c r="K8">
        <v>20.39</v>
      </c>
      <c r="L8">
        <v>28.289000000000001</v>
      </c>
      <c r="M8">
        <v>24.283000000000001</v>
      </c>
      <c r="N8">
        <v>21.69</v>
      </c>
      <c r="O8">
        <v>17.827000000000002</v>
      </c>
      <c r="P8">
        <v>26.146999999999998</v>
      </c>
      <c r="Q8">
        <v>18.434000000000001</v>
      </c>
      <c r="R8">
        <v>22.52</v>
      </c>
      <c r="S8">
        <v>18.849</v>
      </c>
      <c r="T8">
        <v>25.79</v>
      </c>
      <c r="U8">
        <v>17.399999999999999</v>
      </c>
      <c r="V8">
        <v>19.684000000000001</v>
      </c>
      <c r="W8">
        <v>18.265000000000001</v>
      </c>
      <c r="X8">
        <v>20.957999999999998</v>
      </c>
      <c r="Y8">
        <v>19.88</v>
      </c>
      <c r="Z8">
        <v>17.940000000000001</v>
      </c>
      <c r="AA8">
        <v>22.966000000000001</v>
      </c>
      <c r="AB8">
        <v>28.689</v>
      </c>
      <c r="AC8">
        <v>22.108000000000001</v>
      </c>
      <c r="AD8">
        <v>28.841999999999999</v>
      </c>
      <c r="AE8">
        <v>25.986000000000001</v>
      </c>
      <c r="AF8">
        <v>18.939</v>
      </c>
      <c r="AG8">
        <v>19.599</v>
      </c>
      <c r="AH8" s="32">
        <v>22.116</v>
      </c>
    </row>
    <row r="9" spans="1:54" ht="14.4" x14ac:dyDescent="0.3">
      <c r="A9" s="29">
        <v>44621</v>
      </c>
      <c r="B9" s="33">
        <v>39.200000000000003</v>
      </c>
      <c r="C9" s="8">
        <v>51.19</v>
      </c>
      <c r="D9" s="11">
        <v>35</v>
      </c>
      <c r="E9">
        <v>36.421999999999997</v>
      </c>
      <c r="F9">
        <v>34.835999999999999</v>
      </c>
      <c r="G9">
        <v>37.198999999999998</v>
      </c>
      <c r="H9">
        <v>52.287999999999997</v>
      </c>
      <c r="I9">
        <v>33.192</v>
      </c>
      <c r="J9">
        <v>45.691000000000003</v>
      </c>
      <c r="K9">
        <v>36.024999999999999</v>
      </c>
      <c r="L9">
        <v>41.94</v>
      </c>
      <c r="M9">
        <v>28.701000000000001</v>
      </c>
      <c r="N9">
        <v>31.977</v>
      </c>
      <c r="O9">
        <v>22.545000000000002</v>
      </c>
      <c r="P9">
        <v>37.94</v>
      </c>
      <c r="Q9">
        <v>48.143999999999998</v>
      </c>
      <c r="R9">
        <v>27.847999999999999</v>
      </c>
      <c r="S9">
        <v>28.087</v>
      </c>
      <c r="T9">
        <v>59.078000000000003</v>
      </c>
      <c r="U9">
        <v>18.135000000000002</v>
      </c>
      <c r="V9">
        <v>39.707000000000001</v>
      </c>
      <c r="W9">
        <v>21.457000000000001</v>
      </c>
      <c r="X9">
        <v>35.164000000000001</v>
      </c>
      <c r="Y9">
        <v>38.228999999999999</v>
      </c>
      <c r="Z9">
        <v>25.068999999999999</v>
      </c>
      <c r="AA9">
        <v>30.89</v>
      </c>
      <c r="AB9">
        <v>45.165999999999997</v>
      </c>
      <c r="AC9">
        <v>40.003</v>
      </c>
      <c r="AD9">
        <v>66.900000000000006</v>
      </c>
      <c r="AE9">
        <v>26.814</v>
      </c>
      <c r="AF9">
        <v>27.125</v>
      </c>
      <c r="AG9">
        <v>31.959</v>
      </c>
      <c r="AH9" s="32">
        <v>26.289000000000001</v>
      </c>
    </row>
    <row r="10" spans="1:54" ht="14.4" x14ac:dyDescent="0.3">
      <c r="A10" s="29">
        <v>44652</v>
      </c>
      <c r="B10" s="33">
        <v>66.239999999999995</v>
      </c>
      <c r="C10" s="8">
        <v>127.36</v>
      </c>
      <c r="D10" s="11">
        <v>70</v>
      </c>
      <c r="E10">
        <v>80.040999999999997</v>
      </c>
      <c r="F10">
        <v>82.685000000000002</v>
      </c>
      <c r="G10">
        <v>74.307000000000002</v>
      </c>
      <c r="H10">
        <v>63.356000000000002</v>
      </c>
      <c r="I10">
        <v>84.611999999999995</v>
      </c>
      <c r="J10">
        <v>94.346999999999994</v>
      </c>
      <c r="K10">
        <v>63.073999999999998</v>
      </c>
      <c r="L10">
        <v>62.502000000000002</v>
      </c>
      <c r="M10">
        <v>75.549000000000007</v>
      </c>
      <c r="N10">
        <v>71.271000000000001</v>
      </c>
      <c r="O10">
        <v>58.875</v>
      </c>
      <c r="P10">
        <v>68.563000000000002</v>
      </c>
      <c r="Q10">
        <v>108.932</v>
      </c>
      <c r="R10">
        <v>69.203999999999994</v>
      </c>
      <c r="S10">
        <v>91.950999999999993</v>
      </c>
      <c r="T10">
        <v>92.634</v>
      </c>
      <c r="U10">
        <v>57.484999999999999</v>
      </c>
      <c r="V10">
        <v>65.506</v>
      </c>
      <c r="W10">
        <v>58.756</v>
      </c>
      <c r="X10">
        <v>87.412000000000006</v>
      </c>
      <c r="Y10">
        <v>102.465</v>
      </c>
      <c r="Z10">
        <v>48.624000000000002</v>
      </c>
      <c r="AA10">
        <v>56.615000000000002</v>
      </c>
      <c r="AB10">
        <v>62.759</v>
      </c>
      <c r="AC10">
        <v>70.796000000000006</v>
      </c>
      <c r="AD10">
        <v>123.23099999999999</v>
      </c>
      <c r="AE10">
        <v>49.585000000000001</v>
      </c>
      <c r="AF10">
        <v>108.70099999999999</v>
      </c>
      <c r="AG10">
        <v>49.94</v>
      </c>
      <c r="AH10" s="32">
        <v>63.881999999999998</v>
      </c>
    </row>
    <row r="11" spans="1:54" ht="14.4" x14ac:dyDescent="0.3">
      <c r="A11" s="29">
        <v>44682</v>
      </c>
      <c r="B11" s="33">
        <v>145.94999999999999</v>
      </c>
      <c r="C11" s="8">
        <v>343.76</v>
      </c>
      <c r="D11" s="11">
        <v>235</v>
      </c>
      <c r="E11">
        <v>234.65199999999999</v>
      </c>
      <c r="F11">
        <v>290.17899999999997</v>
      </c>
      <c r="G11">
        <v>229.07599999999999</v>
      </c>
      <c r="H11">
        <v>271.51</v>
      </c>
      <c r="I11">
        <v>319.39400000000001</v>
      </c>
      <c r="J11">
        <v>384.22399999999999</v>
      </c>
      <c r="K11">
        <v>189.31200000000001</v>
      </c>
      <c r="L11">
        <v>261.00900000000001</v>
      </c>
      <c r="M11">
        <v>235.34800000000001</v>
      </c>
      <c r="N11">
        <v>295.601</v>
      </c>
      <c r="O11">
        <v>103.446</v>
      </c>
      <c r="P11">
        <v>180.25899999999999</v>
      </c>
      <c r="Q11">
        <v>245.88200000000001</v>
      </c>
      <c r="R11">
        <v>284.762</v>
      </c>
      <c r="S11">
        <v>252.684</v>
      </c>
      <c r="T11">
        <v>264.45100000000002</v>
      </c>
      <c r="U11">
        <v>268.14600000000002</v>
      </c>
      <c r="V11">
        <v>335.02300000000002</v>
      </c>
      <c r="W11">
        <v>140.346</v>
      </c>
      <c r="X11">
        <v>202.40199999999999</v>
      </c>
      <c r="Y11">
        <v>171.953</v>
      </c>
      <c r="Z11">
        <v>133.351</v>
      </c>
      <c r="AA11">
        <v>197.29900000000001</v>
      </c>
      <c r="AB11">
        <v>150.02799999999999</v>
      </c>
      <c r="AC11">
        <v>185.18100000000001</v>
      </c>
      <c r="AD11">
        <v>278.42599999999999</v>
      </c>
      <c r="AE11">
        <v>171.10900000000001</v>
      </c>
      <c r="AF11">
        <v>296.20699999999999</v>
      </c>
      <c r="AG11">
        <v>201.559</v>
      </c>
      <c r="AH11" s="32">
        <v>150.93199999999999</v>
      </c>
    </row>
    <row r="12" spans="1:54" ht="14.4" x14ac:dyDescent="0.3">
      <c r="A12" s="29">
        <v>44713</v>
      </c>
      <c r="B12" s="33">
        <v>102.7</v>
      </c>
      <c r="C12" s="8">
        <v>471.25</v>
      </c>
      <c r="D12" s="11">
        <v>270</v>
      </c>
      <c r="E12">
        <v>195.57</v>
      </c>
      <c r="F12">
        <v>451.44600000000003</v>
      </c>
      <c r="G12">
        <v>237.583</v>
      </c>
      <c r="H12">
        <v>640.47799999999995</v>
      </c>
      <c r="I12">
        <v>317.91899999999998</v>
      </c>
      <c r="J12">
        <v>565.85299999999995</v>
      </c>
      <c r="K12">
        <v>230.197</v>
      </c>
      <c r="L12">
        <v>389.68900000000002</v>
      </c>
      <c r="M12">
        <v>174.148</v>
      </c>
      <c r="N12">
        <v>225.571</v>
      </c>
      <c r="O12">
        <v>63.866999999999997</v>
      </c>
      <c r="P12">
        <v>247.732</v>
      </c>
      <c r="Q12">
        <v>162.886</v>
      </c>
      <c r="R12">
        <v>325.452</v>
      </c>
      <c r="S12">
        <v>206.61600000000001</v>
      </c>
      <c r="T12">
        <v>211.17699999999999</v>
      </c>
      <c r="U12">
        <v>538.92200000000003</v>
      </c>
      <c r="V12">
        <v>292.26799999999997</v>
      </c>
      <c r="W12">
        <v>317.85500000000002</v>
      </c>
      <c r="X12">
        <v>510.10500000000002</v>
      </c>
      <c r="Y12">
        <v>62.795000000000002</v>
      </c>
      <c r="Z12">
        <v>179.72800000000001</v>
      </c>
      <c r="AA12">
        <v>358.29399999999998</v>
      </c>
      <c r="AB12">
        <v>379.25099999999998</v>
      </c>
      <c r="AC12">
        <v>344.84</v>
      </c>
      <c r="AD12">
        <v>447.541</v>
      </c>
      <c r="AE12">
        <v>78.998000000000005</v>
      </c>
      <c r="AF12">
        <v>507.13799999999998</v>
      </c>
      <c r="AG12">
        <v>223.86600000000001</v>
      </c>
      <c r="AH12" s="32">
        <v>153.131</v>
      </c>
    </row>
    <row r="13" spans="1:54" ht="14.4" x14ac:dyDescent="0.3">
      <c r="A13" s="29">
        <v>44743</v>
      </c>
      <c r="B13" s="33">
        <v>37.86</v>
      </c>
      <c r="C13" s="8">
        <v>230.07</v>
      </c>
      <c r="D13" s="11">
        <v>95</v>
      </c>
      <c r="E13">
        <v>74.274000000000001</v>
      </c>
      <c r="F13">
        <v>205.875</v>
      </c>
      <c r="G13">
        <v>68.658000000000001</v>
      </c>
      <c r="H13">
        <v>507.26400000000001</v>
      </c>
      <c r="I13">
        <v>117.619</v>
      </c>
      <c r="J13">
        <v>195.77600000000001</v>
      </c>
      <c r="K13">
        <v>113.024</v>
      </c>
      <c r="L13">
        <v>264.58</v>
      </c>
      <c r="M13">
        <v>52.911000000000001</v>
      </c>
      <c r="N13">
        <v>64.926000000000002</v>
      </c>
      <c r="O13">
        <v>26.608000000000001</v>
      </c>
      <c r="P13">
        <v>64.156999999999996</v>
      </c>
      <c r="Q13">
        <v>58.881</v>
      </c>
      <c r="R13">
        <v>127.961</v>
      </c>
      <c r="S13">
        <v>76.010000000000005</v>
      </c>
      <c r="T13">
        <v>74.382999999999996</v>
      </c>
      <c r="U13">
        <v>250.916</v>
      </c>
      <c r="V13">
        <v>148.98400000000001</v>
      </c>
      <c r="W13">
        <v>79.805000000000007</v>
      </c>
      <c r="X13">
        <v>270.77999999999997</v>
      </c>
      <c r="Y13">
        <v>29.501999999999999</v>
      </c>
      <c r="Z13">
        <v>63.646000000000001</v>
      </c>
      <c r="AA13">
        <v>110.369</v>
      </c>
      <c r="AB13">
        <v>131.16999999999999</v>
      </c>
      <c r="AC13">
        <v>110.19499999999999</v>
      </c>
      <c r="AD13">
        <v>146.137</v>
      </c>
      <c r="AE13">
        <v>32.215000000000003</v>
      </c>
      <c r="AF13">
        <v>324.82600000000002</v>
      </c>
      <c r="AG13">
        <v>65.197000000000003</v>
      </c>
      <c r="AH13" s="32">
        <v>62.773000000000003</v>
      </c>
    </row>
    <row r="14" spans="1:54" ht="14.4" x14ac:dyDescent="0.3">
      <c r="A14" s="29">
        <v>44774</v>
      </c>
      <c r="B14" s="33">
        <v>35.92</v>
      </c>
      <c r="C14" s="8">
        <v>89.87</v>
      </c>
      <c r="D14" s="11">
        <v>58</v>
      </c>
      <c r="E14">
        <v>63.472999999999999</v>
      </c>
      <c r="F14">
        <v>77.302999999999997</v>
      </c>
      <c r="G14">
        <v>45.816000000000003</v>
      </c>
      <c r="H14">
        <v>144.21199999999999</v>
      </c>
      <c r="I14">
        <v>56.866</v>
      </c>
      <c r="J14">
        <v>95.908000000000001</v>
      </c>
      <c r="K14">
        <v>54.911000000000001</v>
      </c>
      <c r="L14">
        <v>108.217</v>
      </c>
      <c r="M14">
        <v>48.274000000000001</v>
      </c>
      <c r="N14">
        <v>60.223999999999997</v>
      </c>
      <c r="O14">
        <v>24.321999999999999</v>
      </c>
      <c r="P14">
        <v>49.991999999999997</v>
      </c>
      <c r="Q14">
        <v>42.988</v>
      </c>
      <c r="R14">
        <v>66.941000000000003</v>
      </c>
      <c r="S14">
        <v>57.957000000000001</v>
      </c>
      <c r="T14">
        <v>56.579000000000001</v>
      </c>
      <c r="U14">
        <v>91.088999999999999</v>
      </c>
      <c r="V14">
        <v>60.634</v>
      </c>
      <c r="W14">
        <v>58.042999999999999</v>
      </c>
      <c r="X14">
        <v>82.7</v>
      </c>
      <c r="Y14">
        <v>32.331000000000003</v>
      </c>
      <c r="Z14">
        <v>48.447000000000003</v>
      </c>
      <c r="AA14">
        <v>64.849000000000004</v>
      </c>
      <c r="AB14">
        <v>57.872999999999998</v>
      </c>
      <c r="AC14">
        <v>60.978999999999999</v>
      </c>
      <c r="AD14">
        <v>73.488</v>
      </c>
      <c r="AE14">
        <v>28.565000000000001</v>
      </c>
      <c r="AF14">
        <v>100.45699999999999</v>
      </c>
      <c r="AG14">
        <v>43.982999999999997</v>
      </c>
      <c r="AH14" s="32">
        <v>40.442</v>
      </c>
    </row>
    <row r="15" spans="1:54" ht="14.4" x14ac:dyDescent="0.3">
      <c r="A15" s="29">
        <v>44805</v>
      </c>
      <c r="B15" s="33">
        <v>27.11</v>
      </c>
      <c r="C15" s="8">
        <v>52.01</v>
      </c>
      <c r="D15" s="11">
        <v>40</v>
      </c>
      <c r="E15">
        <v>44.27</v>
      </c>
      <c r="F15">
        <v>52.994999999999997</v>
      </c>
      <c r="G15">
        <v>36.420999999999999</v>
      </c>
      <c r="H15">
        <v>69.141000000000005</v>
      </c>
      <c r="I15">
        <v>39.454000000000001</v>
      </c>
      <c r="J15">
        <v>65.301000000000002</v>
      </c>
      <c r="K15">
        <v>33.118000000000002</v>
      </c>
      <c r="L15">
        <v>54.945999999999998</v>
      </c>
      <c r="M15">
        <v>34.743000000000002</v>
      </c>
      <c r="N15">
        <v>34.234000000000002</v>
      </c>
      <c r="O15">
        <v>22.475000000000001</v>
      </c>
      <c r="P15">
        <v>67.95</v>
      </c>
      <c r="Q15">
        <v>39.668999999999997</v>
      </c>
      <c r="R15">
        <v>40.689</v>
      </c>
      <c r="S15">
        <v>40.331000000000003</v>
      </c>
      <c r="T15">
        <v>49.186999999999998</v>
      </c>
      <c r="U15">
        <v>49.146000000000001</v>
      </c>
      <c r="V15">
        <v>38.234000000000002</v>
      </c>
      <c r="W15">
        <v>31.324999999999999</v>
      </c>
      <c r="X15">
        <v>45.292999999999999</v>
      </c>
      <c r="Y15">
        <v>24.587</v>
      </c>
      <c r="Z15">
        <v>62.49</v>
      </c>
      <c r="AA15">
        <v>56.341999999999999</v>
      </c>
      <c r="AB15">
        <v>39.183999999999997</v>
      </c>
      <c r="AC15">
        <v>39.371000000000002</v>
      </c>
      <c r="AD15">
        <v>42.857999999999997</v>
      </c>
      <c r="AE15">
        <v>21.844000000000001</v>
      </c>
      <c r="AF15">
        <v>50.107999999999997</v>
      </c>
      <c r="AG15">
        <v>38.295999999999999</v>
      </c>
      <c r="AH15" s="32">
        <v>29.29</v>
      </c>
    </row>
    <row r="16" spans="1:54" ht="14.4" x14ac:dyDescent="0.3">
      <c r="A16" s="29">
        <v>44835</v>
      </c>
      <c r="B16" s="33">
        <v>33.04</v>
      </c>
      <c r="C16" s="8">
        <v>50.05</v>
      </c>
      <c r="D16" s="11">
        <v>42.08</v>
      </c>
      <c r="E16">
        <v>32.966000000000001</v>
      </c>
      <c r="F16">
        <v>50.106999999999999</v>
      </c>
      <c r="G16">
        <v>48.369</v>
      </c>
      <c r="H16">
        <v>69.578000000000003</v>
      </c>
      <c r="I16">
        <v>56.094999999999999</v>
      </c>
      <c r="J16">
        <v>73.397999999999996</v>
      </c>
      <c r="K16">
        <v>49.686</v>
      </c>
      <c r="L16">
        <v>43.834000000000003</v>
      </c>
      <c r="M16">
        <v>33.997</v>
      </c>
      <c r="N16">
        <v>33.735999999999997</v>
      </c>
      <c r="O16">
        <v>37.131</v>
      </c>
      <c r="P16">
        <v>41.219000000000001</v>
      </c>
      <c r="Q16">
        <v>41.149000000000001</v>
      </c>
      <c r="R16">
        <v>60.97</v>
      </c>
      <c r="S16">
        <v>82.614000000000004</v>
      </c>
      <c r="T16">
        <v>55.829000000000001</v>
      </c>
      <c r="U16">
        <v>46.557000000000002</v>
      </c>
      <c r="V16">
        <v>42.575000000000003</v>
      </c>
      <c r="W16">
        <v>34.771999999999998</v>
      </c>
      <c r="X16">
        <v>47.758000000000003</v>
      </c>
      <c r="Y16">
        <v>24.632999999999999</v>
      </c>
      <c r="Z16">
        <v>62.045000000000002</v>
      </c>
      <c r="AA16">
        <v>72.350999999999999</v>
      </c>
      <c r="AB16">
        <v>35.9</v>
      </c>
      <c r="AC16">
        <v>35.314</v>
      </c>
      <c r="AD16">
        <v>45.701999999999998</v>
      </c>
      <c r="AE16">
        <v>25.989000000000001</v>
      </c>
      <c r="AF16">
        <v>44.798000000000002</v>
      </c>
      <c r="AG16">
        <v>32.651000000000003</v>
      </c>
      <c r="AH16" s="32">
        <v>32.386000000000003</v>
      </c>
    </row>
    <row r="17" spans="1:1005" ht="14.4" x14ac:dyDescent="0.3">
      <c r="A17" s="29">
        <v>44866</v>
      </c>
      <c r="B17" s="33">
        <v>32.47</v>
      </c>
      <c r="C17" s="8">
        <v>38.71</v>
      </c>
      <c r="D17" s="11">
        <v>36.090000000000003</v>
      </c>
      <c r="E17">
        <v>28.690999999999999</v>
      </c>
      <c r="F17">
        <v>41.216999999999999</v>
      </c>
      <c r="G17">
        <v>37.722000000000001</v>
      </c>
      <c r="H17">
        <v>50.970999999999997</v>
      </c>
      <c r="I17">
        <v>45.2</v>
      </c>
      <c r="J17">
        <v>53.832000000000001</v>
      </c>
      <c r="K17">
        <v>42.063000000000002</v>
      </c>
      <c r="L17">
        <v>35.689</v>
      </c>
      <c r="M17">
        <v>31.116</v>
      </c>
      <c r="N17">
        <v>33.293999999999997</v>
      </c>
      <c r="O17">
        <v>23.888000000000002</v>
      </c>
      <c r="P17">
        <v>31.06</v>
      </c>
      <c r="Q17">
        <v>37.420999999999999</v>
      </c>
      <c r="R17">
        <v>47.18</v>
      </c>
      <c r="S17">
        <v>54.704000000000001</v>
      </c>
      <c r="T17">
        <v>44.198</v>
      </c>
      <c r="U17">
        <v>41.292999999999999</v>
      </c>
      <c r="V17">
        <v>39.539000000000001</v>
      </c>
      <c r="W17">
        <v>36.046999999999997</v>
      </c>
      <c r="X17">
        <v>39.69</v>
      </c>
      <c r="Y17">
        <v>21.364000000000001</v>
      </c>
      <c r="Z17">
        <v>39.960999999999999</v>
      </c>
      <c r="AA17">
        <v>43.158000000000001</v>
      </c>
      <c r="AB17">
        <v>33.729999999999997</v>
      </c>
      <c r="AC17">
        <v>30.76</v>
      </c>
      <c r="AD17">
        <v>39.793999999999997</v>
      </c>
      <c r="AE17">
        <v>25.338000000000001</v>
      </c>
      <c r="AF17">
        <v>39.927999999999997</v>
      </c>
      <c r="AG17">
        <v>30.6</v>
      </c>
      <c r="AH17" s="32">
        <v>33.113999999999997</v>
      </c>
    </row>
    <row r="18" spans="1:1005" ht="14.4" x14ac:dyDescent="0.3">
      <c r="A18" s="29">
        <v>44896</v>
      </c>
      <c r="B18" s="33">
        <v>31.27</v>
      </c>
      <c r="C18" s="8">
        <v>32.19</v>
      </c>
      <c r="D18" s="11">
        <v>32.21</v>
      </c>
      <c r="E18">
        <v>25.890999999999998</v>
      </c>
      <c r="F18">
        <v>34.948</v>
      </c>
      <c r="G18">
        <v>29.39</v>
      </c>
      <c r="H18">
        <v>46.999000000000002</v>
      </c>
      <c r="I18">
        <v>36.524999999999999</v>
      </c>
      <c r="J18">
        <v>40.828000000000003</v>
      </c>
      <c r="K18">
        <v>37.161000000000001</v>
      </c>
      <c r="L18">
        <v>31.771999999999998</v>
      </c>
      <c r="M18">
        <v>26.26</v>
      </c>
      <c r="N18">
        <v>27.303999999999998</v>
      </c>
      <c r="O18">
        <v>20.041</v>
      </c>
      <c r="P18">
        <v>28.4</v>
      </c>
      <c r="Q18">
        <v>28.934000000000001</v>
      </c>
      <c r="R18">
        <v>33.969000000000001</v>
      </c>
      <c r="S18">
        <v>37.04</v>
      </c>
      <c r="T18">
        <v>30.599</v>
      </c>
      <c r="U18">
        <v>36.537999999999997</v>
      </c>
      <c r="V18">
        <v>31.526</v>
      </c>
      <c r="W18">
        <v>29.896999999999998</v>
      </c>
      <c r="X18">
        <v>34.527000000000001</v>
      </c>
      <c r="Y18">
        <v>19.541</v>
      </c>
      <c r="Z18">
        <v>29.678999999999998</v>
      </c>
      <c r="AA18">
        <v>34.628</v>
      </c>
      <c r="AB18">
        <v>29.582000000000001</v>
      </c>
      <c r="AC18">
        <v>28.64</v>
      </c>
      <c r="AD18">
        <v>36.883000000000003</v>
      </c>
      <c r="AE18">
        <v>20.222000000000001</v>
      </c>
      <c r="AF18">
        <v>37.201999999999998</v>
      </c>
      <c r="AG18">
        <v>28.887</v>
      </c>
      <c r="AH18" s="32">
        <v>26.96</v>
      </c>
    </row>
    <row r="19" spans="1:1005" ht="14.4" x14ac:dyDescent="0.3">
      <c r="A19" s="29">
        <v>44927</v>
      </c>
      <c r="B19" s="33">
        <v>30.05</v>
      </c>
      <c r="C19" s="8">
        <v>30.48</v>
      </c>
      <c r="D19" s="11">
        <v>30.7</v>
      </c>
      <c r="E19">
        <v>24.228000000000002</v>
      </c>
      <c r="F19">
        <v>31.847999999999999</v>
      </c>
      <c r="G19">
        <v>26.515000000000001</v>
      </c>
      <c r="H19">
        <v>39.57</v>
      </c>
      <c r="I19">
        <v>31.172000000000001</v>
      </c>
      <c r="J19">
        <v>36.152000000000001</v>
      </c>
      <c r="K19">
        <v>31.736999999999998</v>
      </c>
      <c r="L19">
        <v>31.684000000000001</v>
      </c>
      <c r="M19">
        <v>24.132000000000001</v>
      </c>
      <c r="N19">
        <v>24.003</v>
      </c>
      <c r="O19">
        <v>18.928999999999998</v>
      </c>
      <c r="P19">
        <v>25.388000000000002</v>
      </c>
      <c r="Q19">
        <v>28.003</v>
      </c>
      <c r="R19">
        <v>29.209</v>
      </c>
      <c r="S19">
        <v>30.972000000000001</v>
      </c>
      <c r="T19">
        <v>25.212</v>
      </c>
      <c r="U19">
        <v>32.906999999999996</v>
      </c>
      <c r="V19">
        <v>27.774000000000001</v>
      </c>
      <c r="W19">
        <v>27.204999999999998</v>
      </c>
      <c r="X19">
        <v>32.908000000000001</v>
      </c>
      <c r="Y19">
        <v>18.093</v>
      </c>
      <c r="Z19">
        <v>25.687000000000001</v>
      </c>
      <c r="AA19">
        <v>29.971</v>
      </c>
      <c r="AB19">
        <v>26.948</v>
      </c>
      <c r="AC19">
        <v>26.885000000000002</v>
      </c>
      <c r="AD19">
        <v>32.311999999999998</v>
      </c>
      <c r="AE19">
        <v>18.59</v>
      </c>
      <c r="AF19">
        <v>33.804000000000002</v>
      </c>
      <c r="AG19">
        <v>27.321000000000002</v>
      </c>
      <c r="AH19" s="32">
        <v>22.731999999999999</v>
      </c>
    </row>
    <row r="20" spans="1:1005" ht="14.4" x14ac:dyDescent="0.3">
      <c r="A20" s="29">
        <v>44958</v>
      </c>
      <c r="B20" s="33">
        <v>28.37</v>
      </c>
      <c r="C20" s="8">
        <v>28.5</v>
      </c>
      <c r="D20" s="11">
        <v>28.77</v>
      </c>
      <c r="E20">
        <v>22.173999999999999</v>
      </c>
      <c r="F20">
        <v>26.788</v>
      </c>
      <c r="G20">
        <v>28.856999999999999</v>
      </c>
      <c r="H20">
        <v>38.314999999999998</v>
      </c>
      <c r="I20">
        <v>25.196999999999999</v>
      </c>
      <c r="J20">
        <v>30.847000000000001</v>
      </c>
      <c r="K20">
        <v>30.933</v>
      </c>
      <c r="L20">
        <v>31.55</v>
      </c>
      <c r="M20">
        <v>22.91</v>
      </c>
      <c r="N20">
        <v>20.27</v>
      </c>
      <c r="O20">
        <v>22.244</v>
      </c>
      <c r="P20">
        <v>21.626999999999999</v>
      </c>
      <c r="Q20">
        <v>24.494</v>
      </c>
      <c r="R20">
        <v>23.847999999999999</v>
      </c>
      <c r="S20">
        <v>30.623000000000001</v>
      </c>
      <c r="T20">
        <v>20.401</v>
      </c>
      <c r="U20">
        <v>28.841999999999999</v>
      </c>
      <c r="V20">
        <v>22.96</v>
      </c>
      <c r="W20">
        <v>22.422000000000001</v>
      </c>
      <c r="X20">
        <v>27.302</v>
      </c>
      <c r="Y20">
        <v>16.023</v>
      </c>
      <c r="Z20">
        <v>26.454999999999998</v>
      </c>
      <c r="AA20">
        <v>35.505000000000003</v>
      </c>
      <c r="AB20">
        <v>25.277999999999999</v>
      </c>
      <c r="AC20">
        <v>32.704999999999998</v>
      </c>
      <c r="AD20">
        <v>33.628999999999998</v>
      </c>
      <c r="AE20">
        <v>16.212</v>
      </c>
      <c r="AF20">
        <v>29.75</v>
      </c>
      <c r="AG20">
        <v>23.327999999999999</v>
      </c>
      <c r="AH20" s="32">
        <v>19.361999999999998</v>
      </c>
    </row>
    <row r="21" spans="1:1005" ht="14.4" x14ac:dyDescent="0.3">
      <c r="A21" s="29">
        <v>44986</v>
      </c>
      <c r="B21" s="33">
        <v>42.49</v>
      </c>
      <c r="C21" s="8">
        <v>50.04</v>
      </c>
      <c r="D21" s="11">
        <v>46.25</v>
      </c>
      <c r="E21">
        <v>38.537999999999997</v>
      </c>
      <c r="F21">
        <v>49.295000000000002</v>
      </c>
      <c r="G21">
        <v>59.585999999999999</v>
      </c>
      <c r="H21">
        <v>51.145000000000003</v>
      </c>
      <c r="I21">
        <v>53.587000000000003</v>
      </c>
      <c r="J21">
        <v>52.155999999999999</v>
      </c>
      <c r="K21">
        <v>48.226999999999997</v>
      </c>
      <c r="L21">
        <v>38.826999999999998</v>
      </c>
      <c r="M21">
        <v>34.646000000000001</v>
      </c>
      <c r="N21">
        <v>26.533000000000001</v>
      </c>
      <c r="O21">
        <v>37.302</v>
      </c>
      <c r="P21">
        <v>58.524000000000001</v>
      </c>
      <c r="Q21">
        <v>31.792000000000002</v>
      </c>
      <c r="R21">
        <v>35.020000000000003</v>
      </c>
      <c r="S21">
        <v>79.509</v>
      </c>
      <c r="T21">
        <v>22.706</v>
      </c>
      <c r="U21">
        <v>53.433</v>
      </c>
      <c r="V21">
        <v>27.643999999999998</v>
      </c>
      <c r="W21">
        <v>39.188000000000002</v>
      </c>
      <c r="X21">
        <v>49.948</v>
      </c>
      <c r="Y21">
        <v>23.87</v>
      </c>
      <c r="Z21">
        <v>38.448</v>
      </c>
      <c r="AA21">
        <v>62.162999999999997</v>
      </c>
      <c r="AB21">
        <v>45.825000000000003</v>
      </c>
      <c r="AC21">
        <v>75.269000000000005</v>
      </c>
      <c r="AD21">
        <v>36.506</v>
      </c>
      <c r="AE21">
        <v>25.712</v>
      </c>
      <c r="AF21">
        <v>45.485999999999997</v>
      </c>
      <c r="AG21">
        <v>29.373000000000001</v>
      </c>
      <c r="AH21" s="32">
        <v>35.515999999999998</v>
      </c>
    </row>
    <row r="22" spans="1:1005" ht="14.4" x14ac:dyDescent="0.3">
      <c r="A22" s="29">
        <v>45017</v>
      </c>
      <c r="B22" s="33">
        <v>81.88</v>
      </c>
      <c r="C22" s="8">
        <v>117.1</v>
      </c>
      <c r="D22" s="11">
        <v>99.53</v>
      </c>
      <c r="E22">
        <v>91.418999999999997</v>
      </c>
      <c r="F22">
        <v>93.218000000000004</v>
      </c>
      <c r="G22">
        <v>72.144999999999996</v>
      </c>
      <c r="H22">
        <v>122.488</v>
      </c>
      <c r="I22">
        <v>104.767</v>
      </c>
      <c r="J22">
        <v>86.578999999999994</v>
      </c>
      <c r="K22">
        <v>70.736000000000004</v>
      </c>
      <c r="L22">
        <v>102.206</v>
      </c>
      <c r="M22">
        <v>73.918999999999997</v>
      </c>
      <c r="N22">
        <v>65.971000000000004</v>
      </c>
      <c r="O22">
        <v>70.245999999999995</v>
      </c>
      <c r="P22">
        <v>136.79499999999999</v>
      </c>
      <c r="Q22">
        <v>79.308000000000007</v>
      </c>
      <c r="R22">
        <v>115.366</v>
      </c>
      <c r="S22">
        <v>130.79499999999999</v>
      </c>
      <c r="T22">
        <v>72.215999999999994</v>
      </c>
      <c r="U22">
        <v>81.844999999999999</v>
      </c>
      <c r="V22">
        <v>69.349000000000004</v>
      </c>
      <c r="W22">
        <v>93.756</v>
      </c>
      <c r="X22">
        <v>114.98</v>
      </c>
      <c r="Y22">
        <v>47.418999999999997</v>
      </c>
      <c r="Z22">
        <v>84.475999999999999</v>
      </c>
      <c r="AA22">
        <v>100.04600000000001</v>
      </c>
      <c r="AB22">
        <v>79.977000000000004</v>
      </c>
      <c r="AC22">
        <v>143.994</v>
      </c>
      <c r="AD22">
        <v>63.765999999999998</v>
      </c>
      <c r="AE22">
        <v>102.28700000000001</v>
      </c>
      <c r="AF22">
        <v>65.388999999999996</v>
      </c>
      <c r="AG22">
        <v>63.78</v>
      </c>
      <c r="AH22" s="32">
        <v>49.673000000000002</v>
      </c>
    </row>
    <row r="23" spans="1:1005" ht="14.4" x14ac:dyDescent="0.3">
      <c r="A23" s="29">
        <v>45047</v>
      </c>
      <c r="B23" s="33">
        <v>194.89</v>
      </c>
      <c r="C23" s="8">
        <v>307.94</v>
      </c>
      <c r="D23" s="11">
        <v>251.24</v>
      </c>
      <c r="E23">
        <v>312.245</v>
      </c>
      <c r="F23">
        <v>255.05</v>
      </c>
      <c r="G23">
        <v>294.24299999999999</v>
      </c>
      <c r="H23">
        <v>422.178</v>
      </c>
      <c r="I23">
        <v>394.69499999999999</v>
      </c>
      <c r="J23">
        <v>250.786</v>
      </c>
      <c r="K23">
        <v>272.83499999999998</v>
      </c>
      <c r="L23">
        <v>292.25799999999998</v>
      </c>
      <c r="M23">
        <v>304.09100000000001</v>
      </c>
      <c r="N23">
        <v>108.068</v>
      </c>
      <c r="O23">
        <v>184.702</v>
      </c>
      <c r="P23">
        <v>276.03199999999998</v>
      </c>
      <c r="Q23">
        <v>301.56400000000002</v>
      </c>
      <c r="R23">
        <v>285.505</v>
      </c>
      <c r="S23">
        <v>296.74200000000002</v>
      </c>
      <c r="T23">
        <v>310.59899999999999</v>
      </c>
      <c r="U23">
        <v>362.31400000000002</v>
      </c>
      <c r="V23">
        <v>150.833</v>
      </c>
      <c r="W23">
        <v>203.905</v>
      </c>
      <c r="X23">
        <v>180.292</v>
      </c>
      <c r="Y23">
        <v>117.566</v>
      </c>
      <c r="Z23">
        <v>281.65600000000001</v>
      </c>
      <c r="AA23">
        <v>200.52600000000001</v>
      </c>
      <c r="AB23">
        <v>198.24299999999999</v>
      </c>
      <c r="AC23">
        <v>294.34500000000003</v>
      </c>
      <c r="AD23">
        <v>194.28100000000001</v>
      </c>
      <c r="AE23">
        <v>251.864</v>
      </c>
      <c r="AF23">
        <v>214.785</v>
      </c>
      <c r="AG23">
        <v>147.39099999999999</v>
      </c>
      <c r="AH23" s="32">
        <v>190.05699999999999</v>
      </c>
    </row>
    <row r="24" spans="1:1005" ht="14.4" x14ac:dyDescent="0.3">
      <c r="A24" s="29">
        <v>45078</v>
      </c>
      <c r="B24" s="33">
        <v>189.74</v>
      </c>
      <c r="C24" s="8">
        <v>398.01</v>
      </c>
      <c r="D24" s="11">
        <v>292.8</v>
      </c>
      <c r="E24">
        <v>473.16199999999998</v>
      </c>
      <c r="F24">
        <v>250.643</v>
      </c>
      <c r="G24">
        <v>661.39800000000002</v>
      </c>
      <c r="H24">
        <v>351.16199999999998</v>
      </c>
      <c r="I24">
        <v>572.09900000000005</v>
      </c>
      <c r="J24">
        <v>255.68199999999999</v>
      </c>
      <c r="K24">
        <v>396.53199999999998</v>
      </c>
      <c r="L24">
        <v>189.643</v>
      </c>
      <c r="M24">
        <v>235.99</v>
      </c>
      <c r="N24">
        <v>65.549000000000007</v>
      </c>
      <c r="O24">
        <v>246.57900000000001</v>
      </c>
      <c r="P24">
        <v>170.30199999999999</v>
      </c>
      <c r="Q24">
        <v>340.68200000000002</v>
      </c>
      <c r="R24">
        <v>215.57599999999999</v>
      </c>
      <c r="S24">
        <v>214.941</v>
      </c>
      <c r="T24">
        <v>569.49599999999998</v>
      </c>
      <c r="U24">
        <v>304.60399999999998</v>
      </c>
      <c r="V24">
        <v>327.35300000000001</v>
      </c>
      <c r="W24">
        <v>509.88600000000002</v>
      </c>
      <c r="X24">
        <v>67.668000000000006</v>
      </c>
      <c r="Y24">
        <v>175.48099999999999</v>
      </c>
      <c r="Z24">
        <v>395.57299999999998</v>
      </c>
      <c r="AA24">
        <v>412.28899999999999</v>
      </c>
      <c r="AB24">
        <v>351.18700000000001</v>
      </c>
      <c r="AC24">
        <v>458.346</v>
      </c>
      <c r="AD24">
        <v>84.491</v>
      </c>
      <c r="AE24">
        <v>472.73500000000001</v>
      </c>
      <c r="AF24">
        <v>232.178</v>
      </c>
      <c r="AG24">
        <v>156.995</v>
      </c>
      <c r="AH24" s="32">
        <v>362.32100000000003</v>
      </c>
    </row>
    <row r="25" spans="1:1005" ht="14.4" x14ac:dyDescent="0.3">
      <c r="A25" s="29">
        <v>45108</v>
      </c>
      <c r="B25" s="33">
        <v>57.45</v>
      </c>
      <c r="C25" s="8">
        <v>163.21</v>
      </c>
      <c r="D25" s="11">
        <v>97.54</v>
      </c>
      <c r="E25">
        <v>211.50800000000001</v>
      </c>
      <c r="F25">
        <v>70.617000000000004</v>
      </c>
      <c r="G25">
        <v>499.96600000000001</v>
      </c>
      <c r="H25">
        <v>123.348</v>
      </c>
      <c r="I25">
        <v>198.708</v>
      </c>
      <c r="J25">
        <v>118.482</v>
      </c>
      <c r="K25">
        <v>258.40100000000001</v>
      </c>
      <c r="L25">
        <v>55.701000000000001</v>
      </c>
      <c r="M25">
        <v>64.97</v>
      </c>
      <c r="N25">
        <v>26.728999999999999</v>
      </c>
      <c r="O25">
        <v>61.167999999999999</v>
      </c>
      <c r="P25">
        <v>59.56</v>
      </c>
      <c r="Q25">
        <v>131.411</v>
      </c>
      <c r="R25">
        <v>76.825000000000003</v>
      </c>
      <c r="S25">
        <v>72.742000000000004</v>
      </c>
      <c r="T25">
        <v>247.887</v>
      </c>
      <c r="U25">
        <v>155.49100000000001</v>
      </c>
      <c r="V25">
        <v>79.486000000000004</v>
      </c>
      <c r="W25">
        <v>261.57400000000001</v>
      </c>
      <c r="X25">
        <v>31.742999999999999</v>
      </c>
      <c r="Y25">
        <v>59.194000000000003</v>
      </c>
      <c r="Z25">
        <v>113.655</v>
      </c>
      <c r="AA25">
        <v>133.672</v>
      </c>
      <c r="AB25">
        <v>108.01600000000001</v>
      </c>
      <c r="AC25">
        <v>146.80099999999999</v>
      </c>
      <c r="AD25">
        <v>35.183999999999997</v>
      </c>
      <c r="AE25">
        <v>308.37700000000001</v>
      </c>
      <c r="AF25">
        <v>66.927999999999997</v>
      </c>
      <c r="AG25">
        <v>62.161999999999999</v>
      </c>
      <c r="AH25" s="32">
        <v>206.173</v>
      </c>
    </row>
    <row r="26" spans="1:1005" ht="14.4" x14ac:dyDescent="0.3">
      <c r="A26" s="29">
        <v>45139</v>
      </c>
      <c r="B26" s="33">
        <v>47.66</v>
      </c>
      <c r="C26" s="8">
        <v>79.069999999999993</v>
      </c>
      <c r="D26" s="11">
        <v>62.68</v>
      </c>
      <c r="E26">
        <v>75.004000000000005</v>
      </c>
      <c r="F26">
        <v>46.142000000000003</v>
      </c>
      <c r="G26">
        <v>137.57599999999999</v>
      </c>
      <c r="H26">
        <v>59.183999999999997</v>
      </c>
      <c r="I26">
        <v>93.051000000000002</v>
      </c>
      <c r="J26">
        <v>56.648000000000003</v>
      </c>
      <c r="K26">
        <v>101.864</v>
      </c>
      <c r="L26">
        <v>49.079000000000001</v>
      </c>
      <c r="M26">
        <v>57.125999999999998</v>
      </c>
      <c r="N26">
        <v>23.77</v>
      </c>
      <c r="O26">
        <v>45.726999999999997</v>
      </c>
      <c r="P26">
        <v>42.104999999999997</v>
      </c>
      <c r="Q26">
        <v>64.153999999999996</v>
      </c>
      <c r="R26">
        <v>56.502000000000002</v>
      </c>
      <c r="S26">
        <v>54.484000000000002</v>
      </c>
      <c r="T26">
        <v>86.957999999999998</v>
      </c>
      <c r="U26">
        <v>60.823</v>
      </c>
      <c r="V26">
        <v>56.087000000000003</v>
      </c>
      <c r="W26">
        <v>77.179000000000002</v>
      </c>
      <c r="X26">
        <v>32.915999999999997</v>
      </c>
      <c r="Y26">
        <v>45.511000000000003</v>
      </c>
      <c r="Z26">
        <v>64.504000000000005</v>
      </c>
      <c r="AA26">
        <v>57.911000000000001</v>
      </c>
      <c r="AB26">
        <v>57.883000000000003</v>
      </c>
      <c r="AC26">
        <v>72.284999999999997</v>
      </c>
      <c r="AD26">
        <v>29.771000000000001</v>
      </c>
      <c r="AE26">
        <v>91.489000000000004</v>
      </c>
      <c r="AF26">
        <v>44.698999999999998</v>
      </c>
      <c r="AG26">
        <v>38.555999999999997</v>
      </c>
      <c r="AH26" s="32">
        <v>103.76600000000001</v>
      </c>
    </row>
    <row r="27" spans="1:1005" ht="14.4" x14ac:dyDescent="0.3">
      <c r="A27" s="29">
        <v>45170</v>
      </c>
      <c r="B27" s="33">
        <v>34.04</v>
      </c>
      <c r="C27" s="8">
        <v>48.64</v>
      </c>
      <c r="D27" s="11">
        <v>41.62</v>
      </c>
      <c r="E27">
        <v>54.753</v>
      </c>
      <c r="F27">
        <v>38.715000000000003</v>
      </c>
      <c r="G27">
        <v>69.194999999999993</v>
      </c>
      <c r="H27">
        <v>43.908000000000001</v>
      </c>
      <c r="I27">
        <v>65.186000000000007</v>
      </c>
      <c r="J27">
        <v>36.738</v>
      </c>
      <c r="K27">
        <v>54.381999999999998</v>
      </c>
      <c r="L27">
        <v>37.225999999999999</v>
      </c>
      <c r="M27">
        <v>34.526000000000003</v>
      </c>
      <c r="N27">
        <v>23.09</v>
      </c>
      <c r="O27">
        <v>65.596999999999994</v>
      </c>
      <c r="P27">
        <v>40.737000000000002</v>
      </c>
      <c r="Q27">
        <v>39.476999999999997</v>
      </c>
      <c r="R27">
        <v>41.572000000000003</v>
      </c>
      <c r="S27">
        <v>50.009</v>
      </c>
      <c r="T27">
        <v>49.470999999999997</v>
      </c>
      <c r="U27">
        <v>40.366999999999997</v>
      </c>
      <c r="V27">
        <v>32.119999999999997</v>
      </c>
      <c r="W27">
        <v>44.415999999999997</v>
      </c>
      <c r="X27">
        <v>26.553999999999998</v>
      </c>
      <c r="Y27">
        <v>58.665999999999997</v>
      </c>
      <c r="Z27">
        <v>58.790999999999997</v>
      </c>
      <c r="AA27">
        <v>41.576000000000001</v>
      </c>
      <c r="AB27">
        <v>39.332999999999998</v>
      </c>
      <c r="AC27">
        <v>43.127000000000002</v>
      </c>
      <c r="AD27">
        <v>24.347000000000001</v>
      </c>
      <c r="AE27">
        <v>47.418999999999997</v>
      </c>
      <c r="AF27">
        <v>40.848999999999997</v>
      </c>
      <c r="AG27">
        <v>29.163</v>
      </c>
      <c r="AH27" s="32">
        <v>84.07</v>
      </c>
    </row>
    <row r="28" spans="1:1005" ht="14.4" x14ac:dyDescent="0.3">
      <c r="A28" s="29">
        <v>45200</v>
      </c>
      <c r="B28" s="33">
        <v>33.04</v>
      </c>
      <c r="C28" s="8">
        <v>50.05</v>
      </c>
      <c r="D28" s="11">
        <v>42.08</v>
      </c>
      <c r="E28">
        <v>51.868000000000002</v>
      </c>
      <c r="F28">
        <v>51.496000000000002</v>
      </c>
      <c r="G28">
        <v>70.63</v>
      </c>
      <c r="H28">
        <v>61.557000000000002</v>
      </c>
      <c r="I28">
        <v>75.018000000000001</v>
      </c>
      <c r="J28">
        <v>54.448999999999998</v>
      </c>
      <c r="K28">
        <v>44.25</v>
      </c>
      <c r="L28">
        <v>37.112000000000002</v>
      </c>
      <c r="M28">
        <v>34.177</v>
      </c>
      <c r="N28">
        <v>38.353999999999999</v>
      </c>
      <c r="O28">
        <v>40.317</v>
      </c>
      <c r="P28">
        <v>42.819000000000003</v>
      </c>
      <c r="Q28">
        <v>62.805</v>
      </c>
      <c r="R28">
        <v>84.918000000000006</v>
      </c>
      <c r="S28">
        <v>57.317</v>
      </c>
      <c r="T28">
        <v>47.853000000000002</v>
      </c>
      <c r="U28">
        <v>45.258000000000003</v>
      </c>
      <c r="V28">
        <v>36.107999999999997</v>
      </c>
      <c r="W28">
        <v>47.731000000000002</v>
      </c>
      <c r="X28">
        <v>27.088000000000001</v>
      </c>
      <c r="Y28">
        <v>62.558999999999997</v>
      </c>
      <c r="Z28">
        <v>75.516999999999996</v>
      </c>
      <c r="AA28">
        <v>38.89</v>
      </c>
      <c r="AB28">
        <v>35.935000000000002</v>
      </c>
      <c r="AC28">
        <v>46.887999999999998</v>
      </c>
      <c r="AD28">
        <v>29.004999999999999</v>
      </c>
      <c r="AE28">
        <v>43.136000000000003</v>
      </c>
      <c r="AF28">
        <v>35.856999999999999</v>
      </c>
      <c r="AG28">
        <v>32.54</v>
      </c>
      <c r="AH28" s="32">
        <v>55.232999999999997</v>
      </c>
      <c r="ALQ28" s="4" t="e">
        <v>#N/A</v>
      </c>
    </row>
    <row r="29" spans="1:1005" ht="14.4" x14ac:dyDescent="0.3">
      <c r="A29" s="29">
        <v>45231</v>
      </c>
      <c r="B29" s="33">
        <v>32.47</v>
      </c>
      <c r="C29" s="8">
        <v>38.71</v>
      </c>
      <c r="D29" s="11">
        <v>36.090000000000003</v>
      </c>
      <c r="E29">
        <v>43.162999999999997</v>
      </c>
      <c r="F29">
        <v>40.295000000000002</v>
      </c>
      <c r="G29">
        <v>51.756999999999998</v>
      </c>
      <c r="H29">
        <v>50.079000000000001</v>
      </c>
      <c r="I29">
        <v>55.430999999999997</v>
      </c>
      <c r="J29">
        <v>46.113</v>
      </c>
      <c r="K29">
        <v>36.033000000000001</v>
      </c>
      <c r="L29">
        <v>33.853999999999999</v>
      </c>
      <c r="M29">
        <v>33.963000000000001</v>
      </c>
      <c r="N29">
        <v>24.797999999999998</v>
      </c>
      <c r="O29">
        <v>30.295000000000002</v>
      </c>
      <c r="P29">
        <v>38.902999999999999</v>
      </c>
      <c r="Q29">
        <v>48.735999999999997</v>
      </c>
      <c r="R29">
        <v>56.423999999999999</v>
      </c>
      <c r="S29">
        <v>45.472999999999999</v>
      </c>
      <c r="T29">
        <v>42.433999999999997</v>
      </c>
      <c r="U29">
        <v>42.31</v>
      </c>
      <c r="V29">
        <v>37.343000000000004</v>
      </c>
      <c r="W29">
        <v>39.658000000000001</v>
      </c>
      <c r="X29">
        <v>23.542999999999999</v>
      </c>
      <c r="Y29">
        <v>39.895000000000003</v>
      </c>
      <c r="Z29">
        <v>45.5</v>
      </c>
      <c r="AA29">
        <v>36.337000000000003</v>
      </c>
      <c r="AB29">
        <v>31.318999999999999</v>
      </c>
      <c r="AC29">
        <v>40.581000000000003</v>
      </c>
      <c r="AD29">
        <v>28.145</v>
      </c>
      <c r="AE29">
        <v>38.448</v>
      </c>
      <c r="AF29">
        <v>33.460999999999999</v>
      </c>
      <c r="AG29">
        <v>33.686999999999998</v>
      </c>
      <c r="AH29" s="32">
        <v>39.902999999999999</v>
      </c>
      <c r="ALQ29" s="4" t="e">
        <v>#N/A</v>
      </c>
    </row>
    <row r="30" spans="1:1005" ht="14.4" x14ac:dyDescent="0.3">
      <c r="A30" s="29">
        <v>45261</v>
      </c>
      <c r="B30" s="33">
        <v>31.27</v>
      </c>
      <c r="C30" s="8">
        <v>32.19</v>
      </c>
      <c r="D30" s="11">
        <v>32.21</v>
      </c>
      <c r="E30">
        <v>36.433999999999997</v>
      </c>
      <c r="F30">
        <v>31.699000000000002</v>
      </c>
      <c r="G30">
        <v>47.69</v>
      </c>
      <c r="H30">
        <v>40.744999999999997</v>
      </c>
      <c r="I30">
        <v>41.954999999999998</v>
      </c>
      <c r="J30">
        <v>40.848999999999997</v>
      </c>
      <c r="K30">
        <v>32.093000000000004</v>
      </c>
      <c r="L30">
        <v>28.748999999999999</v>
      </c>
      <c r="M30">
        <v>27.838000000000001</v>
      </c>
      <c r="N30">
        <v>20.856999999999999</v>
      </c>
      <c r="O30">
        <v>27.675999999999998</v>
      </c>
      <c r="P30">
        <v>30.221</v>
      </c>
      <c r="Q30">
        <v>34.832999999999998</v>
      </c>
      <c r="R30">
        <v>38.438000000000002</v>
      </c>
      <c r="S30">
        <v>31.792000000000002</v>
      </c>
      <c r="T30">
        <v>37.606000000000002</v>
      </c>
      <c r="U30">
        <v>34.024999999999999</v>
      </c>
      <c r="V30">
        <v>31.056999999999999</v>
      </c>
      <c r="W30">
        <v>34.494999999999997</v>
      </c>
      <c r="X30">
        <v>21.594999999999999</v>
      </c>
      <c r="Y30">
        <v>29.327000000000002</v>
      </c>
      <c r="Z30">
        <v>36.798999999999999</v>
      </c>
      <c r="AA30">
        <v>31.983000000000001</v>
      </c>
      <c r="AB30">
        <v>29.158000000000001</v>
      </c>
      <c r="AC30">
        <v>38.067</v>
      </c>
      <c r="AD30">
        <v>22.707999999999998</v>
      </c>
      <c r="AE30">
        <v>35.805999999999997</v>
      </c>
      <c r="AF30">
        <v>31.646999999999998</v>
      </c>
      <c r="AG30">
        <v>27.4</v>
      </c>
      <c r="AH30" s="32">
        <v>33.773000000000003</v>
      </c>
      <c r="ALQ30" s="4" t="e">
        <v>#N/A</v>
      </c>
    </row>
    <row r="31" spans="1:1005" ht="14.4" x14ac:dyDescent="0.3">
      <c r="A31" s="29">
        <v>45292</v>
      </c>
      <c r="B31" s="33">
        <v>30.05</v>
      </c>
      <c r="C31" s="8">
        <v>30.48</v>
      </c>
      <c r="D31" s="11">
        <v>30.7</v>
      </c>
      <c r="E31">
        <v>33.146999999999998</v>
      </c>
      <c r="F31">
        <v>28.603999999999999</v>
      </c>
      <c r="G31">
        <v>40.154000000000003</v>
      </c>
      <c r="H31">
        <v>34.863999999999997</v>
      </c>
      <c r="I31">
        <v>37</v>
      </c>
      <c r="J31">
        <v>34.906999999999996</v>
      </c>
      <c r="K31">
        <v>31.997</v>
      </c>
      <c r="L31">
        <v>26.391999999999999</v>
      </c>
      <c r="M31">
        <v>24.402000000000001</v>
      </c>
      <c r="N31">
        <v>19.66</v>
      </c>
      <c r="O31">
        <v>24.728000000000002</v>
      </c>
      <c r="P31">
        <v>29.178000000000001</v>
      </c>
      <c r="Q31">
        <v>29.798999999999999</v>
      </c>
      <c r="R31">
        <v>32.204999999999998</v>
      </c>
      <c r="S31">
        <v>26.292999999999999</v>
      </c>
      <c r="T31">
        <v>33.869999999999997</v>
      </c>
      <c r="U31">
        <v>29.948</v>
      </c>
      <c r="V31">
        <v>28.241</v>
      </c>
      <c r="W31">
        <v>32.875999999999998</v>
      </c>
      <c r="X31">
        <v>19.975999999999999</v>
      </c>
      <c r="Y31">
        <v>25.268000000000001</v>
      </c>
      <c r="Z31">
        <v>31.914000000000001</v>
      </c>
      <c r="AA31">
        <v>29.091000000000001</v>
      </c>
      <c r="AB31">
        <v>27.350999999999999</v>
      </c>
      <c r="AC31">
        <v>33.088000000000001</v>
      </c>
      <c r="AD31">
        <v>20.84</v>
      </c>
      <c r="AE31">
        <v>32.529000000000003</v>
      </c>
      <c r="AF31">
        <v>29.835000000000001</v>
      </c>
      <c r="AG31">
        <v>23.056999999999999</v>
      </c>
      <c r="AH31" s="32">
        <v>30.757999999999999</v>
      </c>
      <c r="ALQ31" s="4" t="e">
        <v>#N/A</v>
      </c>
    </row>
    <row r="32" spans="1:1005" ht="14.4" x14ac:dyDescent="0.3">
      <c r="A32" s="29">
        <v>45323</v>
      </c>
      <c r="B32" s="33">
        <v>28.37</v>
      </c>
      <c r="C32" s="8">
        <v>28.5</v>
      </c>
      <c r="D32" s="11">
        <v>28.77</v>
      </c>
      <c r="E32">
        <v>28.786000000000001</v>
      </c>
      <c r="F32">
        <v>32.152999999999999</v>
      </c>
      <c r="G32">
        <v>40.359000000000002</v>
      </c>
      <c r="H32">
        <v>29.170999999999999</v>
      </c>
      <c r="I32">
        <v>32.609000000000002</v>
      </c>
      <c r="J32">
        <v>34.863999999999997</v>
      </c>
      <c r="K32">
        <v>33.023000000000003</v>
      </c>
      <c r="L32">
        <v>25.709</v>
      </c>
      <c r="M32">
        <v>21.305</v>
      </c>
      <c r="N32">
        <v>23.64</v>
      </c>
      <c r="O32">
        <v>21.934999999999999</v>
      </c>
      <c r="P32">
        <v>26.399000000000001</v>
      </c>
      <c r="Q32">
        <v>25.117000000000001</v>
      </c>
      <c r="R32">
        <v>32.820999999999998</v>
      </c>
      <c r="S32">
        <v>22.027999999999999</v>
      </c>
      <c r="T32">
        <v>31.009</v>
      </c>
      <c r="U32">
        <v>25.576000000000001</v>
      </c>
      <c r="V32">
        <v>24.119</v>
      </c>
      <c r="W32">
        <v>28.254000000000001</v>
      </c>
      <c r="X32">
        <v>18.189</v>
      </c>
      <c r="Y32">
        <v>26.815000000000001</v>
      </c>
      <c r="Z32">
        <v>38.58</v>
      </c>
      <c r="AA32">
        <v>28.216000000000001</v>
      </c>
      <c r="AB32">
        <v>34.49</v>
      </c>
      <c r="AC32">
        <v>35.302</v>
      </c>
      <c r="AD32">
        <v>18.699000000000002</v>
      </c>
      <c r="AE32">
        <v>29.684999999999999</v>
      </c>
      <c r="AF32">
        <v>26.498999999999999</v>
      </c>
      <c r="AG32">
        <v>20.254999999999999</v>
      </c>
      <c r="AH32" s="32">
        <v>27.972000000000001</v>
      </c>
      <c r="ALQ32" s="4" t="e">
        <v>#N/A</v>
      </c>
    </row>
    <row r="33" spans="1:1005" ht="14.4" x14ac:dyDescent="0.3">
      <c r="A33" s="29">
        <v>45352</v>
      </c>
      <c r="B33" s="34">
        <v>42.49</v>
      </c>
      <c r="C33" s="12">
        <v>50.04</v>
      </c>
      <c r="D33" s="11">
        <v>46.25</v>
      </c>
      <c r="E33">
        <v>50.462000000000003</v>
      </c>
      <c r="F33">
        <v>62.371000000000002</v>
      </c>
      <c r="G33">
        <v>52.122</v>
      </c>
      <c r="H33">
        <v>59.616999999999997</v>
      </c>
      <c r="I33">
        <v>53.04</v>
      </c>
      <c r="J33">
        <v>52.564999999999998</v>
      </c>
      <c r="K33">
        <v>39.829000000000001</v>
      </c>
      <c r="L33">
        <v>37.465000000000003</v>
      </c>
      <c r="M33">
        <v>26.783000000000001</v>
      </c>
      <c r="N33">
        <v>38.726999999999997</v>
      </c>
      <c r="O33">
        <v>59.439</v>
      </c>
      <c r="P33">
        <v>33.107999999999997</v>
      </c>
      <c r="Q33">
        <v>35.54</v>
      </c>
      <c r="R33">
        <v>82.584000000000003</v>
      </c>
      <c r="S33">
        <v>24.288</v>
      </c>
      <c r="T33">
        <v>55.085000000000001</v>
      </c>
      <c r="U33">
        <v>29.443999999999999</v>
      </c>
      <c r="V33">
        <v>40.805999999999997</v>
      </c>
      <c r="W33">
        <v>51.747999999999998</v>
      </c>
      <c r="X33">
        <v>26.22</v>
      </c>
      <c r="Y33">
        <v>38.040999999999997</v>
      </c>
      <c r="Z33">
        <v>67.343000000000004</v>
      </c>
      <c r="AA33">
        <v>48.72</v>
      </c>
      <c r="AB33">
        <v>78.212000000000003</v>
      </c>
      <c r="AC33">
        <v>37.073999999999998</v>
      </c>
      <c r="AD33">
        <v>28.603000000000002</v>
      </c>
      <c r="AE33">
        <v>44.829000000000001</v>
      </c>
      <c r="AF33">
        <v>31.785</v>
      </c>
      <c r="AG33">
        <v>35.869999999999997</v>
      </c>
      <c r="AH33" s="32">
        <v>46.767000000000003</v>
      </c>
      <c r="ALQ33" s="4" t="e">
        <v>#N/A</v>
      </c>
    </row>
    <row r="34" spans="1:1005" ht="14.4" x14ac:dyDescent="0.3">
      <c r="A34" s="29">
        <v>45383</v>
      </c>
      <c r="B34" s="33">
        <v>81.88</v>
      </c>
      <c r="C34" s="8">
        <v>117.1</v>
      </c>
      <c r="D34" s="11">
        <v>99.53</v>
      </c>
      <c r="E34">
        <v>94.751000000000005</v>
      </c>
      <c r="F34">
        <v>79.552999999999997</v>
      </c>
      <c r="G34">
        <v>125.56</v>
      </c>
      <c r="H34">
        <v>113.175</v>
      </c>
      <c r="I34">
        <v>87.477000000000004</v>
      </c>
      <c r="J34">
        <v>78.137</v>
      </c>
      <c r="K34">
        <v>108.68899999999999</v>
      </c>
      <c r="L34">
        <v>81.778999999999996</v>
      </c>
      <c r="M34">
        <v>66.454999999999998</v>
      </c>
      <c r="N34">
        <v>73.277000000000001</v>
      </c>
      <c r="O34">
        <v>139.12799999999999</v>
      </c>
      <c r="P34">
        <v>83.442999999999998</v>
      </c>
      <c r="Q34">
        <v>116.87</v>
      </c>
      <c r="R34">
        <v>139.16</v>
      </c>
      <c r="S34">
        <v>76.042000000000002</v>
      </c>
      <c r="T34">
        <v>85.36</v>
      </c>
      <c r="U34">
        <v>71.912999999999997</v>
      </c>
      <c r="V34">
        <v>97.611000000000004</v>
      </c>
      <c r="W34">
        <v>116.538</v>
      </c>
      <c r="X34">
        <v>50.64</v>
      </c>
      <c r="Y34">
        <v>83.706999999999994</v>
      </c>
      <c r="Z34">
        <v>102.235</v>
      </c>
      <c r="AA34">
        <v>84.927999999999997</v>
      </c>
      <c r="AB34">
        <v>144.345</v>
      </c>
      <c r="AC34">
        <v>64.411000000000001</v>
      </c>
      <c r="AD34">
        <v>113.898</v>
      </c>
      <c r="AE34">
        <v>65.853999999999999</v>
      </c>
      <c r="AF34">
        <v>70.370999999999995</v>
      </c>
      <c r="AG34">
        <v>49.744999999999997</v>
      </c>
      <c r="AH34" s="32">
        <v>55.383000000000003</v>
      </c>
      <c r="ALQ34" s="4" t="e">
        <v>#N/A</v>
      </c>
    </row>
    <row r="35" spans="1:1005" ht="14.4" x14ac:dyDescent="0.3">
      <c r="A35" s="29">
        <v>45413</v>
      </c>
      <c r="B35" s="33">
        <v>194.89</v>
      </c>
      <c r="C35" s="8">
        <v>307.94</v>
      </c>
      <c r="D35" s="11">
        <v>251.24</v>
      </c>
      <c r="E35">
        <v>257.56900000000002</v>
      </c>
      <c r="F35">
        <v>311.31900000000002</v>
      </c>
      <c r="G35">
        <v>430.82</v>
      </c>
      <c r="H35">
        <v>414.20699999999999</v>
      </c>
      <c r="I35">
        <v>252.90799999999999</v>
      </c>
      <c r="J35">
        <v>290.37900000000002</v>
      </c>
      <c r="K35">
        <v>298.29700000000003</v>
      </c>
      <c r="L35">
        <v>316.73500000000001</v>
      </c>
      <c r="M35">
        <v>108.73099999999999</v>
      </c>
      <c r="N35">
        <v>200.53399999999999</v>
      </c>
      <c r="O35">
        <v>278.77300000000002</v>
      </c>
      <c r="P35">
        <v>318.05599999999998</v>
      </c>
      <c r="Q35">
        <v>287.23700000000002</v>
      </c>
      <c r="R35">
        <v>300.24</v>
      </c>
      <c r="S35">
        <v>330.02300000000002</v>
      </c>
      <c r="T35">
        <v>373.43200000000002</v>
      </c>
      <c r="U35">
        <v>153.84200000000001</v>
      </c>
      <c r="V35">
        <v>217.751</v>
      </c>
      <c r="W35">
        <v>180.94900000000001</v>
      </c>
      <c r="X35">
        <v>125.91800000000001</v>
      </c>
      <c r="Y35">
        <v>280.39400000000001</v>
      </c>
      <c r="Z35">
        <v>210.947</v>
      </c>
      <c r="AA35">
        <v>208.22</v>
      </c>
      <c r="AB35">
        <v>304.62400000000002</v>
      </c>
      <c r="AC35">
        <v>195.98699999999999</v>
      </c>
      <c r="AD35">
        <v>257.072</v>
      </c>
      <c r="AE35">
        <v>221.67500000000001</v>
      </c>
      <c r="AF35">
        <v>153.304</v>
      </c>
      <c r="AG35">
        <v>191.76499999999999</v>
      </c>
      <c r="AH35" s="32">
        <v>183.8</v>
      </c>
      <c r="ALQ35" s="4" t="e">
        <v>#N/A</v>
      </c>
    </row>
    <row r="36" spans="1:1005" ht="14.4" x14ac:dyDescent="0.3">
      <c r="A36" s="29">
        <v>45444</v>
      </c>
      <c r="B36" s="33">
        <v>189.74</v>
      </c>
      <c r="C36" s="8">
        <v>398.01</v>
      </c>
      <c r="D36" s="14">
        <v>292.8</v>
      </c>
      <c r="E36">
        <v>252.58600000000001</v>
      </c>
      <c r="F36">
        <v>676.36900000000003</v>
      </c>
      <c r="G36">
        <v>352.29899999999998</v>
      </c>
      <c r="H36">
        <v>579.95799999999997</v>
      </c>
      <c r="I36">
        <v>257.35700000000003</v>
      </c>
      <c r="J36">
        <v>404.98099999999999</v>
      </c>
      <c r="K36">
        <v>182.809</v>
      </c>
      <c r="L36">
        <v>231.26</v>
      </c>
      <c r="M36">
        <v>65.926000000000002</v>
      </c>
      <c r="N36">
        <v>236.08099999999999</v>
      </c>
      <c r="O36">
        <v>166.19800000000001</v>
      </c>
      <c r="P36">
        <v>337.03899999999999</v>
      </c>
      <c r="Q36">
        <v>216.73099999999999</v>
      </c>
      <c r="R36">
        <v>212.8</v>
      </c>
      <c r="S36">
        <v>575.22400000000005</v>
      </c>
      <c r="T36">
        <v>306.291</v>
      </c>
      <c r="U36">
        <v>330.584</v>
      </c>
      <c r="V36">
        <v>517.495</v>
      </c>
      <c r="W36">
        <v>66.352000000000004</v>
      </c>
      <c r="X36">
        <v>174.65700000000001</v>
      </c>
      <c r="Y36">
        <v>395.53500000000003</v>
      </c>
      <c r="Z36">
        <v>417.00599999999997</v>
      </c>
      <c r="AA36">
        <v>353.40600000000001</v>
      </c>
      <c r="AB36">
        <v>460.44400000000002</v>
      </c>
      <c r="AC36">
        <v>85.103999999999999</v>
      </c>
      <c r="AD36">
        <v>493.09800000000001</v>
      </c>
      <c r="AE36" s="32">
        <v>225.584</v>
      </c>
      <c r="AF36">
        <v>155.40899999999999</v>
      </c>
      <c r="AG36" s="4">
        <v>364.36900000000003</v>
      </c>
      <c r="AH36" s="4">
        <v>463.30599999999998</v>
      </c>
      <c r="ALQ36" s="4" t="e">
        <v>#N/A</v>
      </c>
    </row>
    <row r="37" spans="1:1005" ht="14.4" x14ac:dyDescent="0.3">
      <c r="A37" s="29">
        <v>45474</v>
      </c>
      <c r="B37" s="15">
        <v>57.45</v>
      </c>
      <c r="C37" s="13">
        <v>163.21</v>
      </c>
      <c r="D37" s="14">
        <v>97.54</v>
      </c>
      <c r="E37">
        <v>71.659000000000006</v>
      </c>
      <c r="F37">
        <v>488.09100000000001</v>
      </c>
      <c r="G37">
        <v>118.889</v>
      </c>
      <c r="H37">
        <v>193.523</v>
      </c>
      <c r="I37">
        <v>119.877</v>
      </c>
      <c r="J37">
        <v>252.34100000000001</v>
      </c>
      <c r="K37">
        <v>55.335999999999999</v>
      </c>
      <c r="L37">
        <v>64.787999999999997</v>
      </c>
      <c r="M37">
        <v>27.094000000000001</v>
      </c>
      <c r="N37">
        <v>60.575000000000003</v>
      </c>
      <c r="O37">
        <v>59.103999999999999</v>
      </c>
      <c r="P37">
        <v>126.527</v>
      </c>
      <c r="Q37">
        <v>77.661000000000001</v>
      </c>
      <c r="R37">
        <v>72.096000000000004</v>
      </c>
      <c r="S37">
        <v>238.30099999999999</v>
      </c>
      <c r="T37">
        <v>149.773</v>
      </c>
      <c r="U37">
        <v>81.167000000000002</v>
      </c>
      <c r="V37">
        <v>250.66499999999999</v>
      </c>
      <c r="W37">
        <v>31.702999999999999</v>
      </c>
      <c r="X37">
        <v>60.633000000000003</v>
      </c>
      <c r="Y37">
        <v>114.09</v>
      </c>
      <c r="Z37">
        <v>129.65899999999999</v>
      </c>
      <c r="AA37">
        <v>106.11499999999999</v>
      </c>
      <c r="AB37">
        <v>144.15100000000001</v>
      </c>
      <c r="AC37">
        <v>35.954999999999998</v>
      </c>
      <c r="AD37">
        <v>295.69900000000001</v>
      </c>
      <c r="AE37" s="32">
        <v>65.602999999999994</v>
      </c>
      <c r="AF37">
        <v>62.914999999999999</v>
      </c>
      <c r="AG37" s="4">
        <v>207.58199999999999</v>
      </c>
      <c r="AH37" s="4">
        <v>237.85300000000001</v>
      </c>
      <c r="ALQ37" s="4" t="e">
        <v>#N/A</v>
      </c>
    </row>
    <row r="38" spans="1:1005" ht="14.4" x14ac:dyDescent="0.3">
      <c r="A38" s="29">
        <v>45505</v>
      </c>
      <c r="B38" s="15">
        <v>47.66</v>
      </c>
      <c r="C38" s="13">
        <v>79.069999999999993</v>
      </c>
      <c r="D38" s="14">
        <v>62.68</v>
      </c>
      <c r="E38">
        <v>46.622999999999998</v>
      </c>
      <c r="F38">
        <v>133.68100000000001</v>
      </c>
      <c r="G38">
        <v>58.524000000000001</v>
      </c>
      <c r="H38">
        <v>92.099000000000004</v>
      </c>
      <c r="I38">
        <v>57.055</v>
      </c>
      <c r="J38">
        <v>99.763999999999996</v>
      </c>
      <c r="K38">
        <v>49.207999999999998</v>
      </c>
      <c r="L38">
        <v>57.741</v>
      </c>
      <c r="M38">
        <v>24.055</v>
      </c>
      <c r="N38">
        <v>45.767000000000003</v>
      </c>
      <c r="O38">
        <v>41.396999999999998</v>
      </c>
      <c r="P38">
        <v>63.728999999999999</v>
      </c>
      <c r="Q38">
        <v>56.732999999999997</v>
      </c>
      <c r="R38">
        <v>54.258000000000003</v>
      </c>
      <c r="S38">
        <v>85.406000000000006</v>
      </c>
      <c r="T38">
        <v>60.005000000000003</v>
      </c>
      <c r="U38">
        <v>57.023000000000003</v>
      </c>
      <c r="V38">
        <v>75.888999999999996</v>
      </c>
      <c r="W38">
        <v>32.865000000000002</v>
      </c>
      <c r="X38">
        <v>44.661999999999999</v>
      </c>
      <c r="Y38">
        <v>64.391000000000005</v>
      </c>
      <c r="Z38">
        <v>57.923999999999999</v>
      </c>
      <c r="AA38">
        <v>58.365000000000002</v>
      </c>
      <c r="AB38">
        <v>69.997</v>
      </c>
      <c r="AC38">
        <v>30.024000000000001</v>
      </c>
      <c r="AD38">
        <v>90.08</v>
      </c>
      <c r="AE38" s="32">
        <v>43.74</v>
      </c>
      <c r="AF38">
        <v>39.18</v>
      </c>
      <c r="AG38" s="4">
        <v>104.172</v>
      </c>
      <c r="AH38" s="4">
        <v>95.201999999999998</v>
      </c>
      <c r="ALQ38" s="4" t="e">
        <v>#N/A</v>
      </c>
    </row>
    <row r="39" spans="1:1005" ht="14.4" x14ac:dyDescent="0.3">
      <c r="A39" s="29">
        <v>45536</v>
      </c>
      <c r="B39" s="15">
        <v>34.04</v>
      </c>
      <c r="C39" s="13">
        <v>48.64</v>
      </c>
      <c r="D39" s="14">
        <v>41.62</v>
      </c>
      <c r="E39">
        <v>39.197000000000003</v>
      </c>
      <c r="F39">
        <v>71.042000000000002</v>
      </c>
      <c r="G39">
        <v>44.075000000000003</v>
      </c>
      <c r="H39">
        <v>66.198999999999998</v>
      </c>
      <c r="I39">
        <v>37.091999999999999</v>
      </c>
      <c r="J39">
        <v>54.606000000000002</v>
      </c>
      <c r="K39">
        <v>36.933999999999997</v>
      </c>
      <c r="L39">
        <v>34.801000000000002</v>
      </c>
      <c r="M39">
        <v>23.300999999999998</v>
      </c>
      <c r="N39">
        <v>66.015000000000001</v>
      </c>
      <c r="O39">
        <v>41.360999999999997</v>
      </c>
      <c r="P39">
        <v>40.847000000000001</v>
      </c>
      <c r="Q39">
        <v>41.776000000000003</v>
      </c>
      <c r="R39">
        <v>50.811999999999998</v>
      </c>
      <c r="S39">
        <v>49.53</v>
      </c>
      <c r="T39">
        <v>40.457000000000001</v>
      </c>
      <c r="U39">
        <v>32.951000000000001</v>
      </c>
      <c r="V39">
        <v>44.390999999999998</v>
      </c>
      <c r="W39">
        <v>26.652999999999999</v>
      </c>
      <c r="X39">
        <v>60.816000000000003</v>
      </c>
      <c r="Y39">
        <v>58.718000000000004</v>
      </c>
      <c r="Z39">
        <v>41.962000000000003</v>
      </c>
      <c r="AA39">
        <v>39.314999999999998</v>
      </c>
      <c r="AB39">
        <v>43.167000000000002</v>
      </c>
      <c r="AC39">
        <v>24.666</v>
      </c>
      <c r="AD39">
        <v>47.557000000000002</v>
      </c>
      <c r="AE39" s="32">
        <v>40.39</v>
      </c>
      <c r="AF39">
        <v>30.067</v>
      </c>
      <c r="AG39" s="4">
        <v>84.355000000000004</v>
      </c>
      <c r="AH39" s="4">
        <v>46.756999999999998</v>
      </c>
      <c r="ALQ39" s="4" t="e">
        <v>#N/A</v>
      </c>
    </row>
    <row r="40" spans="1:1005" ht="14.4" x14ac:dyDescent="0.3">
      <c r="A40" s="29">
        <v>45566</v>
      </c>
      <c r="B40" s="15">
        <v>33.04</v>
      </c>
      <c r="C40" s="13">
        <v>50.05</v>
      </c>
      <c r="D40" s="14">
        <v>42.08</v>
      </c>
      <c r="E40">
        <v>52.021999999999998</v>
      </c>
      <c r="F40">
        <v>68.242000000000004</v>
      </c>
      <c r="G40">
        <v>61.716999999999999</v>
      </c>
      <c r="H40">
        <v>75.474000000000004</v>
      </c>
      <c r="I40">
        <v>54.860999999999997</v>
      </c>
      <c r="J40">
        <v>44.817</v>
      </c>
      <c r="K40">
        <v>37.341000000000001</v>
      </c>
      <c r="L40">
        <v>34.9</v>
      </c>
      <c r="M40">
        <v>38.603999999999999</v>
      </c>
      <c r="N40">
        <v>39.927999999999997</v>
      </c>
      <c r="O40">
        <v>41.853000000000002</v>
      </c>
      <c r="P40">
        <v>62.149000000000001</v>
      </c>
      <c r="Q40">
        <v>85.265000000000001</v>
      </c>
      <c r="R40">
        <v>57.271999999999998</v>
      </c>
      <c r="S40">
        <v>48.2</v>
      </c>
      <c r="T40">
        <v>45.636000000000003</v>
      </c>
      <c r="U40">
        <v>36.988</v>
      </c>
      <c r="V40">
        <v>48.113999999999997</v>
      </c>
      <c r="W40">
        <v>26.93</v>
      </c>
      <c r="X40">
        <v>61.753</v>
      </c>
      <c r="Y40">
        <v>75.497</v>
      </c>
      <c r="Z40">
        <v>39.582999999999998</v>
      </c>
      <c r="AA40">
        <v>36.31</v>
      </c>
      <c r="AB40">
        <v>46.802999999999997</v>
      </c>
      <c r="AC40">
        <v>29.303999999999998</v>
      </c>
      <c r="AD40">
        <v>43.692999999999998</v>
      </c>
      <c r="AE40" s="32">
        <v>35.131999999999998</v>
      </c>
      <c r="AF40">
        <v>33.738</v>
      </c>
      <c r="AG40" s="4">
        <v>55.46</v>
      </c>
      <c r="AH40" s="4">
        <v>41.631999999999998</v>
      </c>
      <c r="ALQ40" s="4" t="e">
        <v>#N/A</v>
      </c>
    </row>
    <row r="41" spans="1:1005" ht="14.4" x14ac:dyDescent="0.3">
      <c r="A41" s="29">
        <v>45597</v>
      </c>
      <c r="B41" s="15">
        <v>32.47</v>
      </c>
      <c r="C41" s="13">
        <v>38.71</v>
      </c>
      <c r="D41" s="14">
        <v>36.090000000000003</v>
      </c>
      <c r="E41">
        <v>40.634999999999998</v>
      </c>
      <c r="F41">
        <v>51.857999999999997</v>
      </c>
      <c r="G41">
        <v>49.817</v>
      </c>
      <c r="H41">
        <v>55.54</v>
      </c>
      <c r="I41">
        <v>46.351999999999997</v>
      </c>
      <c r="J41">
        <v>36.639000000000003</v>
      </c>
      <c r="K41">
        <v>33.503</v>
      </c>
      <c r="L41">
        <v>34.228000000000002</v>
      </c>
      <c r="M41">
        <v>24.914999999999999</v>
      </c>
      <c r="N41">
        <v>30.32</v>
      </c>
      <c r="O41">
        <v>38.22</v>
      </c>
      <c r="P41">
        <v>48.017000000000003</v>
      </c>
      <c r="Q41">
        <v>56.57</v>
      </c>
      <c r="R41">
        <v>44.573999999999998</v>
      </c>
      <c r="S41">
        <v>42.488999999999997</v>
      </c>
      <c r="T41">
        <v>42.253999999999998</v>
      </c>
      <c r="U41">
        <v>38.098999999999997</v>
      </c>
      <c r="V41">
        <v>39.637999999999998</v>
      </c>
      <c r="W41">
        <v>23.445</v>
      </c>
      <c r="X41">
        <v>39.670999999999999</v>
      </c>
      <c r="Y41">
        <v>45.365000000000002</v>
      </c>
      <c r="Z41">
        <v>36.573999999999998</v>
      </c>
      <c r="AA41">
        <v>31.696999999999999</v>
      </c>
      <c r="AB41">
        <v>40.682000000000002</v>
      </c>
      <c r="AC41">
        <v>28.373000000000001</v>
      </c>
      <c r="AD41">
        <v>38.770000000000003</v>
      </c>
      <c r="AE41" s="32">
        <v>32.966999999999999</v>
      </c>
      <c r="AF41">
        <v>34.247999999999998</v>
      </c>
      <c r="AG41" s="4">
        <v>40.01</v>
      </c>
      <c r="AH41" s="4">
        <v>36.372999999999998</v>
      </c>
      <c r="ALQ41" s="4" t="e">
        <v>#N/A</v>
      </c>
    </row>
    <row r="42" spans="1:1005" ht="14.4" x14ac:dyDescent="0.3">
      <c r="A42" s="29">
        <v>45627</v>
      </c>
      <c r="B42" s="15">
        <v>31.27</v>
      </c>
      <c r="C42" s="13">
        <v>32.19</v>
      </c>
      <c r="D42" s="14">
        <v>32.21</v>
      </c>
      <c r="E42">
        <v>32.031999999999996</v>
      </c>
      <c r="F42" s="4">
        <v>47.747</v>
      </c>
      <c r="G42" s="4">
        <v>40.456000000000003</v>
      </c>
      <c r="H42" s="4">
        <v>42.433</v>
      </c>
      <c r="I42" s="4">
        <v>41.101999999999997</v>
      </c>
      <c r="J42" s="4">
        <v>32.768000000000001</v>
      </c>
      <c r="K42" s="4">
        <v>28.7</v>
      </c>
      <c r="L42" s="4">
        <v>28.184999999999999</v>
      </c>
      <c r="M42" s="4">
        <v>20.984999999999999</v>
      </c>
      <c r="N42" s="4">
        <v>27.719000000000001</v>
      </c>
      <c r="O42" s="4">
        <v>29.789000000000001</v>
      </c>
      <c r="P42" s="4">
        <v>34.703000000000003</v>
      </c>
      <c r="Q42" s="4">
        <v>38.573999999999998</v>
      </c>
      <c r="R42" s="4">
        <v>31.702999999999999</v>
      </c>
      <c r="S42" s="4">
        <v>37.78</v>
      </c>
      <c r="T42" s="4">
        <v>34.03</v>
      </c>
      <c r="U42" s="4">
        <v>31.765999999999998</v>
      </c>
      <c r="V42" s="4">
        <v>34.600999999999999</v>
      </c>
      <c r="W42" s="4">
        <v>21.516999999999999</v>
      </c>
      <c r="X42" s="4">
        <v>29.460999999999999</v>
      </c>
      <c r="Y42" s="4">
        <v>36.69</v>
      </c>
      <c r="Z42" s="4">
        <v>32.289000000000001</v>
      </c>
      <c r="AA42" s="4">
        <v>29.585999999999999</v>
      </c>
      <c r="AB42" s="4">
        <v>37.725999999999999</v>
      </c>
      <c r="AC42" s="4">
        <v>22.923999999999999</v>
      </c>
      <c r="AD42" s="4">
        <v>36.116</v>
      </c>
      <c r="AE42" s="32">
        <v>31.239000000000001</v>
      </c>
      <c r="AF42" s="4">
        <v>28.018999999999998</v>
      </c>
      <c r="AG42" s="4">
        <v>33.889000000000003</v>
      </c>
      <c r="AH42" s="4">
        <v>33.494</v>
      </c>
      <c r="ALQ42" s="4" t="e">
        <v>#N/A</v>
      </c>
    </row>
    <row r="43" spans="1:1005" ht="14.4" x14ac:dyDescent="0.3">
      <c r="A43" s="29">
        <v>45658</v>
      </c>
      <c r="B43" s="15">
        <v>30.05</v>
      </c>
      <c r="C43" s="13">
        <v>30.48</v>
      </c>
      <c r="D43" s="14">
        <v>30.7</v>
      </c>
      <c r="E43">
        <v>28.905000000000001</v>
      </c>
      <c r="F43" s="4">
        <v>40.353999999999999</v>
      </c>
      <c r="G43" s="4">
        <v>34.805</v>
      </c>
      <c r="H43" s="4">
        <v>37.624000000000002</v>
      </c>
      <c r="I43" s="4">
        <v>35.133000000000003</v>
      </c>
      <c r="J43" s="4">
        <v>32.843000000000004</v>
      </c>
      <c r="K43" s="4">
        <v>26.385999999999999</v>
      </c>
      <c r="L43" s="4">
        <v>24.803000000000001</v>
      </c>
      <c r="M43" s="4">
        <v>19.774000000000001</v>
      </c>
      <c r="N43" s="4">
        <v>24.8</v>
      </c>
      <c r="O43" s="4">
        <v>28.952999999999999</v>
      </c>
      <c r="P43" s="4">
        <v>29.866</v>
      </c>
      <c r="Q43" s="4">
        <v>32.317999999999998</v>
      </c>
      <c r="R43" s="4">
        <v>26.405000000000001</v>
      </c>
      <c r="S43" s="4">
        <v>34.158999999999999</v>
      </c>
      <c r="T43" s="4">
        <v>30.058</v>
      </c>
      <c r="U43" s="4">
        <v>28.887</v>
      </c>
      <c r="V43" s="4">
        <v>33.033999999999999</v>
      </c>
      <c r="W43" s="4">
        <v>19.954999999999998</v>
      </c>
      <c r="X43" s="4">
        <v>25.507000000000001</v>
      </c>
      <c r="Y43" s="4">
        <v>31.812000000000001</v>
      </c>
      <c r="Z43" s="4">
        <v>29.391999999999999</v>
      </c>
      <c r="AA43" s="4">
        <v>27.73</v>
      </c>
      <c r="AB43" s="4">
        <v>33.066000000000003</v>
      </c>
      <c r="AC43" s="4">
        <v>21.036999999999999</v>
      </c>
      <c r="AD43" s="4">
        <v>32.862000000000002</v>
      </c>
      <c r="AE43" s="32">
        <v>29.227</v>
      </c>
      <c r="AF43" s="4">
        <v>23.687000000000001</v>
      </c>
      <c r="AG43" s="4">
        <v>30.863</v>
      </c>
      <c r="AH43" s="4">
        <v>32.189</v>
      </c>
      <c r="ALQ43" s="4" t="e">
        <v>#N/A</v>
      </c>
    </row>
    <row r="44" spans="1:1005" ht="14.4" x14ac:dyDescent="0.3">
      <c r="A44" s="29">
        <v>45689</v>
      </c>
      <c r="B44" s="15">
        <v>28.37</v>
      </c>
      <c r="C44" s="13">
        <v>28.5</v>
      </c>
      <c r="D44" s="14">
        <v>28.77</v>
      </c>
      <c r="E44">
        <v>30.952999999999999</v>
      </c>
      <c r="F44" s="4">
        <v>39.350999999999999</v>
      </c>
      <c r="G44" s="4">
        <v>28.206</v>
      </c>
      <c r="H44" s="4">
        <v>32.07</v>
      </c>
      <c r="I44" s="4">
        <v>33.835999999999999</v>
      </c>
      <c r="J44" s="4">
        <v>32.448999999999998</v>
      </c>
      <c r="K44" s="4">
        <v>24.937999999999999</v>
      </c>
      <c r="L44" s="4">
        <v>20.934999999999999</v>
      </c>
      <c r="M44" s="4">
        <v>22.988</v>
      </c>
      <c r="N44" s="4">
        <v>21.295999999999999</v>
      </c>
      <c r="O44" s="4">
        <v>25.271000000000001</v>
      </c>
      <c r="P44" s="4">
        <v>24.387</v>
      </c>
      <c r="Q44" s="4">
        <v>31.806999999999999</v>
      </c>
      <c r="R44" s="4">
        <v>21.417000000000002</v>
      </c>
      <c r="S44" s="4">
        <v>30.155999999999999</v>
      </c>
      <c r="T44" s="4">
        <v>24.853999999999999</v>
      </c>
      <c r="U44" s="4">
        <v>23.802</v>
      </c>
      <c r="V44" s="4">
        <v>27.431999999999999</v>
      </c>
      <c r="W44" s="4">
        <v>17.510999999999999</v>
      </c>
      <c r="X44" s="4">
        <v>26.347999999999999</v>
      </c>
      <c r="Y44" s="4">
        <v>37.253</v>
      </c>
      <c r="Z44" s="4">
        <v>27.611999999999998</v>
      </c>
      <c r="AA44" s="4">
        <v>33.899000000000001</v>
      </c>
      <c r="AB44" s="4">
        <v>34.274999999999999</v>
      </c>
      <c r="AC44" s="4">
        <v>18.239000000000001</v>
      </c>
      <c r="AD44" s="4">
        <v>29.010999999999999</v>
      </c>
      <c r="AE44" s="32">
        <v>25.31</v>
      </c>
      <c r="AF44" s="4">
        <v>20.167999999999999</v>
      </c>
      <c r="AG44" s="4">
        <v>26.815000000000001</v>
      </c>
      <c r="AH44" s="4">
        <v>26.006</v>
      </c>
      <c r="ALQ44" s="4" t="e">
        <v>#N/A</v>
      </c>
    </row>
    <row r="45" spans="1:1005" ht="14.4" x14ac:dyDescent="0.3">
      <c r="A45" s="29">
        <v>45717</v>
      </c>
      <c r="B45" s="15">
        <v>42.49</v>
      </c>
      <c r="C45" s="13">
        <v>50.04</v>
      </c>
      <c r="D45" s="14">
        <v>46.25</v>
      </c>
      <c r="E45">
        <v>62.496000000000002</v>
      </c>
      <c r="F45">
        <v>52.39</v>
      </c>
      <c r="G45" s="4">
        <v>59.561</v>
      </c>
      <c r="H45" s="4">
        <v>53.741999999999997</v>
      </c>
      <c r="I45" s="4">
        <v>51.863</v>
      </c>
      <c r="J45" s="4">
        <v>40.537999999999997</v>
      </c>
      <c r="K45" s="4">
        <v>37.585999999999999</v>
      </c>
      <c r="L45" s="4">
        <v>27.248999999999999</v>
      </c>
      <c r="M45" s="4">
        <v>38.192999999999998</v>
      </c>
      <c r="N45" s="4">
        <v>59.393999999999998</v>
      </c>
      <c r="O45" s="4">
        <v>32.890999999999998</v>
      </c>
      <c r="P45" s="4">
        <v>35.677</v>
      </c>
      <c r="Q45" s="4">
        <v>81.468000000000004</v>
      </c>
      <c r="R45" s="4">
        <v>24.446999999999999</v>
      </c>
      <c r="S45" s="4">
        <v>55.338999999999999</v>
      </c>
      <c r="T45" s="4">
        <v>29.678999999999998</v>
      </c>
      <c r="U45" s="4">
        <v>40.914999999999999</v>
      </c>
      <c r="V45" s="4">
        <v>51.963000000000001</v>
      </c>
      <c r="W45" s="4">
        <v>26.206</v>
      </c>
      <c r="X45" s="4">
        <v>38.408000000000001</v>
      </c>
      <c r="Y45" s="4">
        <v>64.554000000000002</v>
      </c>
      <c r="Z45" s="4">
        <v>49.073999999999998</v>
      </c>
      <c r="AA45" s="4">
        <v>78.686999999999998</v>
      </c>
      <c r="AB45" s="4">
        <v>37.180999999999997</v>
      </c>
      <c r="AC45" s="4">
        <v>27.975000000000001</v>
      </c>
      <c r="AD45" s="4">
        <v>45.33</v>
      </c>
      <c r="AE45" s="32">
        <v>31.469000000000001</v>
      </c>
      <c r="AF45" s="4">
        <v>36.503</v>
      </c>
      <c r="AG45" s="4">
        <v>46.523000000000003</v>
      </c>
      <c r="AH45" s="4">
        <v>28.033999999999999</v>
      </c>
      <c r="ALQ45" s="4" t="e">
        <v>#N/A</v>
      </c>
    </row>
    <row r="46" spans="1:1005" ht="14.4" x14ac:dyDescent="0.3">
      <c r="A46" s="29">
        <v>45748</v>
      </c>
      <c r="B46" s="15">
        <v>81.88</v>
      </c>
      <c r="C46" s="13">
        <v>117.1</v>
      </c>
      <c r="D46" s="14">
        <v>99.53</v>
      </c>
      <c r="E46">
        <v>75.021000000000001</v>
      </c>
      <c r="F46">
        <v>125.809</v>
      </c>
      <c r="G46" s="4">
        <v>113.203</v>
      </c>
      <c r="H46" s="4">
        <v>88.406000000000006</v>
      </c>
      <c r="I46" s="4">
        <v>74.760999999999996</v>
      </c>
      <c r="J46" s="4">
        <v>109.30800000000001</v>
      </c>
      <c r="K46" s="4">
        <v>81.933999999999997</v>
      </c>
      <c r="L46" s="4">
        <v>66.983000000000004</v>
      </c>
      <c r="M46" s="4">
        <v>71.509</v>
      </c>
      <c r="N46" s="4">
        <v>138.649</v>
      </c>
      <c r="O46" s="4">
        <v>83.105000000000004</v>
      </c>
      <c r="P46" s="4">
        <v>116.49299999999999</v>
      </c>
      <c r="Q46" s="4">
        <v>132.89599999999999</v>
      </c>
      <c r="R46" s="4">
        <v>76.275999999999996</v>
      </c>
      <c r="S46" s="4">
        <v>85.942999999999998</v>
      </c>
      <c r="T46" s="4">
        <v>72.356999999999999</v>
      </c>
      <c r="U46" s="4">
        <v>96.39</v>
      </c>
      <c r="V46" s="4">
        <v>116.661</v>
      </c>
      <c r="W46" s="4">
        <v>50.820999999999998</v>
      </c>
      <c r="X46" s="4">
        <v>84.174000000000007</v>
      </c>
      <c r="Y46" s="4">
        <v>102.499</v>
      </c>
      <c r="Z46" s="4">
        <v>85.650999999999996</v>
      </c>
      <c r="AA46" s="4">
        <v>144.72300000000001</v>
      </c>
      <c r="AB46" s="4">
        <v>64.721000000000004</v>
      </c>
      <c r="AC46" s="4">
        <v>106.247</v>
      </c>
      <c r="AD46" s="4">
        <v>66.736999999999995</v>
      </c>
      <c r="AE46" s="32">
        <v>70.191999999999993</v>
      </c>
      <c r="AF46" s="4">
        <v>50.77</v>
      </c>
      <c r="AG46" s="4">
        <v>53.353999999999999</v>
      </c>
      <c r="AH46" s="4">
        <v>54.634</v>
      </c>
      <c r="ALQ46" s="4" t="e">
        <v>#N/A</v>
      </c>
    </row>
    <row r="47" spans="1:1005" ht="14.4" x14ac:dyDescent="0.3">
      <c r="A47" s="29">
        <v>45778</v>
      </c>
      <c r="B47" s="15">
        <v>194.89</v>
      </c>
      <c r="C47" s="13">
        <v>307.94</v>
      </c>
      <c r="D47" s="14">
        <v>251.24</v>
      </c>
      <c r="E47">
        <v>301.077</v>
      </c>
      <c r="F47">
        <v>429.577</v>
      </c>
      <c r="G47" s="4">
        <v>412.90300000000002</v>
      </c>
      <c r="H47" s="4">
        <v>252.71199999999999</v>
      </c>
      <c r="I47" s="4">
        <v>281.68200000000002</v>
      </c>
      <c r="J47" s="4">
        <v>297.798</v>
      </c>
      <c r="K47" s="4">
        <v>315.78899999999999</v>
      </c>
      <c r="L47" s="4">
        <v>108.651</v>
      </c>
      <c r="M47" s="4">
        <v>186.624</v>
      </c>
      <c r="N47" s="4">
        <v>278.33699999999999</v>
      </c>
      <c r="O47" s="4">
        <v>316.911</v>
      </c>
      <c r="P47" s="4">
        <v>286.59199999999998</v>
      </c>
      <c r="Q47" s="4">
        <v>299.04000000000002</v>
      </c>
      <c r="R47" s="4">
        <v>329.84300000000002</v>
      </c>
      <c r="S47" s="4">
        <v>372.32799999999997</v>
      </c>
      <c r="T47" s="4">
        <v>153.524</v>
      </c>
      <c r="U47" s="4">
        <v>207.5</v>
      </c>
      <c r="V47" s="4">
        <v>180.78</v>
      </c>
      <c r="W47" s="4">
        <v>125.617</v>
      </c>
      <c r="X47" s="4">
        <v>280.48500000000001</v>
      </c>
      <c r="Y47" s="4">
        <v>204.28100000000001</v>
      </c>
      <c r="Z47" s="4">
        <v>208.08600000000001</v>
      </c>
      <c r="AA47" s="4">
        <v>304.74200000000002</v>
      </c>
      <c r="AB47" s="4">
        <v>195.16800000000001</v>
      </c>
      <c r="AC47" s="4">
        <v>258.15499999999997</v>
      </c>
      <c r="AD47" s="4">
        <v>221.755</v>
      </c>
      <c r="AE47" s="32">
        <v>152.898</v>
      </c>
      <c r="AF47" s="4">
        <v>192.23400000000001</v>
      </c>
      <c r="AG47" s="4">
        <v>170.06800000000001</v>
      </c>
      <c r="AH47" s="4">
        <v>531.12099999999998</v>
      </c>
      <c r="ALQ47" s="4" t="e">
        <v>#N/A</v>
      </c>
    </row>
    <row r="48" spans="1:1005" ht="14.4" x14ac:dyDescent="0.3">
      <c r="A48" s="29">
        <v>45809</v>
      </c>
      <c r="B48" s="15">
        <v>189.74</v>
      </c>
      <c r="C48" s="13">
        <v>398.01</v>
      </c>
      <c r="D48" s="14">
        <v>292.8</v>
      </c>
      <c r="E48">
        <v>666.29600000000005</v>
      </c>
      <c r="F48">
        <v>351.44900000000001</v>
      </c>
      <c r="G48" s="4">
        <v>578.63499999999999</v>
      </c>
      <c r="H48" s="4">
        <v>256.66199999999998</v>
      </c>
      <c r="I48" s="4">
        <v>401.48399999999998</v>
      </c>
      <c r="J48" s="4">
        <v>182.66</v>
      </c>
      <c r="K48" s="4">
        <v>230.57300000000001</v>
      </c>
      <c r="L48" s="4">
        <v>65.869</v>
      </c>
      <c r="M48" s="4">
        <v>247.601</v>
      </c>
      <c r="N48" s="4">
        <v>165.79599999999999</v>
      </c>
      <c r="O48" s="4">
        <v>335.899</v>
      </c>
      <c r="P48" s="4">
        <v>216.041</v>
      </c>
      <c r="Q48" s="4">
        <v>215.79499999999999</v>
      </c>
      <c r="R48" s="4">
        <v>574.16300000000001</v>
      </c>
      <c r="S48" s="4">
        <v>304.92099999999999</v>
      </c>
      <c r="T48" s="4">
        <v>329.29700000000003</v>
      </c>
      <c r="U48" s="4">
        <v>512.75099999999998</v>
      </c>
      <c r="V48" s="4">
        <v>66.168999999999997</v>
      </c>
      <c r="W48" s="4">
        <v>173.94499999999999</v>
      </c>
      <c r="X48" s="4">
        <v>394.85</v>
      </c>
      <c r="Y48" s="4">
        <v>414.553</v>
      </c>
      <c r="Z48" s="4">
        <v>352.83300000000003</v>
      </c>
      <c r="AA48" s="4">
        <v>460.02300000000002</v>
      </c>
      <c r="AB48" s="4">
        <v>84.817999999999998</v>
      </c>
      <c r="AC48" s="4">
        <v>477.69099999999997</v>
      </c>
      <c r="AD48" s="4">
        <v>225.09299999999999</v>
      </c>
      <c r="AE48" s="32">
        <v>154.84800000000001</v>
      </c>
      <c r="AF48" s="4">
        <v>363.678</v>
      </c>
      <c r="AG48" s="4">
        <v>463.65899999999999</v>
      </c>
      <c r="AH48" s="4">
        <v>780.29499999999996</v>
      </c>
      <c r="ALQ48" s="4" t="e">
        <v>#N/A</v>
      </c>
    </row>
    <row r="49" spans="1:1005" ht="14.4" x14ac:dyDescent="0.3">
      <c r="A49" s="29">
        <v>45839</v>
      </c>
      <c r="B49" s="15">
        <v>57.45</v>
      </c>
      <c r="C49" s="13">
        <v>163.21</v>
      </c>
      <c r="D49" s="14">
        <v>97.54</v>
      </c>
      <c r="E49">
        <v>501.358</v>
      </c>
      <c r="F49">
        <v>118.343</v>
      </c>
      <c r="G49" s="4">
        <v>192.708</v>
      </c>
      <c r="H49" s="4">
        <v>119.226</v>
      </c>
      <c r="I49" s="4">
        <v>260.47800000000001</v>
      </c>
      <c r="J49" s="4">
        <v>55.216000000000001</v>
      </c>
      <c r="K49" s="4">
        <v>64.322999999999993</v>
      </c>
      <c r="L49" s="4">
        <v>27.024999999999999</v>
      </c>
      <c r="M49" s="4">
        <v>61.454999999999998</v>
      </c>
      <c r="N49" s="4">
        <v>58.695999999999998</v>
      </c>
      <c r="O49" s="4">
        <v>125.712</v>
      </c>
      <c r="P49" s="4">
        <v>77.076999999999998</v>
      </c>
      <c r="Q49" s="4">
        <v>73.164000000000001</v>
      </c>
      <c r="R49" s="4">
        <v>237.63</v>
      </c>
      <c r="S49" s="4">
        <v>149.24600000000001</v>
      </c>
      <c r="T49" s="4">
        <v>80.524000000000001</v>
      </c>
      <c r="U49" s="4">
        <v>262.52</v>
      </c>
      <c r="V49" s="4">
        <v>31.376000000000001</v>
      </c>
      <c r="W49" s="4">
        <v>60.087000000000003</v>
      </c>
      <c r="X49" s="4">
        <v>113.54</v>
      </c>
      <c r="Y49" s="4">
        <v>134.506</v>
      </c>
      <c r="Z49" s="4">
        <v>105.77</v>
      </c>
      <c r="AA49" s="4">
        <v>143.77699999999999</v>
      </c>
      <c r="AB49" s="4">
        <v>35.506</v>
      </c>
      <c r="AC49" s="4">
        <v>309.89699999999999</v>
      </c>
      <c r="AD49" s="4">
        <v>65.379000000000005</v>
      </c>
      <c r="AE49" s="32">
        <v>62.098999999999997</v>
      </c>
      <c r="AF49" s="4">
        <v>206.81100000000001</v>
      </c>
      <c r="AG49" s="4">
        <v>247.07599999999999</v>
      </c>
      <c r="AH49" s="4">
        <v>361.29500000000002</v>
      </c>
      <c r="ALQ49" s="4" t="e">
        <v>#N/A</v>
      </c>
    </row>
    <row r="50" spans="1:1005" ht="14.4" x14ac:dyDescent="0.3">
      <c r="A50" s="29">
        <v>45870</v>
      </c>
      <c r="B50" s="15">
        <v>47.66</v>
      </c>
      <c r="C50" s="13">
        <v>79.069999999999993</v>
      </c>
      <c r="D50" s="14">
        <v>62.68</v>
      </c>
      <c r="E50">
        <v>138.19900000000001</v>
      </c>
      <c r="F50">
        <v>58.567</v>
      </c>
      <c r="G50" s="4">
        <v>92.018000000000001</v>
      </c>
      <c r="H50" s="4">
        <v>57.286000000000001</v>
      </c>
      <c r="I50" s="4">
        <v>103.114</v>
      </c>
      <c r="J50" s="4">
        <v>49.487000000000002</v>
      </c>
      <c r="K50" s="4">
        <v>57.706000000000003</v>
      </c>
      <c r="L50" s="4">
        <v>24.138999999999999</v>
      </c>
      <c r="M50" s="4">
        <v>45.987000000000002</v>
      </c>
      <c r="N50" s="4">
        <v>41.396000000000001</v>
      </c>
      <c r="O50" s="4">
        <v>63.58</v>
      </c>
      <c r="P50" s="4">
        <v>56.725999999999999</v>
      </c>
      <c r="Q50" s="4">
        <v>54.896000000000001</v>
      </c>
      <c r="R50" s="4">
        <v>85.417000000000002</v>
      </c>
      <c r="S50" s="4">
        <v>60.063000000000002</v>
      </c>
      <c r="T50" s="4">
        <v>57.064</v>
      </c>
      <c r="U50" s="4">
        <v>77.748999999999995</v>
      </c>
      <c r="V50" s="4">
        <v>32.920999999999999</v>
      </c>
      <c r="W50" s="4">
        <v>44.607999999999997</v>
      </c>
      <c r="X50" s="4">
        <v>64.44</v>
      </c>
      <c r="Y50" s="4">
        <v>58.502000000000002</v>
      </c>
      <c r="Z50" s="4">
        <v>58.468000000000004</v>
      </c>
      <c r="AA50" s="4">
        <v>70.138000000000005</v>
      </c>
      <c r="AB50" s="4">
        <v>30.061</v>
      </c>
      <c r="AC50" s="4">
        <v>92.212999999999994</v>
      </c>
      <c r="AD50" s="4">
        <v>43.896999999999998</v>
      </c>
      <c r="AE50" s="32">
        <v>39.026000000000003</v>
      </c>
      <c r="AF50" s="4">
        <v>104.21899999999999</v>
      </c>
      <c r="AG50" s="4">
        <v>97.058000000000007</v>
      </c>
      <c r="AH50" s="4">
        <v>137.40600000000001</v>
      </c>
      <c r="ALQ50" s="4" t="e">
        <v>#N/A</v>
      </c>
    </row>
    <row r="51" spans="1:1005" ht="14.4" x14ac:dyDescent="0.3">
      <c r="A51" s="29">
        <v>45901</v>
      </c>
      <c r="B51" s="15">
        <v>34.04</v>
      </c>
      <c r="C51" s="13">
        <v>48.64</v>
      </c>
      <c r="D51" s="14">
        <v>41.62</v>
      </c>
      <c r="E51">
        <v>69.692999999999998</v>
      </c>
      <c r="F51">
        <v>44.091999999999999</v>
      </c>
      <c r="G51" s="4">
        <v>66.091999999999999</v>
      </c>
      <c r="H51" s="4">
        <v>37.290999999999997</v>
      </c>
      <c r="I51" s="4">
        <v>55.360999999999997</v>
      </c>
      <c r="J51" s="4">
        <v>37.15</v>
      </c>
      <c r="K51" s="4">
        <v>34.753</v>
      </c>
      <c r="L51" s="4">
        <v>23.422000000000001</v>
      </c>
      <c r="M51" s="4">
        <v>65.873999999999995</v>
      </c>
      <c r="N51" s="4">
        <v>41.31</v>
      </c>
      <c r="O51" s="4">
        <v>40.688000000000002</v>
      </c>
      <c r="P51" s="4">
        <v>41.762999999999998</v>
      </c>
      <c r="Q51" s="4">
        <v>50.390999999999998</v>
      </c>
      <c r="R51" s="4">
        <v>49.506</v>
      </c>
      <c r="S51" s="4">
        <v>40.478999999999999</v>
      </c>
      <c r="T51" s="4">
        <v>32.924999999999997</v>
      </c>
      <c r="U51" s="4">
        <v>44.902999999999999</v>
      </c>
      <c r="V51" s="4">
        <v>26.652999999999999</v>
      </c>
      <c r="W51" s="4">
        <v>60.694000000000003</v>
      </c>
      <c r="X51" s="4">
        <v>58.764000000000003</v>
      </c>
      <c r="Y51" s="4">
        <v>42.1</v>
      </c>
      <c r="Z51" s="4">
        <v>39.383000000000003</v>
      </c>
      <c r="AA51" s="4">
        <v>43.25</v>
      </c>
      <c r="AB51" s="4">
        <v>24.602</v>
      </c>
      <c r="AC51" s="4">
        <v>47.991999999999997</v>
      </c>
      <c r="AD51" s="4">
        <v>40.503999999999998</v>
      </c>
      <c r="AE51" s="32">
        <v>29.83</v>
      </c>
      <c r="AF51" s="4">
        <v>84.468999999999994</v>
      </c>
      <c r="AG51" s="4">
        <v>47.405000000000001</v>
      </c>
      <c r="AH51" s="4">
        <v>74.47</v>
      </c>
      <c r="ALQ51" s="4" t="e">
        <v>#N/A</v>
      </c>
    </row>
    <row r="52" spans="1:1005" ht="14.4" x14ac:dyDescent="0.3">
      <c r="A52" s="29">
        <v>45931</v>
      </c>
      <c r="B52" s="15">
        <v>33.04</v>
      </c>
      <c r="C52" s="13">
        <v>50.05</v>
      </c>
      <c r="D52" s="14">
        <v>42.08</v>
      </c>
      <c r="E52">
        <v>71.11</v>
      </c>
      <c r="F52">
        <v>61.698999999999998</v>
      </c>
      <c r="G52" s="4">
        <v>75.343999999999994</v>
      </c>
      <c r="H52" s="4">
        <v>55.012999999999998</v>
      </c>
      <c r="I52" s="4">
        <v>45.203000000000003</v>
      </c>
      <c r="J52" s="4">
        <v>37.500999999999998</v>
      </c>
      <c r="K52" s="4">
        <v>34.828000000000003</v>
      </c>
      <c r="L52" s="4">
        <v>38.704000000000001</v>
      </c>
      <c r="M52" s="4">
        <v>40.527000000000001</v>
      </c>
      <c r="N52" s="4">
        <v>41.771999999999998</v>
      </c>
      <c r="O52" s="4">
        <v>61.932000000000002</v>
      </c>
      <c r="P52" s="4">
        <v>85.192999999999998</v>
      </c>
      <c r="Q52" s="4">
        <v>57.655999999999999</v>
      </c>
      <c r="R52" s="4">
        <v>48.145000000000003</v>
      </c>
      <c r="S52" s="4">
        <v>45.64</v>
      </c>
      <c r="T52" s="4">
        <v>36.97</v>
      </c>
      <c r="U52" s="4">
        <v>48.213000000000001</v>
      </c>
      <c r="V52" s="4">
        <v>26.96</v>
      </c>
      <c r="W52" s="4">
        <v>61.612000000000002</v>
      </c>
      <c r="X52" s="4">
        <v>75.468000000000004</v>
      </c>
      <c r="Y52" s="4">
        <v>39.386000000000003</v>
      </c>
      <c r="Z52" s="4">
        <v>36.322000000000003</v>
      </c>
      <c r="AA52" s="4">
        <v>46.845999999999997</v>
      </c>
      <c r="AB52" s="4">
        <v>29.265000000000001</v>
      </c>
      <c r="AC52" s="4">
        <v>43.677</v>
      </c>
      <c r="AD52" s="4">
        <v>35.219000000000001</v>
      </c>
      <c r="AE52" s="32">
        <v>33.478000000000002</v>
      </c>
      <c r="AF52" s="4">
        <v>55.59</v>
      </c>
      <c r="AG52" s="4">
        <v>41.841000000000001</v>
      </c>
      <c r="AH52" s="4">
        <v>69.900999999999996</v>
      </c>
      <c r="ALQ52" s="4" t="e">
        <v>#N/A</v>
      </c>
    </row>
    <row r="53" spans="1:1005" ht="14.4" x14ac:dyDescent="0.3">
      <c r="A53" s="29">
        <v>45962</v>
      </c>
      <c r="B53" s="15">
        <v>32.47</v>
      </c>
      <c r="C53" s="13">
        <v>38.71</v>
      </c>
      <c r="D53" s="14">
        <v>36.090000000000003</v>
      </c>
      <c r="E53">
        <v>52.174999999999997</v>
      </c>
      <c r="F53">
        <v>49.896000000000001</v>
      </c>
      <c r="G53" s="4">
        <v>55.506</v>
      </c>
      <c r="H53" s="4">
        <v>46.622</v>
      </c>
      <c r="I53" s="4">
        <v>36.865000000000002</v>
      </c>
      <c r="J53" s="4">
        <v>33.759</v>
      </c>
      <c r="K53" s="4">
        <v>34.247</v>
      </c>
      <c r="L53" s="4">
        <v>25.088999999999999</v>
      </c>
      <c r="M53" s="4">
        <v>30.469000000000001</v>
      </c>
      <c r="N53" s="4">
        <v>38.235999999999997</v>
      </c>
      <c r="O53" s="4">
        <v>47.936999999999998</v>
      </c>
      <c r="P53" s="4">
        <v>56.606999999999999</v>
      </c>
      <c r="Q53" s="4">
        <v>45.768000000000001</v>
      </c>
      <c r="R53" s="4">
        <v>42.534999999999997</v>
      </c>
      <c r="S53" s="4">
        <v>42.314</v>
      </c>
      <c r="T53" s="4">
        <v>38.149000000000001</v>
      </c>
      <c r="U53" s="4">
        <v>40.085999999999999</v>
      </c>
      <c r="V53" s="4">
        <v>23.521000000000001</v>
      </c>
      <c r="W53" s="4">
        <v>39.656999999999996</v>
      </c>
      <c r="X53" s="4">
        <v>45.463000000000001</v>
      </c>
      <c r="Y53" s="4">
        <v>36.774000000000001</v>
      </c>
      <c r="Z53" s="4">
        <v>31.812000000000001</v>
      </c>
      <c r="AA53" s="4">
        <v>40.807000000000002</v>
      </c>
      <c r="AB53" s="4">
        <v>28.384</v>
      </c>
      <c r="AC53" s="4">
        <v>38.930999999999997</v>
      </c>
      <c r="AD53" s="4">
        <v>33.107999999999997</v>
      </c>
      <c r="AE53" s="32">
        <v>34.091999999999999</v>
      </c>
      <c r="AF53" s="4">
        <v>40.216999999999999</v>
      </c>
      <c r="AG53" s="4">
        <v>36.527000000000001</v>
      </c>
      <c r="AH53" s="4">
        <v>58.414999999999999</v>
      </c>
      <c r="ALQ53" s="4" t="e">
        <v>#N/A</v>
      </c>
    </row>
    <row r="54" spans="1:1005" ht="14.4" x14ac:dyDescent="0.3">
      <c r="A54" s="29">
        <v>45992</v>
      </c>
      <c r="B54" s="15">
        <v>31.27</v>
      </c>
      <c r="C54" s="13">
        <v>32.19</v>
      </c>
      <c r="D54" s="14">
        <v>32.21</v>
      </c>
      <c r="E54">
        <v>48.093000000000004</v>
      </c>
      <c r="F54" s="4">
        <v>40.515000000000001</v>
      </c>
      <c r="G54" s="4">
        <v>42.395000000000003</v>
      </c>
      <c r="H54" s="4">
        <v>41.334000000000003</v>
      </c>
      <c r="I54" s="4">
        <v>32.878999999999998</v>
      </c>
      <c r="J54" s="4">
        <v>28.917000000000002</v>
      </c>
      <c r="K54" s="4">
        <v>28.19</v>
      </c>
      <c r="L54" s="4">
        <v>21.131</v>
      </c>
      <c r="M54" s="4">
        <v>27.838999999999999</v>
      </c>
      <c r="N54" s="4">
        <v>29.791</v>
      </c>
      <c r="O54" s="4">
        <v>34.616999999999997</v>
      </c>
      <c r="P54" s="4">
        <v>38.6</v>
      </c>
      <c r="Q54" s="4">
        <v>32.064999999999998</v>
      </c>
      <c r="R54" s="4">
        <v>37.802999999999997</v>
      </c>
      <c r="S54" s="4">
        <v>34.087000000000003</v>
      </c>
      <c r="T54" s="4">
        <v>31.812000000000001</v>
      </c>
      <c r="U54" s="4">
        <v>34.902000000000001</v>
      </c>
      <c r="V54" s="4">
        <v>21.579000000000001</v>
      </c>
      <c r="W54" s="4">
        <v>29.428999999999998</v>
      </c>
      <c r="X54" s="4">
        <v>36.765000000000001</v>
      </c>
      <c r="Y54" s="4">
        <v>32.387999999999998</v>
      </c>
      <c r="Z54" s="4">
        <v>29.677</v>
      </c>
      <c r="AA54" s="4">
        <v>37.829000000000001</v>
      </c>
      <c r="AB54" s="4">
        <v>22.925000000000001</v>
      </c>
      <c r="AC54" s="4">
        <v>36.262999999999998</v>
      </c>
      <c r="AD54" s="4">
        <v>31.372</v>
      </c>
      <c r="AE54" s="32">
        <v>27.861999999999998</v>
      </c>
      <c r="AF54" s="4">
        <v>34.067999999999998</v>
      </c>
      <c r="AG54" s="4">
        <v>33.5</v>
      </c>
      <c r="AH54" s="4">
        <v>49.389000000000003</v>
      </c>
      <c r="ALQ54" s="4" t="e">
        <v>#N/A</v>
      </c>
    </row>
    <row r="55" spans="1:1005" ht="14.4" x14ac:dyDescent="0.3">
      <c r="A55" s="29">
        <v>46023</v>
      </c>
      <c r="B55" s="15">
        <v>30.05</v>
      </c>
      <c r="C55" s="13">
        <v>30.48</v>
      </c>
      <c r="D55" s="14">
        <v>30.7</v>
      </c>
      <c r="E55">
        <v>40.508000000000003</v>
      </c>
      <c r="F55" s="4">
        <v>34.86</v>
      </c>
      <c r="G55" s="4">
        <v>37.588999999999999</v>
      </c>
      <c r="H55" s="4">
        <v>35.340000000000003</v>
      </c>
      <c r="I55" s="4">
        <v>32.74</v>
      </c>
      <c r="J55" s="4">
        <v>26.588999999999999</v>
      </c>
      <c r="K55" s="4">
        <v>24.806999999999999</v>
      </c>
      <c r="L55" s="4">
        <v>19.91</v>
      </c>
      <c r="M55" s="4">
        <v>24.876999999999999</v>
      </c>
      <c r="N55" s="4">
        <v>28.954999999999998</v>
      </c>
      <c r="O55" s="4">
        <v>29.788</v>
      </c>
      <c r="P55" s="4">
        <v>32.344999999999999</v>
      </c>
      <c r="Q55" s="4">
        <v>26.542999999999999</v>
      </c>
      <c r="R55" s="4">
        <v>34.180999999999997</v>
      </c>
      <c r="S55" s="4">
        <v>30.11</v>
      </c>
      <c r="T55" s="4">
        <v>28.93</v>
      </c>
      <c r="U55" s="4">
        <v>33.258000000000003</v>
      </c>
      <c r="V55" s="4">
        <v>20.013000000000002</v>
      </c>
      <c r="W55" s="4">
        <v>25.478999999999999</v>
      </c>
      <c r="X55" s="4">
        <v>31.882000000000001</v>
      </c>
      <c r="Y55" s="4">
        <v>29.456</v>
      </c>
      <c r="Z55" s="4">
        <v>27.812000000000001</v>
      </c>
      <c r="AA55" s="4">
        <v>33.159999999999997</v>
      </c>
      <c r="AB55" s="4">
        <v>21.038</v>
      </c>
      <c r="AC55" s="4">
        <v>32.948</v>
      </c>
      <c r="AD55" s="4">
        <v>29.35</v>
      </c>
      <c r="AE55" s="32">
        <v>23.542999999999999</v>
      </c>
      <c r="AF55" s="4">
        <v>31.030999999999999</v>
      </c>
      <c r="AG55" s="4">
        <v>32.368000000000002</v>
      </c>
      <c r="AH55" s="4">
        <v>44.884999999999998</v>
      </c>
      <c r="ALQ55" s="4" t="e">
        <v>#N/A</v>
      </c>
    </row>
    <row r="56" spans="1:1005" ht="14.4" x14ac:dyDescent="0.3">
      <c r="A56" s="29">
        <v>46054</v>
      </c>
      <c r="B56" s="15">
        <v>28.37</v>
      </c>
      <c r="C56" s="13">
        <v>28.5</v>
      </c>
      <c r="D56" s="14">
        <v>28.77</v>
      </c>
      <c r="E56">
        <v>39.090000000000003</v>
      </c>
      <c r="F56" s="4">
        <v>28.251999999999999</v>
      </c>
      <c r="G56" s="4">
        <v>32.040999999999997</v>
      </c>
      <c r="H56" s="4">
        <v>34.018000000000001</v>
      </c>
      <c r="I56" s="4">
        <v>32.481000000000002</v>
      </c>
      <c r="J56" s="4">
        <v>25.114000000000001</v>
      </c>
      <c r="K56" s="4">
        <v>20.939</v>
      </c>
      <c r="L56" s="4">
        <v>23.111999999999998</v>
      </c>
      <c r="M56" s="4">
        <v>21.201000000000001</v>
      </c>
      <c r="N56" s="4">
        <v>25.273</v>
      </c>
      <c r="O56" s="4">
        <v>24.321999999999999</v>
      </c>
      <c r="P56" s="4">
        <v>31.832000000000001</v>
      </c>
      <c r="Q56" s="4">
        <v>21.503</v>
      </c>
      <c r="R56" s="4">
        <v>30.175000000000001</v>
      </c>
      <c r="S56" s="4">
        <v>24.896999999999998</v>
      </c>
      <c r="T56" s="4">
        <v>23.837</v>
      </c>
      <c r="U56" s="4">
        <v>27.588999999999999</v>
      </c>
      <c r="V56" s="4">
        <v>17.559999999999999</v>
      </c>
      <c r="W56" s="4">
        <v>26.321999999999999</v>
      </c>
      <c r="X56" s="4">
        <v>37.320999999999998</v>
      </c>
      <c r="Y56" s="4">
        <v>27.396000000000001</v>
      </c>
      <c r="Z56" s="4">
        <v>33.978000000000002</v>
      </c>
      <c r="AA56" s="4">
        <v>34.360999999999997</v>
      </c>
      <c r="AB56" s="4">
        <v>18.239999999999998</v>
      </c>
      <c r="AC56" s="4">
        <v>29.036999999999999</v>
      </c>
      <c r="AD56" s="4">
        <v>25.414000000000001</v>
      </c>
      <c r="AE56" s="32">
        <v>20.047999999999998</v>
      </c>
      <c r="AF56" s="4">
        <v>26.96</v>
      </c>
      <c r="AG56" s="4">
        <v>26.064</v>
      </c>
      <c r="AH56" s="4">
        <v>36.628999999999998</v>
      </c>
      <c r="ALQ56" s="4" t="e">
        <v>#N/A</v>
      </c>
    </row>
    <row r="57" spans="1:1005" ht="14.4" x14ac:dyDescent="0.3">
      <c r="A57" s="29">
        <v>46082</v>
      </c>
      <c r="B57" s="15">
        <v>42.49</v>
      </c>
      <c r="C57" s="13">
        <v>50.04</v>
      </c>
      <c r="D57" s="14">
        <v>46.25</v>
      </c>
      <c r="E57">
        <v>51.987000000000002</v>
      </c>
      <c r="F57">
        <v>59.63</v>
      </c>
      <c r="G57" s="4">
        <v>53.701999999999998</v>
      </c>
      <c r="H57" s="4">
        <v>52.075000000000003</v>
      </c>
      <c r="I57" s="4">
        <v>39.877000000000002</v>
      </c>
      <c r="J57" s="4">
        <v>37.798000000000002</v>
      </c>
      <c r="K57" s="4">
        <v>27.257999999999999</v>
      </c>
      <c r="L57" s="4">
        <v>38.347000000000001</v>
      </c>
      <c r="M57" s="4">
        <v>57.976999999999997</v>
      </c>
      <c r="N57" s="4">
        <v>32.893000000000001</v>
      </c>
      <c r="O57" s="4">
        <v>35.601999999999997</v>
      </c>
      <c r="P57" s="4">
        <v>81.495999999999995</v>
      </c>
      <c r="Q57" s="4">
        <v>23.849</v>
      </c>
      <c r="R57" s="4">
        <v>55.363</v>
      </c>
      <c r="S57" s="4">
        <v>29.725999999999999</v>
      </c>
      <c r="T57" s="4">
        <v>40.966000000000001</v>
      </c>
      <c r="U57" s="4">
        <v>50.344999999999999</v>
      </c>
      <c r="V57" s="4">
        <v>26.265000000000001</v>
      </c>
      <c r="W57" s="4">
        <v>38.378</v>
      </c>
      <c r="X57" s="4">
        <v>64.641000000000005</v>
      </c>
      <c r="Y57" s="4">
        <v>48.527000000000001</v>
      </c>
      <c r="Z57" s="4">
        <v>78.814999999999998</v>
      </c>
      <c r="AA57" s="4">
        <v>37.268000000000001</v>
      </c>
      <c r="AB57" s="4">
        <v>27.975000000000001</v>
      </c>
      <c r="AC57" s="4">
        <v>44.716000000000001</v>
      </c>
      <c r="AD57" s="4">
        <v>31.584</v>
      </c>
      <c r="AE57" s="32">
        <v>36.365000000000002</v>
      </c>
      <c r="AF57" s="4">
        <v>46.718000000000004</v>
      </c>
      <c r="AG57" s="4">
        <v>27.954999999999998</v>
      </c>
      <c r="AH57" s="4">
        <v>56.353999999999999</v>
      </c>
      <c r="ALQ57" s="4" t="e">
        <v>#N/A</v>
      </c>
    </row>
    <row r="58" spans="1:1005" ht="14.4" x14ac:dyDescent="0.3">
      <c r="A58" s="29">
        <v>46113</v>
      </c>
      <c r="B58" s="15">
        <v>81.88</v>
      </c>
      <c r="C58" s="13">
        <v>117.1</v>
      </c>
      <c r="D58" s="14">
        <v>99.53</v>
      </c>
      <c r="E58">
        <v>123.68899999999999</v>
      </c>
      <c r="F58">
        <v>113.274</v>
      </c>
      <c r="G58" s="4">
        <v>88.352000000000004</v>
      </c>
      <c r="H58" s="4">
        <v>74.988</v>
      </c>
      <c r="I58" s="4">
        <v>103.764</v>
      </c>
      <c r="J58" s="4">
        <v>82.207999999999998</v>
      </c>
      <c r="K58" s="4">
        <v>66.978999999999999</v>
      </c>
      <c r="L58" s="4">
        <v>71.704999999999998</v>
      </c>
      <c r="M58" s="4">
        <v>136.14500000000001</v>
      </c>
      <c r="N58" s="4">
        <v>83.113</v>
      </c>
      <c r="O58" s="4">
        <v>116.358</v>
      </c>
      <c r="P58" s="4">
        <v>132.905</v>
      </c>
      <c r="Q58" s="4">
        <v>73.801000000000002</v>
      </c>
      <c r="R58" s="4">
        <v>85.984999999999999</v>
      </c>
      <c r="S58" s="4">
        <v>72.412999999999997</v>
      </c>
      <c r="T58" s="4">
        <v>96.456000000000003</v>
      </c>
      <c r="U58" s="4">
        <v>115.44499999999999</v>
      </c>
      <c r="V58" s="4">
        <v>50.89</v>
      </c>
      <c r="W58" s="4">
        <v>84.125</v>
      </c>
      <c r="X58" s="4">
        <v>102.57299999999999</v>
      </c>
      <c r="Y58" s="4">
        <v>83.802999999999997</v>
      </c>
      <c r="Z58" s="4">
        <v>144.874</v>
      </c>
      <c r="AA58" s="4">
        <v>64.831999999999994</v>
      </c>
      <c r="AB58" s="4">
        <v>106.242</v>
      </c>
      <c r="AC58" s="4">
        <v>64.356999999999999</v>
      </c>
      <c r="AD58" s="4">
        <v>70.305000000000007</v>
      </c>
      <c r="AE58" s="32">
        <v>50.610999999999997</v>
      </c>
      <c r="AF58" s="4">
        <v>53.548999999999999</v>
      </c>
      <c r="AG58" s="4">
        <v>53.250999999999998</v>
      </c>
      <c r="AH58" s="4">
        <v>146.054</v>
      </c>
      <c r="ALQ58" s="4" t="e">
        <v>#N/A</v>
      </c>
    </row>
    <row r="59" spans="1:1005" ht="14.4" x14ac:dyDescent="0.3">
      <c r="A59" s="29">
        <v>46143</v>
      </c>
      <c r="B59" s="15">
        <v>194.89</v>
      </c>
      <c r="C59" s="13">
        <v>307.94</v>
      </c>
      <c r="D59" s="14">
        <v>251.24</v>
      </c>
      <c r="E59">
        <v>423.78399999999999</v>
      </c>
      <c r="F59">
        <v>412.90499999999997</v>
      </c>
      <c r="G59" s="4">
        <v>252.65</v>
      </c>
      <c r="H59" s="4">
        <v>281.91500000000002</v>
      </c>
      <c r="I59" s="4">
        <v>293.786</v>
      </c>
      <c r="J59" s="4">
        <v>316.02999999999997</v>
      </c>
      <c r="K59" s="4">
        <v>108.64400000000001</v>
      </c>
      <c r="L59" s="4">
        <v>186.75200000000001</v>
      </c>
      <c r="M59" s="4">
        <v>275.18099999999998</v>
      </c>
      <c r="N59" s="4">
        <v>316.923</v>
      </c>
      <c r="O59" s="4">
        <v>286.48399999999998</v>
      </c>
      <c r="P59" s="4">
        <v>299.02600000000001</v>
      </c>
      <c r="Q59" s="4">
        <v>315.46899999999999</v>
      </c>
      <c r="R59" s="4">
        <v>372.38099999999997</v>
      </c>
      <c r="S59" s="4">
        <v>153.55799999999999</v>
      </c>
      <c r="T59" s="4">
        <v>207.5</v>
      </c>
      <c r="U59" s="4">
        <v>180.601</v>
      </c>
      <c r="V59" s="4">
        <v>125.649</v>
      </c>
      <c r="W59" s="4">
        <v>280.40600000000001</v>
      </c>
      <c r="X59" s="4">
        <v>204.33199999999999</v>
      </c>
      <c r="Y59" s="4">
        <v>202.726</v>
      </c>
      <c r="Z59" s="4">
        <v>304.87700000000001</v>
      </c>
      <c r="AA59" s="4">
        <v>195.233</v>
      </c>
      <c r="AB59" s="4">
        <v>258.10500000000002</v>
      </c>
      <c r="AC59" s="4">
        <v>213.52600000000001</v>
      </c>
      <c r="AD59" s="4">
        <v>152.97999999999999</v>
      </c>
      <c r="AE59" s="32">
        <v>191.88200000000001</v>
      </c>
      <c r="AF59" s="4">
        <v>170.30099999999999</v>
      </c>
      <c r="AG59" s="4">
        <v>502.85700000000003</v>
      </c>
      <c r="AH59" s="4">
        <v>464.33600000000001</v>
      </c>
      <c r="ALQ59" s="4" t="e">
        <v>#N/A</v>
      </c>
    </row>
    <row r="60" spans="1:1005" ht="14.4" x14ac:dyDescent="0.3">
      <c r="A60" s="29">
        <v>46174</v>
      </c>
      <c r="B60" s="15">
        <v>189.74</v>
      </c>
      <c r="C60" s="13">
        <v>398.01</v>
      </c>
      <c r="D60" s="14">
        <v>292.8</v>
      </c>
      <c r="E60">
        <v>351.76400000000001</v>
      </c>
      <c r="F60">
        <v>578.64099999999996</v>
      </c>
      <c r="G60" s="4">
        <v>256.63200000000001</v>
      </c>
      <c r="H60" s="4">
        <v>401.529</v>
      </c>
      <c r="I60" s="4">
        <v>190.315</v>
      </c>
      <c r="J60" s="4">
        <v>230.69300000000001</v>
      </c>
      <c r="K60" s="4">
        <v>65.87</v>
      </c>
      <c r="L60" s="4">
        <v>247.678</v>
      </c>
      <c r="M60" s="4">
        <v>169.89</v>
      </c>
      <c r="N60" s="4">
        <v>335.89100000000002</v>
      </c>
      <c r="O60" s="4">
        <v>215.98400000000001</v>
      </c>
      <c r="P60" s="4">
        <v>215.803</v>
      </c>
      <c r="Q60" s="4">
        <v>574.44799999999998</v>
      </c>
      <c r="R60" s="4">
        <v>304.93299999999999</v>
      </c>
      <c r="S60" s="4">
        <v>329.31</v>
      </c>
      <c r="T60" s="4">
        <v>512.69100000000003</v>
      </c>
      <c r="U60" s="4">
        <v>67.78</v>
      </c>
      <c r="V60" s="4">
        <v>173.95699999999999</v>
      </c>
      <c r="W60" s="4">
        <v>394.79899999999998</v>
      </c>
      <c r="X60" s="4">
        <v>414.58600000000001</v>
      </c>
      <c r="Y60" s="4">
        <v>353.613</v>
      </c>
      <c r="Z60" s="4">
        <v>460.08600000000001</v>
      </c>
      <c r="AA60" s="4">
        <v>84.866</v>
      </c>
      <c r="AB60" s="4">
        <v>477.596</v>
      </c>
      <c r="AC60" s="4">
        <v>231.52500000000001</v>
      </c>
      <c r="AD60" s="4">
        <v>154.91399999999999</v>
      </c>
      <c r="AE60" s="32">
        <v>363.51400000000001</v>
      </c>
      <c r="AF60" s="4">
        <v>463.77699999999999</v>
      </c>
      <c r="AG60" s="4">
        <v>787.39400000000001</v>
      </c>
      <c r="AH60" s="4">
        <v>480.024</v>
      </c>
      <c r="ALQ60" s="4" t="e">
        <v>#N/A</v>
      </c>
    </row>
    <row r="61" spans="1:1005" ht="14.4" x14ac:dyDescent="0.3">
      <c r="A61" s="29">
        <v>46204</v>
      </c>
      <c r="B61" s="15">
        <v>57.45</v>
      </c>
      <c r="C61" s="13">
        <v>163.21</v>
      </c>
      <c r="D61" s="14">
        <v>97.54</v>
      </c>
      <c r="E61">
        <v>123.66500000000001</v>
      </c>
      <c r="F61">
        <v>192.73500000000001</v>
      </c>
      <c r="G61" s="4">
        <v>119.20699999999999</v>
      </c>
      <c r="H61" s="4">
        <v>260.56700000000001</v>
      </c>
      <c r="I61" s="4">
        <v>56.148000000000003</v>
      </c>
      <c r="J61" s="4">
        <v>64.427000000000007</v>
      </c>
      <c r="K61" s="4">
        <v>27.015999999999998</v>
      </c>
      <c r="L61" s="4">
        <v>61.514000000000003</v>
      </c>
      <c r="M61" s="4">
        <v>59.273000000000003</v>
      </c>
      <c r="N61" s="4">
        <v>125.71599999999999</v>
      </c>
      <c r="O61" s="4">
        <v>77.034000000000006</v>
      </c>
      <c r="P61" s="4">
        <v>73.180999999999997</v>
      </c>
      <c r="Q61" s="4">
        <v>249.065</v>
      </c>
      <c r="R61" s="4">
        <v>149.25899999999999</v>
      </c>
      <c r="S61" s="4">
        <v>80.552000000000007</v>
      </c>
      <c r="T61" s="4">
        <v>262.52999999999997</v>
      </c>
      <c r="U61" s="4">
        <v>31.904</v>
      </c>
      <c r="V61" s="4">
        <v>60.113999999999997</v>
      </c>
      <c r="W61" s="4">
        <v>113.521</v>
      </c>
      <c r="X61" s="4">
        <v>134.542</v>
      </c>
      <c r="Y61" s="4">
        <v>109.053</v>
      </c>
      <c r="Z61" s="4">
        <v>143.82</v>
      </c>
      <c r="AA61" s="4">
        <v>35.557000000000002</v>
      </c>
      <c r="AB61" s="4">
        <v>309.88200000000001</v>
      </c>
      <c r="AC61" s="4">
        <v>66.527000000000001</v>
      </c>
      <c r="AD61" s="4">
        <v>62.167000000000002</v>
      </c>
      <c r="AE61" s="32">
        <v>206.72</v>
      </c>
      <c r="AF61" s="4">
        <v>247.17699999999999</v>
      </c>
      <c r="AG61" s="4">
        <v>375.26100000000002</v>
      </c>
      <c r="AH61" s="4">
        <v>140.17500000000001</v>
      </c>
      <c r="ALQ61" s="4" t="e">
        <v>#N/A</v>
      </c>
    </row>
    <row r="62" spans="1:1005" ht="14.4" x14ac:dyDescent="0.3">
      <c r="A62" s="29">
        <v>46235</v>
      </c>
      <c r="B62" s="15">
        <v>47.66</v>
      </c>
      <c r="C62" s="13">
        <v>79.069999999999993</v>
      </c>
      <c r="D62" s="14">
        <v>62.68</v>
      </c>
      <c r="E62">
        <v>59.46</v>
      </c>
      <c r="F62">
        <v>92.045000000000002</v>
      </c>
      <c r="G62" s="4">
        <v>57.271000000000001</v>
      </c>
      <c r="H62" s="4">
        <v>103.205</v>
      </c>
      <c r="I62" s="4">
        <v>49.53</v>
      </c>
      <c r="J62" s="4">
        <v>57.81</v>
      </c>
      <c r="K62" s="4">
        <v>24.145</v>
      </c>
      <c r="L62" s="4">
        <v>46.051000000000002</v>
      </c>
      <c r="M62" s="4">
        <v>41.860999999999997</v>
      </c>
      <c r="N62" s="4">
        <v>63.584000000000003</v>
      </c>
      <c r="O62" s="4">
        <v>56.688000000000002</v>
      </c>
      <c r="P62" s="4">
        <v>54.914000000000001</v>
      </c>
      <c r="Q62" s="4">
        <v>87.52</v>
      </c>
      <c r="R62" s="4">
        <v>60.076000000000001</v>
      </c>
      <c r="S62" s="4">
        <v>57.091999999999999</v>
      </c>
      <c r="T62" s="4">
        <v>77.763000000000005</v>
      </c>
      <c r="U62" s="4">
        <v>33.070999999999998</v>
      </c>
      <c r="V62" s="4">
        <v>44.639000000000003</v>
      </c>
      <c r="W62" s="4">
        <v>64.427000000000007</v>
      </c>
      <c r="X62" s="4">
        <v>58.531999999999996</v>
      </c>
      <c r="Y62" s="4">
        <v>58.665999999999997</v>
      </c>
      <c r="Z62" s="4">
        <v>70.174000000000007</v>
      </c>
      <c r="AA62" s="4">
        <v>30.108000000000001</v>
      </c>
      <c r="AB62" s="4">
        <v>92.212999999999994</v>
      </c>
      <c r="AC62" s="4">
        <v>44.360999999999997</v>
      </c>
      <c r="AD62" s="4">
        <v>39.094999999999999</v>
      </c>
      <c r="AE62" s="32">
        <v>104.136</v>
      </c>
      <c r="AF62" s="4">
        <v>97.147000000000006</v>
      </c>
      <c r="AG62" s="4">
        <v>140.441</v>
      </c>
      <c r="AH62" s="4">
        <v>68.590999999999994</v>
      </c>
      <c r="ALQ62" s="4" t="e">
        <v>#N/A</v>
      </c>
    </row>
    <row r="63" spans="1:1005" ht="14.4" x14ac:dyDescent="0.3">
      <c r="A63" s="29">
        <v>46266</v>
      </c>
      <c r="B63" s="15">
        <v>34.04</v>
      </c>
      <c r="C63" s="13">
        <v>48.64</v>
      </c>
      <c r="D63" s="14">
        <v>41.62</v>
      </c>
      <c r="E63">
        <v>44.149000000000001</v>
      </c>
      <c r="F63">
        <v>66.108999999999995</v>
      </c>
      <c r="G63" s="4">
        <v>37.277999999999999</v>
      </c>
      <c r="H63" s="4">
        <v>55.441000000000003</v>
      </c>
      <c r="I63" s="4">
        <v>37.618000000000002</v>
      </c>
      <c r="J63" s="4">
        <v>34.844999999999999</v>
      </c>
      <c r="K63" s="4">
        <v>23.433</v>
      </c>
      <c r="L63" s="4">
        <v>65.948999999999998</v>
      </c>
      <c r="M63" s="4">
        <v>40.527999999999999</v>
      </c>
      <c r="N63" s="4">
        <v>40.692</v>
      </c>
      <c r="O63" s="4">
        <v>41.731000000000002</v>
      </c>
      <c r="P63" s="4">
        <v>50.41</v>
      </c>
      <c r="Q63" s="4">
        <v>49.875</v>
      </c>
      <c r="R63" s="4">
        <v>40.491</v>
      </c>
      <c r="S63" s="4">
        <v>32.950000000000003</v>
      </c>
      <c r="T63" s="4">
        <v>44.917000000000002</v>
      </c>
      <c r="U63" s="4">
        <v>26.687999999999999</v>
      </c>
      <c r="V63" s="4">
        <v>60.728999999999999</v>
      </c>
      <c r="W63" s="4">
        <v>58.749000000000002</v>
      </c>
      <c r="X63" s="4">
        <v>42.128</v>
      </c>
      <c r="Y63" s="4">
        <v>39.991</v>
      </c>
      <c r="Z63" s="4">
        <v>43.281999999999996</v>
      </c>
      <c r="AA63" s="4">
        <v>24.643999999999998</v>
      </c>
      <c r="AB63" s="4">
        <v>47.993000000000002</v>
      </c>
      <c r="AC63" s="4">
        <v>40.526000000000003</v>
      </c>
      <c r="AD63" s="4">
        <v>29.891999999999999</v>
      </c>
      <c r="AE63" s="32">
        <v>84.394999999999996</v>
      </c>
      <c r="AF63" s="4">
        <v>47.478999999999999</v>
      </c>
      <c r="AG63" s="4">
        <v>75.462000000000003</v>
      </c>
      <c r="AH63" s="4">
        <v>54.604999999999997</v>
      </c>
      <c r="ALQ63" s="4" t="e">
        <v>#N/A</v>
      </c>
    </row>
    <row r="64" spans="1:1005" ht="14.4" x14ac:dyDescent="0.3">
      <c r="A64" s="29"/>
      <c r="B64" s="15"/>
      <c r="C64" s="13"/>
      <c r="D64" s="14"/>
      <c r="E64"/>
      <c r="F64"/>
      <c r="ALQ64" s="4" t="e">
        <v>#N/A</v>
      </c>
    </row>
    <row r="65" spans="1:1005" ht="14.4" x14ac:dyDescent="0.3">
      <c r="A65" s="35"/>
      <c r="B65" s="15"/>
      <c r="C65" s="13"/>
      <c r="D65" s="14"/>
      <c r="E65"/>
      <c r="F65"/>
      <c r="ALQ65" s="4" t="e">
        <v>#N/A</v>
      </c>
    </row>
    <row r="66" spans="1:1005" ht="14.4" x14ac:dyDescent="0.3">
      <c r="A66" s="35"/>
      <c r="B66" s="15"/>
      <c r="C66" s="13"/>
      <c r="D66" s="14"/>
      <c r="E66"/>
      <c r="ALQ66" s="4" t="e">
        <v>#N/A</v>
      </c>
    </row>
    <row r="67" spans="1:1005" ht="14.4" x14ac:dyDescent="0.3">
      <c r="A67" s="35"/>
      <c r="B67" s="15"/>
      <c r="C67" s="13"/>
      <c r="D67" s="14"/>
      <c r="E67"/>
      <c r="ALQ67" s="4" t="e">
        <v>#N/A</v>
      </c>
    </row>
    <row r="68" spans="1:1005" ht="14.4" x14ac:dyDescent="0.3">
      <c r="A68" s="35"/>
      <c r="B68" s="15"/>
      <c r="C68" s="13"/>
      <c r="D68" s="14"/>
      <c r="E68"/>
      <c r="ALQ68" s="4" t="e">
        <v>#N/A</v>
      </c>
    </row>
    <row r="69" spans="1:1005" ht="14.4" x14ac:dyDescent="0.3">
      <c r="A69" s="35"/>
      <c r="B69" s="15"/>
      <c r="C69" s="13"/>
      <c r="D69" s="14"/>
      <c r="E69"/>
      <c r="F69"/>
      <c r="ALQ69" s="4" t="e">
        <v>#N/A</v>
      </c>
    </row>
    <row r="70" spans="1:1005" ht="14.4" x14ac:dyDescent="0.3">
      <c r="A70" s="35"/>
      <c r="B70" s="15"/>
      <c r="C70" s="13"/>
      <c r="D70" s="14"/>
      <c r="E70"/>
      <c r="F70"/>
      <c r="ALQ70" s="4" t="e">
        <v>#N/A</v>
      </c>
    </row>
    <row r="71" spans="1:1005" ht="14.4" x14ac:dyDescent="0.3">
      <c r="A71" s="35"/>
      <c r="B71" s="15"/>
      <c r="C71" s="13"/>
      <c r="D71" s="14"/>
      <c r="E71"/>
      <c r="F71" s="16"/>
      <c r="ALQ71" s="4" t="e">
        <v>#N/A</v>
      </c>
    </row>
    <row r="72" spans="1:1005" ht="14.4" x14ac:dyDescent="0.3">
      <c r="A72" s="35"/>
      <c r="B72" s="15"/>
      <c r="C72" s="13"/>
      <c r="D72" s="14"/>
      <c r="E72" s="16"/>
      <c r="F72" s="16"/>
      <c r="G72" s="16"/>
      <c r="H72" s="16"/>
      <c r="I72" s="16"/>
      <c r="J72" s="16"/>
      <c r="K72" s="16"/>
      <c r="L72" s="16"/>
      <c r="M72" s="16"/>
      <c r="N72" s="16"/>
      <c r="O72" s="16"/>
      <c r="P72" s="16"/>
      <c r="Q72" s="16"/>
      <c r="R72" s="16"/>
      <c r="S72" s="16"/>
      <c r="T72" s="16"/>
      <c r="U72" s="16"/>
      <c r="V72" s="16"/>
      <c r="W72" s="16"/>
      <c r="X72" s="16"/>
      <c r="Y72" s="16"/>
      <c r="Z72" s="16"/>
      <c r="AA72" s="16"/>
      <c r="AB72" s="16"/>
      <c r="AC72" s="16"/>
      <c r="AD72" s="16"/>
      <c r="AE72" s="16"/>
      <c r="AF72" s="16"/>
      <c r="AG72" s="16"/>
      <c r="AH72" s="16"/>
      <c r="ALQ72" s="4" t="e">
        <v>#N/A</v>
      </c>
    </row>
    <row r="73" spans="1:1005" ht="14.4" x14ac:dyDescent="0.3">
      <c r="A73" s="35"/>
      <c r="B73" s="15"/>
      <c r="C73" s="13"/>
      <c r="D73" s="14"/>
      <c r="E73" s="16"/>
      <c r="F73" s="16"/>
      <c r="G73" s="16"/>
      <c r="H73" s="16"/>
      <c r="I73" s="16"/>
      <c r="J73" s="16"/>
      <c r="K73" s="16"/>
      <c r="L73" s="16"/>
      <c r="M73" s="16"/>
      <c r="N73" s="16"/>
      <c r="O73" s="16"/>
      <c r="P73" s="16"/>
      <c r="Q73" s="16"/>
      <c r="R73" s="16"/>
      <c r="S73" s="16"/>
      <c r="T73" s="16"/>
      <c r="U73" s="16"/>
      <c r="V73" s="16"/>
      <c r="W73" s="16"/>
      <c r="X73" s="16"/>
      <c r="Y73" s="16"/>
      <c r="Z73" s="16"/>
      <c r="AA73" s="16"/>
      <c r="AB73" s="16"/>
      <c r="AC73" s="16"/>
      <c r="AD73" s="16"/>
      <c r="AE73" s="16"/>
      <c r="AF73" s="16"/>
      <c r="AG73" s="16"/>
      <c r="AH73" s="16"/>
    </row>
    <row r="74" spans="1:1005" ht="14.4" x14ac:dyDescent="0.3">
      <c r="A74" s="35"/>
      <c r="B74" s="15"/>
      <c r="C74" s="13"/>
      <c r="D74" s="14"/>
      <c r="E74" s="16"/>
      <c r="F74" s="16"/>
      <c r="G74" s="16"/>
      <c r="H74" s="16"/>
      <c r="I74" s="16"/>
      <c r="J74" s="16"/>
      <c r="K74" s="16"/>
      <c r="L74" s="16"/>
      <c r="M74" s="16"/>
      <c r="N74" s="16"/>
      <c r="O74" s="16"/>
      <c r="P74" s="16"/>
      <c r="Q74" s="16"/>
      <c r="R74" s="16"/>
      <c r="S74" s="16"/>
      <c r="T74" s="16"/>
      <c r="U74" s="16"/>
      <c r="V74" s="16"/>
      <c r="W74" s="16"/>
      <c r="X74" s="16"/>
      <c r="Y74" s="16"/>
      <c r="Z74" s="16"/>
      <c r="AA74" s="16"/>
      <c r="AB74" s="16"/>
      <c r="AC74" s="16"/>
      <c r="AD74" s="16"/>
      <c r="AE74" s="16"/>
      <c r="AF74" s="16"/>
      <c r="AG74" s="16"/>
      <c r="AH74" s="16"/>
    </row>
    <row r="75" spans="1:1005" ht="14.4" x14ac:dyDescent="0.3">
      <c r="A75" s="35"/>
      <c r="B75" s="15"/>
      <c r="C75" s="13"/>
      <c r="D75" s="14"/>
      <c r="E75" s="16"/>
      <c r="F75" s="16"/>
      <c r="G75" s="16"/>
      <c r="H75" s="16"/>
      <c r="I75" s="16"/>
      <c r="J75" s="16"/>
      <c r="K75" s="16"/>
      <c r="L75" s="16"/>
      <c r="M75" s="16"/>
      <c r="N75" s="16"/>
      <c r="O75" s="16"/>
      <c r="P75" s="16"/>
      <c r="Q75" s="16"/>
      <c r="R75" s="16"/>
      <c r="S75" s="16"/>
      <c r="T75" s="16"/>
      <c r="U75" s="16"/>
      <c r="V75" s="16"/>
      <c r="W75" s="16"/>
      <c r="X75" s="16"/>
      <c r="Y75" s="16"/>
      <c r="Z75" s="16"/>
      <c r="AA75" s="16"/>
      <c r="AB75" s="16"/>
      <c r="AC75" s="16"/>
      <c r="AD75" s="16"/>
      <c r="AE75" s="16"/>
      <c r="AF75" s="16"/>
      <c r="AG75" s="16"/>
      <c r="AH75" s="16"/>
    </row>
    <row r="76" spans="1:1005" ht="14.4" x14ac:dyDescent="0.3">
      <c r="A76" s="35"/>
      <c r="B76" s="15"/>
      <c r="C76" s="13"/>
      <c r="D76" s="14"/>
      <c r="E76" s="16"/>
      <c r="F76" s="16"/>
      <c r="G76" s="16"/>
      <c r="H76" s="16"/>
      <c r="I76" s="16"/>
      <c r="J76" s="16"/>
      <c r="K76" s="16"/>
      <c r="L76" s="16"/>
      <c r="M76" s="16"/>
      <c r="N76" s="16"/>
      <c r="O76" s="16"/>
      <c r="P76" s="16"/>
      <c r="Q76" s="16"/>
      <c r="R76" s="16"/>
      <c r="S76" s="16"/>
      <c r="T76" s="16"/>
      <c r="U76" s="16"/>
      <c r="V76" s="16"/>
      <c r="W76" s="16"/>
      <c r="X76" s="16"/>
      <c r="Y76" s="16"/>
      <c r="Z76" s="16"/>
      <c r="AA76" s="16"/>
      <c r="AB76" s="16"/>
      <c r="AC76" s="16"/>
      <c r="AD76" s="16"/>
      <c r="AE76" s="16"/>
      <c r="AF76" s="16"/>
      <c r="AG76" s="16"/>
      <c r="AH76" s="16"/>
    </row>
    <row r="77" spans="1:1005" ht="14.4" x14ac:dyDescent="0.3">
      <c r="A77" s="35"/>
      <c r="B77" s="15"/>
      <c r="C77" s="13"/>
      <c r="D77" s="14"/>
      <c r="E77" s="16"/>
      <c r="F77" s="16"/>
      <c r="G77" s="16"/>
      <c r="H77" s="16"/>
      <c r="I77" s="16"/>
      <c r="J77" s="16"/>
      <c r="K77" s="16"/>
      <c r="L77" s="16"/>
      <c r="M77" s="16"/>
      <c r="N77" s="16"/>
      <c r="O77" s="16"/>
      <c r="P77" s="16"/>
      <c r="Q77" s="16"/>
      <c r="R77" s="16"/>
      <c r="S77" s="16"/>
      <c r="T77" s="16"/>
      <c r="U77" s="16"/>
      <c r="V77" s="16"/>
      <c r="W77" s="16"/>
      <c r="X77" s="16"/>
      <c r="Y77" s="16"/>
      <c r="Z77" s="16"/>
      <c r="AA77" s="16"/>
      <c r="AB77" s="16"/>
      <c r="AC77" s="16"/>
      <c r="AD77" s="16"/>
      <c r="AE77" s="16"/>
      <c r="AF77" s="16"/>
      <c r="AG77" s="16"/>
      <c r="AH77" s="16"/>
    </row>
    <row r="78" spans="1:1005" ht="14.4" x14ac:dyDescent="0.3">
      <c r="A78" s="35"/>
      <c r="B78" s="15"/>
      <c r="C78" s="13"/>
      <c r="D78" s="14"/>
      <c r="E78" s="16"/>
      <c r="F78" s="16"/>
      <c r="G78" s="16"/>
      <c r="H78" s="16"/>
      <c r="I78" s="16"/>
      <c r="J78" s="16"/>
      <c r="K78" s="16"/>
      <c r="L78" s="16"/>
      <c r="M78" s="16"/>
      <c r="N78" s="16"/>
      <c r="O78" s="16"/>
      <c r="P78" s="16"/>
      <c r="Q78" s="16"/>
      <c r="R78" s="16"/>
      <c r="S78" s="16"/>
      <c r="T78" s="16"/>
      <c r="U78" s="16"/>
      <c r="V78" s="16"/>
      <c r="W78" s="16"/>
      <c r="X78" s="16"/>
      <c r="Y78" s="16"/>
      <c r="Z78" s="16"/>
      <c r="AA78" s="16"/>
      <c r="AB78" s="16"/>
      <c r="AC78" s="16"/>
      <c r="AD78" s="16"/>
      <c r="AE78" s="16"/>
      <c r="AF78" s="16"/>
      <c r="AG78" s="16"/>
      <c r="AH78" s="16"/>
    </row>
    <row r="79" spans="1:1005" ht="14.4" x14ac:dyDescent="0.3">
      <c r="A79" s="35"/>
      <c r="B79" s="15"/>
      <c r="C79" s="13"/>
      <c r="D79" s="14"/>
      <c r="E79" s="16"/>
      <c r="F79" s="16"/>
      <c r="G79" s="16"/>
      <c r="H79" s="16"/>
      <c r="I79" s="16"/>
      <c r="J79" s="16"/>
      <c r="K79" s="16"/>
      <c r="L79" s="16"/>
      <c r="M79" s="16"/>
      <c r="N79" s="16"/>
      <c r="O79" s="16"/>
      <c r="P79" s="16"/>
      <c r="Q79" s="16"/>
      <c r="R79" s="16"/>
      <c r="S79" s="16"/>
      <c r="T79" s="16"/>
      <c r="U79" s="16"/>
      <c r="V79" s="16"/>
      <c r="W79" s="16"/>
      <c r="X79" s="16"/>
      <c r="Y79" s="16"/>
      <c r="Z79" s="16"/>
      <c r="AA79" s="16"/>
      <c r="AB79" s="16"/>
      <c r="AC79" s="16"/>
      <c r="AD79" s="16"/>
      <c r="AE79" s="16"/>
      <c r="AF79" s="16"/>
      <c r="AG79" s="16"/>
      <c r="AH79" s="16"/>
    </row>
    <row r="80" spans="1:1005" ht="14.4" x14ac:dyDescent="0.3">
      <c r="A80" s="35"/>
      <c r="B80" s="15"/>
      <c r="C80" s="13"/>
      <c r="D80" s="14"/>
      <c r="E80" s="16"/>
      <c r="F80" s="16"/>
      <c r="G80" s="16"/>
      <c r="H80" s="16"/>
      <c r="I80" s="16"/>
      <c r="J80" s="16"/>
      <c r="K80" s="16"/>
      <c r="L80" s="16"/>
      <c r="M80" s="16"/>
      <c r="N80" s="16"/>
      <c r="O80" s="16"/>
      <c r="P80" s="16"/>
      <c r="Q80" s="16"/>
      <c r="R80" s="16"/>
      <c r="S80" s="16"/>
      <c r="T80" s="16"/>
      <c r="U80" s="16"/>
      <c r="V80" s="16"/>
      <c r="W80" s="16"/>
      <c r="X80" s="16"/>
      <c r="Y80" s="16"/>
      <c r="Z80" s="16"/>
      <c r="AA80" s="16"/>
      <c r="AB80" s="16"/>
      <c r="AC80" s="16"/>
      <c r="AD80" s="16"/>
      <c r="AE80" s="16"/>
      <c r="AF80" s="16"/>
      <c r="AG80" s="16"/>
      <c r="AH80" s="16"/>
    </row>
    <row r="81" spans="2:4" ht="12.75" customHeight="1" x14ac:dyDescent="0.3">
      <c r="B81" s="18"/>
      <c r="C81" s="19"/>
      <c r="D81" s="20"/>
    </row>
    <row r="82" spans="2:4" ht="12.75" customHeight="1" x14ac:dyDescent="0.3">
      <c r="B82" s="18"/>
      <c r="C82" s="19"/>
      <c r="D82" s="20"/>
    </row>
    <row r="83" spans="2:4" ht="12.75" customHeight="1" x14ac:dyDescent="0.3">
      <c r="B83" s="18"/>
      <c r="C83" s="19"/>
      <c r="D83" s="20"/>
    </row>
    <row r="84" spans="2:4" ht="12.75" customHeight="1" x14ac:dyDescent="0.3">
      <c r="B84" s="18"/>
      <c r="C84" s="19"/>
      <c r="D84" s="20"/>
    </row>
  </sheetData>
  <mergeCells count="2">
    <mergeCell ref="B1:AH1"/>
    <mergeCell ref="AI1:BB1"/>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26DB4F-0FE1-4769-B507-4799DD48F29B}">
  <sheetPr codeName="Sheet20">
    <tabColor rgb="FF8DD3C7"/>
  </sheetPr>
  <dimension ref="A1:BG194"/>
  <sheetViews>
    <sheetView workbookViewId="0"/>
  </sheetViews>
  <sheetFormatPr defaultColWidth="18.6640625" defaultRowHeight="12.75" customHeight="1" x14ac:dyDescent="0.3"/>
  <cols>
    <col min="1" max="4" width="7.5546875" style="3" customWidth="1"/>
    <col min="5" max="5" width="9.109375" style="4" customWidth="1"/>
    <col min="6" max="30" width="8" style="4" customWidth="1"/>
    <col min="31" max="31" width="8" style="4" bestFit="1" customWidth="1"/>
    <col min="32" max="32" width="6.5546875" style="4" bestFit="1" customWidth="1"/>
    <col min="33" max="59" width="8.88671875" style="4" customWidth="1"/>
    <col min="60" max="16384" width="18.6640625" style="4"/>
  </cols>
  <sheetData>
    <row r="1" spans="1:59" ht="14.4" x14ac:dyDescent="0.3">
      <c r="A1" s="138"/>
      <c r="B1" s="139" t="s">
        <v>42</v>
      </c>
      <c r="C1" s="139"/>
      <c r="D1" s="139"/>
      <c r="E1" s="139"/>
      <c r="F1" s="139"/>
      <c r="G1" s="139"/>
      <c r="H1" s="139"/>
      <c r="I1" s="139"/>
      <c r="J1" s="139"/>
      <c r="K1" s="139"/>
      <c r="L1" s="139"/>
      <c r="M1" s="139"/>
      <c r="N1" s="139"/>
      <c r="O1" s="139"/>
      <c r="P1" s="139"/>
      <c r="Q1" s="139"/>
      <c r="R1" s="139"/>
      <c r="S1" s="139"/>
      <c r="T1" s="139"/>
      <c r="U1" s="139"/>
      <c r="V1" s="139"/>
      <c r="W1" s="139"/>
      <c r="X1" s="139"/>
      <c r="Y1" s="139"/>
      <c r="Z1" s="139"/>
      <c r="AA1" s="139"/>
      <c r="AB1" s="139"/>
      <c r="AC1" s="139"/>
      <c r="AD1" s="139"/>
      <c r="AE1" s="139"/>
      <c r="AF1" s="139"/>
      <c r="AG1" s="139"/>
      <c r="AH1" s="139"/>
    </row>
    <row r="2" spans="1:59" s="3" customFormat="1" ht="14.4" x14ac:dyDescent="0.3">
      <c r="A2" s="138"/>
      <c r="B2" s="140" t="s">
        <v>0</v>
      </c>
      <c r="C2" s="140" t="s">
        <v>1</v>
      </c>
      <c r="D2" s="140" t="s">
        <v>2</v>
      </c>
      <c r="E2" s="140">
        <v>1991</v>
      </c>
      <c r="F2" s="140">
        <v>1992</v>
      </c>
      <c r="G2" s="140">
        <v>1993</v>
      </c>
      <c r="H2" s="140">
        <v>1994</v>
      </c>
      <c r="I2" s="140">
        <v>1995</v>
      </c>
      <c r="J2" s="140">
        <v>1996</v>
      </c>
      <c r="K2" s="140">
        <v>1997</v>
      </c>
      <c r="L2" s="140">
        <v>1998</v>
      </c>
      <c r="M2" s="140">
        <v>1999</v>
      </c>
      <c r="N2" s="140">
        <v>2000</v>
      </c>
      <c r="O2" s="140">
        <v>2001</v>
      </c>
      <c r="P2" s="140">
        <v>2002</v>
      </c>
      <c r="Q2" s="140">
        <v>2003</v>
      </c>
      <c r="R2" s="140">
        <v>2004</v>
      </c>
      <c r="S2" s="140">
        <v>2005</v>
      </c>
      <c r="T2" s="140">
        <v>2006</v>
      </c>
      <c r="U2" s="140">
        <v>2007</v>
      </c>
      <c r="V2" s="140">
        <v>2008</v>
      </c>
      <c r="W2" s="140">
        <v>2009</v>
      </c>
      <c r="X2" s="140">
        <v>2010</v>
      </c>
      <c r="Y2" s="3">
        <v>2011</v>
      </c>
      <c r="Z2" s="3">
        <v>2012</v>
      </c>
      <c r="AA2" s="3">
        <v>2013</v>
      </c>
      <c r="AB2" s="3">
        <v>2014</v>
      </c>
      <c r="AC2" s="3">
        <v>2015</v>
      </c>
      <c r="AD2" s="3">
        <v>2016</v>
      </c>
      <c r="AE2" s="3">
        <v>2017</v>
      </c>
      <c r="AF2" s="3">
        <v>2018</v>
      </c>
      <c r="AG2" s="3">
        <v>2019</v>
      </c>
      <c r="AH2" s="3">
        <v>2020</v>
      </c>
      <c r="AI2" s="3">
        <v>2021</v>
      </c>
      <c r="AJ2" s="3">
        <v>2022</v>
      </c>
      <c r="AK2" s="3">
        <v>2023</v>
      </c>
      <c r="AL2" s="3">
        <v>2024</v>
      </c>
      <c r="AM2" s="3">
        <v>2025</v>
      </c>
      <c r="AN2" s="3">
        <v>2026</v>
      </c>
      <c r="AO2" s="3">
        <v>2027</v>
      </c>
      <c r="AP2" s="3">
        <v>2028</v>
      </c>
      <c r="AQ2" s="3">
        <v>2029</v>
      </c>
      <c r="AR2" s="3">
        <v>2030</v>
      </c>
      <c r="AS2" s="3">
        <v>2031</v>
      </c>
      <c r="AT2" s="3">
        <v>2032</v>
      </c>
      <c r="AU2" s="3">
        <v>2033</v>
      </c>
      <c r="AV2" s="3">
        <v>2034</v>
      </c>
      <c r="AW2" s="3">
        <v>2035</v>
      </c>
      <c r="AX2" s="3">
        <v>2036</v>
      </c>
      <c r="AY2" s="3">
        <v>2037</v>
      </c>
      <c r="AZ2" s="3">
        <v>2038</v>
      </c>
      <c r="BA2" s="3">
        <v>2039</v>
      </c>
      <c r="BB2" s="3">
        <v>2040</v>
      </c>
      <c r="BC2" s="3">
        <v>2041</v>
      </c>
      <c r="BD2" s="3">
        <v>2042</v>
      </c>
      <c r="BE2" s="3">
        <v>2043</v>
      </c>
      <c r="BF2" s="3">
        <v>2044</v>
      </c>
      <c r="BG2" s="3">
        <v>2045</v>
      </c>
    </row>
    <row r="3" spans="1:59" s="3" customFormat="1" ht="14.4" x14ac:dyDescent="0.3">
      <c r="A3" s="141"/>
      <c r="B3" s="142" t="s">
        <v>3</v>
      </c>
      <c r="C3" s="142" t="s">
        <v>4</v>
      </c>
      <c r="D3" s="142" t="s">
        <v>5</v>
      </c>
      <c r="E3" s="142" t="s">
        <v>6</v>
      </c>
      <c r="F3" s="142" t="s">
        <v>7</v>
      </c>
      <c r="G3" s="142" t="s">
        <v>8</v>
      </c>
      <c r="H3" s="142" t="s">
        <v>9</v>
      </c>
      <c r="I3" s="142" t="s">
        <v>10</v>
      </c>
      <c r="J3" s="142" t="s">
        <v>11</v>
      </c>
      <c r="K3" s="142" t="s">
        <v>12</v>
      </c>
      <c r="L3" s="142" t="s">
        <v>13</v>
      </c>
      <c r="M3" s="142" t="s">
        <v>14</v>
      </c>
      <c r="N3" s="142" t="s">
        <v>15</v>
      </c>
      <c r="O3" s="142" t="s">
        <v>16</v>
      </c>
      <c r="P3" s="142" t="s">
        <v>17</v>
      </c>
      <c r="Q3" s="142" t="s">
        <v>18</v>
      </c>
      <c r="R3" s="142" t="s">
        <v>19</v>
      </c>
      <c r="S3" s="142" t="s">
        <v>20</v>
      </c>
      <c r="T3" s="142" t="s">
        <v>21</v>
      </c>
      <c r="U3" s="142" t="s">
        <v>22</v>
      </c>
      <c r="V3" s="142" t="s">
        <v>23</v>
      </c>
      <c r="W3" s="142" t="s">
        <v>24</v>
      </c>
      <c r="X3" s="142" t="s">
        <v>25</v>
      </c>
      <c r="Y3" s="142" t="s">
        <v>26</v>
      </c>
      <c r="Z3" s="142" t="s">
        <v>27</v>
      </c>
      <c r="AA3" s="142" t="s">
        <v>28</v>
      </c>
      <c r="AB3" s="142" t="s">
        <v>29</v>
      </c>
      <c r="AC3" s="142" t="s">
        <v>30</v>
      </c>
      <c r="AD3" s="142" t="s">
        <v>31</v>
      </c>
      <c r="AE3" s="142" t="s">
        <v>32</v>
      </c>
      <c r="AF3" s="142" t="s">
        <v>33</v>
      </c>
      <c r="AG3" s="142" t="s">
        <v>34</v>
      </c>
      <c r="AH3" s="142" t="s">
        <v>35</v>
      </c>
      <c r="AI3" s="3" t="s">
        <v>43</v>
      </c>
      <c r="AJ3" s="3" t="s">
        <v>44</v>
      </c>
      <c r="AK3" s="3" t="s">
        <v>45</v>
      </c>
      <c r="AL3" s="3" t="s">
        <v>46</v>
      </c>
      <c r="AM3" s="3" t="s">
        <v>47</v>
      </c>
      <c r="AN3" s="3" t="s">
        <v>48</v>
      </c>
      <c r="AO3" s="3" t="s">
        <v>49</v>
      </c>
      <c r="AP3" s="3" t="s">
        <v>50</v>
      </c>
      <c r="AQ3" s="3" t="s">
        <v>51</v>
      </c>
      <c r="AR3" s="3" t="s">
        <v>52</v>
      </c>
      <c r="AS3" s="3" t="s">
        <v>53</v>
      </c>
      <c r="AT3" s="3" t="s">
        <v>54</v>
      </c>
      <c r="AU3" s="3" t="s">
        <v>55</v>
      </c>
      <c r="AV3" s="3" t="s">
        <v>56</v>
      </c>
      <c r="AW3" s="3" t="s">
        <v>57</v>
      </c>
      <c r="AX3" s="3" t="s">
        <v>58</v>
      </c>
      <c r="AY3" s="3" t="s">
        <v>59</v>
      </c>
      <c r="AZ3" s="3" t="s">
        <v>60</v>
      </c>
      <c r="BA3" s="3" t="s">
        <v>61</v>
      </c>
      <c r="BB3" s="3" t="s">
        <v>62</v>
      </c>
      <c r="BC3" s="3" t="s">
        <v>63</v>
      </c>
      <c r="BD3" s="3" t="s">
        <v>64</v>
      </c>
      <c r="BE3" s="3" t="s">
        <v>65</v>
      </c>
      <c r="BF3" s="3" t="s">
        <v>66</v>
      </c>
      <c r="BG3" s="3" t="s">
        <v>67</v>
      </c>
    </row>
    <row r="4" spans="1:59" ht="14.4" x14ac:dyDescent="0.3">
      <c r="A4" s="143">
        <f>PowellInflow.Unregulated!A4</f>
        <v>44470</v>
      </c>
      <c r="B4">
        <v>1</v>
      </c>
      <c r="C4">
        <v>1</v>
      </c>
      <c r="D4">
        <v>1</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c r="AK4">
        <v>0</v>
      </c>
      <c r="AL4">
        <v>0</v>
      </c>
      <c r="AM4">
        <v>0</v>
      </c>
      <c r="AN4">
        <v>0</v>
      </c>
      <c r="AO4">
        <v>0</v>
      </c>
      <c r="AP4">
        <v>0</v>
      </c>
      <c r="AQ4">
        <v>0</v>
      </c>
      <c r="AR4">
        <v>0</v>
      </c>
      <c r="AS4">
        <v>0</v>
      </c>
      <c r="AT4">
        <v>0</v>
      </c>
      <c r="AU4">
        <v>0</v>
      </c>
      <c r="AV4">
        <v>0</v>
      </c>
      <c r="AW4">
        <v>0</v>
      </c>
      <c r="AX4">
        <v>0</v>
      </c>
      <c r="AY4">
        <v>0</v>
      </c>
      <c r="AZ4">
        <v>0</v>
      </c>
      <c r="BA4">
        <v>0</v>
      </c>
      <c r="BB4">
        <v>0</v>
      </c>
      <c r="BC4">
        <v>0</v>
      </c>
      <c r="BD4">
        <v>0</v>
      </c>
      <c r="BE4">
        <v>0</v>
      </c>
      <c r="BF4">
        <v>0</v>
      </c>
      <c r="BG4">
        <v>0</v>
      </c>
    </row>
    <row r="5" spans="1:59" ht="14.4" x14ac:dyDescent="0.3">
      <c r="A5" s="143">
        <f>PowellInflow.Unregulated!A5</f>
        <v>44501</v>
      </c>
      <c r="B5">
        <v>1</v>
      </c>
      <c r="C5">
        <v>1</v>
      </c>
      <c r="D5">
        <v>1</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c r="AK5">
        <v>0</v>
      </c>
      <c r="AL5">
        <v>0</v>
      </c>
      <c r="AM5">
        <v>0</v>
      </c>
      <c r="AN5">
        <v>0</v>
      </c>
      <c r="AO5">
        <v>0</v>
      </c>
      <c r="AP5">
        <v>0</v>
      </c>
      <c r="AQ5">
        <v>0</v>
      </c>
      <c r="AR5">
        <v>0</v>
      </c>
      <c r="AS5">
        <v>0</v>
      </c>
      <c r="AT5">
        <v>0</v>
      </c>
      <c r="AU5">
        <v>0</v>
      </c>
      <c r="AV5">
        <v>0</v>
      </c>
      <c r="AW5">
        <v>0</v>
      </c>
      <c r="AX5">
        <v>0</v>
      </c>
      <c r="AY5">
        <v>0</v>
      </c>
      <c r="AZ5">
        <v>0</v>
      </c>
      <c r="BA5">
        <v>0</v>
      </c>
      <c r="BB5">
        <v>0</v>
      </c>
      <c r="BC5">
        <v>0</v>
      </c>
      <c r="BD5">
        <v>0</v>
      </c>
      <c r="BE5">
        <v>0</v>
      </c>
      <c r="BF5">
        <v>0</v>
      </c>
      <c r="BG5">
        <v>0</v>
      </c>
    </row>
    <row r="6" spans="1:59" ht="14.4" x14ac:dyDescent="0.3">
      <c r="A6" s="143">
        <f>PowellInflow.Unregulated!A6</f>
        <v>44531</v>
      </c>
      <c r="B6">
        <v>1</v>
      </c>
      <c r="C6">
        <v>1</v>
      </c>
      <c r="D6">
        <v>1</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c r="AK6">
        <v>0</v>
      </c>
      <c r="AL6">
        <v>0</v>
      </c>
      <c r="AM6">
        <v>0</v>
      </c>
      <c r="AN6">
        <v>0</v>
      </c>
      <c r="AO6">
        <v>0</v>
      </c>
      <c r="AP6">
        <v>0</v>
      </c>
      <c r="AQ6">
        <v>0</v>
      </c>
      <c r="AR6">
        <v>0</v>
      </c>
      <c r="AS6">
        <v>0</v>
      </c>
      <c r="AT6">
        <v>0</v>
      </c>
      <c r="AU6">
        <v>0</v>
      </c>
      <c r="AV6">
        <v>0</v>
      </c>
      <c r="AW6">
        <v>0</v>
      </c>
      <c r="AX6">
        <v>0</v>
      </c>
      <c r="AY6">
        <v>0</v>
      </c>
      <c r="AZ6">
        <v>0</v>
      </c>
      <c r="BA6">
        <v>0</v>
      </c>
      <c r="BB6">
        <v>0</v>
      </c>
      <c r="BC6">
        <v>0</v>
      </c>
      <c r="BD6">
        <v>0</v>
      </c>
      <c r="BE6">
        <v>0</v>
      </c>
      <c r="BF6">
        <v>0</v>
      </c>
      <c r="BG6">
        <v>0</v>
      </c>
    </row>
    <row r="7" spans="1:59" ht="14.4" x14ac:dyDescent="0.3">
      <c r="A7" s="143">
        <f>PowellInflow.Unregulated!A7</f>
        <v>44562</v>
      </c>
      <c r="B7">
        <v>1</v>
      </c>
      <c r="C7">
        <v>1</v>
      </c>
      <c r="D7">
        <v>1</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c r="AK7">
        <v>0</v>
      </c>
      <c r="AL7">
        <v>0</v>
      </c>
      <c r="AM7">
        <v>0</v>
      </c>
      <c r="AN7">
        <v>0</v>
      </c>
      <c r="AO7">
        <v>0</v>
      </c>
      <c r="AP7">
        <v>0</v>
      </c>
      <c r="AQ7">
        <v>0</v>
      </c>
      <c r="AR7">
        <v>0</v>
      </c>
      <c r="AS7">
        <v>0</v>
      </c>
      <c r="AT7">
        <v>0</v>
      </c>
      <c r="AU7">
        <v>0</v>
      </c>
      <c r="AV7">
        <v>0</v>
      </c>
      <c r="AW7">
        <v>0</v>
      </c>
      <c r="AX7">
        <v>0</v>
      </c>
      <c r="AY7">
        <v>0</v>
      </c>
      <c r="AZ7">
        <v>0</v>
      </c>
      <c r="BA7">
        <v>0</v>
      </c>
      <c r="BB7">
        <v>0</v>
      </c>
      <c r="BC7">
        <v>0</v>
      </c>
      <c r="BD7">
        <v>0</v>
      </c>
      <c r="BE7">
        <v>0</v>
      </c>
      <c r="BF7">
        <v>0</v>
      </c>
      <c r="BG7">
        <v>0</v>
      </c>
    </row>
    <row r="8" spans="1:59" ht="14.4" x14ac:dyDescent="0.3">
      <c r="A8" s="143">
        <f>PowellInflow.Unregulated!A8</f>
        <v>44593</v>
      </c>
      <c r="B8">
        <v>1</v>
      </c>
      <c r="C8">
        <v>1</v>
      </c>
      <c r="D8">
        <v>1</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c r="AJ8">
        <v>0</v>
      </c>
      <c r="AK8">
        <v>0</v>
      </c>
      <c r="AL8">
        <v>0</v>
      </c>
      <c r="AM8">
        <v>0</v>
      </c>
      <c r="AN8">
        <v>0</v>
      </c>
      <c r="AO8">
        <v>0</v>
      </c>
      <c r="AP8">
        <v>0</v>
      </c>
      <c r="AQ8">
        <v>0</v>
      </c>
      <c r="AR8">
        <v>0</v>
      </c>
      <c r="AS8">
        <v>0</v>
      </c>
      <c r="AT8">
        <v>0</v>
      </c>
      <c r="AU8">
        <v>0</v>
      </c>
      <c r="AV8">
        <v>0</v>
      </c>
      <c r="AW8">
        <v>0</v>
      </c>
      <c r="AX8">
        <v>0</v>
      </c>
      <c r="AY8">
        <v>0</v>
      </c>
      <c r="AZ8">
        <v>0</v>
      </c>
      <c r="BA8">
        <v>0</v>
      </c>
      <c r="BB8">
        <v>0</v>
      </c>
      <c r="BC8">
        <v>0</v>
      </c>
      <c r="BD8">
        <v>0</v>
      </c>
      <c r="BE8">
        <v>0</v>
      </c>
      <c r="BF8">
        <v>0</v>
      </c>
      <c r="BG8">
        <v>0</v>
      </c>
    </row>
    <row r="9" spans="1:59" ht="14.4" x14ac:dyDescent="0.3">
      <c r="A9" s="143">
        <f>PowellInflow.Unregulated!A9</f>
        <v>44621</v>
      </c>
      <c r="B9">
        <v>1</v>
      </c>
      <c r="C9">
        <v>1</v>
      </c>
      <c r="D9">
        <v>1</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v>0</v>
      </c>
      <c r="AK9">
        <v>0</v>
      </c>
      <c r="AL9">
        <v>0</v>
      </c>
      <c r="AM9">
        <v>0</v>
      </c>
      <c r="AN9">
        <v>0</v>
      </c>
      <c r="AO9">
        <v>0</v>
      </c>
      <c r="AP9">
        <v>0</v>
      </c>
      <c r="AQ9">
        <v>0</v>
      </c>
      <c r="AR9">
        <v>0</v>
      </c>
      <c r="AS9">
        <v>0</v>
      </c>
      <c r="AT9">
        <v>0</v>
      </c>
      <c r="AU9">
        <v>0</v>
      </c>
      <c r="AV9">
        <v>0</v>
      </c>
      <c r="AW9">
        <v>0</v>
      </c>
      <c r="AX9">
        <v>0</v>
      </c>
      <c r="AY9">
        <v>0</v>
      </c>
      <c r="AZ9">
        <v>0</v>
      </c>
      <c r="BA9">
        <v>0</v>
      </c>
      <c r="BB9">
        <v>0</v>
      </c>
      <c r="BC9">
        <v>0</v>
      </c>
      <c r="BD9">
        <v>0</v>
      </c>
      <c r="BE9">
        <v>0</v>
      </c>
      <c r="BF9">
        <v>0</v>
      </c>
      <c r="BG9">
        <v>0</v>
      </c>
    </row>
    <row r="10" spans="1:59" ht="14.4" x14ac:dyDescent="0.3">
      <c r="A10" s="143">
        <f>PowellInflow.Unregulated!A10</f>
        <v>44652</v>
      </c>
      <c r="B10">
        <v>1</v>
      </c>
      <c r="C10">
        <v>1</v>
      </c>
      <c r="D10">
        <v>1</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c r="AH10">
        <v>0</v>
      </c>
      <c r="AI10">
        <v>0</v>
      </c>
      <c r="AJ10">
        <v>0</v>
      </c>
      <c r="AK10">
        <v>0</v>
      </c>
      <c r="AL10">
        <v>0</v>
      </c>
      <c r="AM10">
        <v>0</v>
      </c>
      <c r="AN10">
        <v>0</v>
      </c>
      <c r="AO10">
        <v>0</v>
      </c>
      <c r="AP10">
        <v>0</v>
      </c>
      <c r="AQ10">
        <v>0</v>
      </c>
      <c r="AR10">
        <v>0</v>
      </c>
      <c r="AS10">
        <v>0</v>
      </c>
      <c r="AT10">
        <v>0</v>
      </c>
      <c r="AU10">
        <v>0</v>
      </c>
      <c r="AV10">
        <v>0</v>
      </c>
      <c r="AW10">
        <v>0</v>
      </c>
      <c r="AX10">
        <v>0</v>
      </c>
      <c r="AY10">
        <v>0</v>
      </c>
      <c r="AZ10">
        <v>0</v>
      </c>
      <c r="BA10">
        <v>0</v>
      </c>
      <c r="BB10">
        <v>0</v>
      </c>
      <c r="BC10">
        <v>0</v>
      </c>
      <c r="BD10">
        <v>0</v>
      </c>
      <c r="BE10">
        <v>0</v>
      </c>
      <c r="BF10">
        <v>0</v>
      </c>
      <c r="BG10">
        <v>0</v>
      </c>
    </row>
    <row r="11" spans="1:59" ht="14.4" x14ac:dyDescent="0.3">
      <c r="A11" s="143">
        <f>PowellInflow.Unregulated!A11</f>
        <v>44682</v>
      </c>
      <c r="B11">
        <v>1</v>
      </c>
      <c r="C11">
        <v>1</v>
      </c>
      <c r="D11">
        <v>1</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c r="AI11">
        <v>0</v>
      </c>
      <c r="AJ11">
        <v>0</v>
      </c>
      <c r="AK11">
        <v>0</v>
      </c>
      <c r="AL11">
        <v>0</v>
      </c>
      <c r="AM11">
        <v>0</v>
      </c>
      <c r="AN11">
        <v>0</v>
      </c>
      <c r="AO11">
        <v>0</v>
      </c>
      <c r="AP11">
        <v>0</v>
      </c>
      <c r="AQ11">
        <v>0</v>
      </c>
      <c r="AR11">
        <v>0</v>
      </c>
      <c r="AS11">
        <v>0</v>
      </c>
      <c r="AT11">
        <v>0</v>
      </c>
      <c r="AU11">
        <v>0</v>
      </c>
      <c r="AV11">
        <v>0</v>
      </c>
      <c r="AW11">
        <v>0</v>
      </c>
      <c r="AX11">
        <v>0</v>
      </c>
      <c r="AY11">
        <v>0</v>
      </c>
      <c r="AZ11">
        <v>0</v>
      </c>
      <c r="BA11">
        <v>0</v>
      </c>
      <c r="BB11">
        <v>0</v>
      </c>
      <c r="BC11">
        <v>0</v>
      </c>
      <c r="BD11">
        <v>0</v>
      </c>
      <c r="BE11">
        <v>0</v>
      </c>
      <c r="BF11">
        <v>0</v>
      </c>
      <c r="BG11">
        <v>0</v>
      </c>
    </row>
    <row r="12" spans="1:59" ht="14.4" x14ac:dyDescent="0.3">
      <c r="A12" s="143">
        <f>PowellInflow.Unregulated!A12</f>
        <v>44713</v>
      </c>
      <c r="B12">
        <v>1</v>
      </c>
      <c r="C12">
        <v>1</v>
      </c>
      <c r="D12">
        <v>1</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c r="AF12">
        <v>0</v>
      </c>
      <c r="AG12">
        <v>0</v>
      </c>
      <c r="AH12">
        <v>0</v>
      </c>
      <c r="AI12">
        <v>0</v>
      </c>
      <c r="AJ12">
        <v>0</v>
      </c>
      <c r="AK12">
        <v>0</v>
      </c>
      <c r="AL12">
        <v>0</v>
      </c>
      <c r="AM12">
        <v>0</v>
      </c>
      <c r="AN12">
        <v>0</v>
      </c>
      <c r="AO12">
        <v>0</v>
      </c>
      <c r="AP12">
        <v>0</v>
      </c>
      <c r="AQ12">
        <v>0</v>
      </c>
      <c r="AR12">
        <v>0</v>
      </c>
      <c r="AS12">
        <v>0</v>
      </c>
      <c r="AT12">
        <v>0</v>
      </c>
      <c r="AU12">
        <v>0</v>
      </c>
      <c r="AV12">
        <v>0</v>
      </c>
      <c r="AW12">
        <v>0</v>
      </c>
      <c r="AX12">
        <v>0</v>
      </c>
      <c r="AY12">
        <v>0</v>
      </c>
      <c r="AZ12">
        <v>0</v>
      </c>
      <c r="BA12">
        <v>0</v>
      </c>
      <c r="BB12">
        <v>0</v>
      </c>
      <c r="BC12">
        <v>0</v>
      </c>
      <c r="BD12">
        <v>0</v>
      </c>
      <c r="BE12">
        <v>0</v>
      </c>
      <c r="BF12">
        <v>0</v>
      </c>
      <c r="BG12">
        <v>0</v>
      </c>
    </row>
    <row r="13" spans="1:59" ht="14.4" x14ac:dyDescent="0.3">
      <c r="A13" s="143">
        <f>PowellInflow.Unregulated!A13</f>
        <v>44743</v>
      </c>
      <c r="B13">
        <v>1</v>
      </c>
      <c r="C13">
        <v>1</v>
      </c>
      <c r="D13">
        <v>1</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v>0</v>
      </c>
      <c r="AG13">
        <v>0</v>
      </c>
      <c r="AH13">
        <v>0</v>
      </c>
      <c r="AI13">
        <v>0</v>
      </c>
      <c r="AJ13">
        <v>0</v>
      </c>
      <c r="AK13">
        <v>0</v>
      </c>
      <c r="AL13">
        <v>0</v>
      </c>
      <c r="AM13">
        <v>0</v>
      </c>
      <c r="AN13">
        <v>0</v>
      </c>
      <c r="AO13">
        <v>0</v>
      </c>
      <c r="AP13">
        <v>0</v>
      </c>
      <c r="AQ13">
        <v>0</v>
      </c>
      <c r="AR13">
        <v>0</v>
      </c>
      <c r="AS13">
        <v>0</v>
      </c>
      <c r="AT13">
        <v>0</v>
      </c>
      <c r="AU13">
        <v>0</v>
      </c>
      <c r="AV13">
        <v>0</v>
      </c>
      <c r="AW13">
        <v>0</v>
      </c>
      <c r="AX13">
        <v>0</v>
      </c>
      <c r="AY13">
        <v>0</v>
      </c>
      <c r="AZ13">
        <v>0</v>
      </c>
      <c r="BA13">
        <v>0</v>
      </c>
      <c r="BB13">
        <v>0</v>
      </c>
      <c r="BC13">
        <v>0</v>
      </c>
      <c r="BD13">
        <v>0</v>
      </c>
      <c r="BE13">
        <v>0</v>
      </c>
      <c r="BF13">
        <v>0</v>
      </c>
      <c r="BG13">
        <v>0</v>
      </c>
    </row>
    <row r="14" spans="1:59" ht="14.4" x14ac:dyDescent="0.3">
      <c r="A14" s="143">
        <f>PowellInflow.Unregulated!A14</f>
        <v>44774</v>
      </c>
      <c r="B14">
        <v>1</v>
      </c>
      <c r="C14">
        <v>1</v>
      </c>
      <c r="D14">
        <v>1</v>
      </c>
      <c r="E14">
        <v>0</v>
      </c>
      <c r="F14">
        <v>0</v>
      </c>
      <c r="G14">
        <v>0</v>
      </c>
      <c r="H14">
        <v>0</v>
      </c>
      <c r="I14">
        <v>0</v>
      </c>
      <c r="J14">
        <v>0</v>
      </c>
      <c r="K14">
        <v>0</v>
      </c>
      <c r="L14">
        <v>0</v>
      </c>
      <c r="M14">
        <v>0</v>
      </c>
      <c r="N14">
        <v>0</v>
      </c>
      <c r="O14">
        <v>0</v>
      </c>
      <c r="P14">
        <v>0</v>
      </c>
      <c r="Q14">
        <v>0</v>
      </c>
      <c r="R14">
        <v>0</v>
      </c>
      <c r="S14">
        <v>0</v>
      </c>
      <c r="T14">
        <v>0</v>
      </c>
      <c r="U14">
        <v>0</v>
      </c>
      <c r="V14">
        <v>0</v>
      </c>
      <c r="W14">
        <v>0</v>
      </c>
      <c r="X14">
        <v>0</v>
      </c>
      <c r="Y14">
        <v>0</v>
      </c>
      <c r="Z14">
        <v>0</v>
      </c>
      <c r="AA14">
        <v>0</v>
      </c>
      <c r="AB14">
        <v>0</v>
      </c>
      <c r="AC14">
        <v>0</v>
      </c>
      <c r="AD14">
        <v>0</v>
      </c>
      <c r="AE14">
        <v>0</v>
      </c>
      <c r="AF14">
        <v>0</v>
      </c>
      <c r="AG14">
        <v>0</v>
      </c>
      <c r="AH14">
        <v>0</v>
      </c>
      <c r="AI14">
        <v>0</v>
      </c>
      <c r="AJ14">
        <v>0</v>
      </c>
      <c r="AK14">
        <v>0</v>
      </c>
      <c r="AL14">
        <v>0</v>
      </c>
      <c r="AM14">
        <v>0</v>
      </c>
      <c r="AN14">
        <v>0</v>
      </c>
      <c r="AO14">
        <v>0</v>
      </c>
      <c r="AP14">
        <v>0</v>
      </c>
      <c r="AQ14">
        <v>0</v>
      </c>
      <c r="AR14">
        <v>0</v>
      </c>
      <c r="AS14">
        <v>0</v>
      </c>
      <c r="AT14">
        <v>0</v>
      </c>
      <c r="AU14">
        <v>0</v>
      </c>
      <c r="AV14">
        <v>0</v>
      </c>
      <c r="AW14">
        <v>0</v>
      </c>
      <c r="AX14">
        <v>0</v>
      </c>
      <c r="AY14">
        <v>0</v>
      </c>
      <c r="AZ14">
        <v>0</v>
      </c>
      <c r="BA14">
        <v>0</v>
      </c>
      <c r="BB14">
        <v>0</v>
      </c>
      <c r="BC14">
        <v>0</v>
      </c>
      <c r="BD14">
        <v>0</v>
      </c>
      <c r="BE14">
        <v>0</v>
      </c>
      <c r="BF14">
        <v>0</v>
      </c>
      <c r="BG14">
        <v>0</v>
      </c>
    </row>
    <row r="15" spans="1:59" ht="14.4" x14ac:dyDescent="0.3">
      <c r="A15" s="143">
        <f>PowellInflow.Unregulated!A15</f>
        <v>44805</v>
      </c>
      <c r="B15">
        <v>1</v>
      </c>
      <c r="C15">
        <v>1</v>
      </c>
      <c r="D15">
        <v>1</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c r="AF15">
        <v>0</v>
      </c>
      <c r="AG15">
        <v>0</v>
      </c>
      <c r="AH15">
        <v>0</v>
      </c>
      <c r="AI15">
        <v>0</v>
      </c>
      <c r="AJ15">
        <v>0</v>
      </c>
      <c r="AK15">
        <v>0</v>
      </c>
      <c r="AL15">
        <v>0</v>
      </c>
      <c r="AM15">
        <v>0</v>
      </c>
      <c r="AN15">
        <v>0</v>
      </c>
      <c r="AO15">
        <v>0</v>
      </c>
      <c r="AP15">
        <v>0</v>
      </c>
      <c r="AQ15">
        <v>0</v>
      </c>
      <c r="AR15">
        <v>0</v>
      </c>
      <c r="AS15">
        <v>0</v>
      </c>
      <c r="AT15">
        <v>0</v>
      </c>
      <c r="AU15">
        <v>0</v>
      </c>
      <c r="AV15">
        <v>0</v>
      </c>
      <c r="AW15">
        <v>0</v>
      </c>
      <c r="AX15">
        <v>0</v>
      </c>
      <c r="AY15">
        <v>0</v>
      </c>
      <c r="AZ15">
        <v>0</v>
      </c>
      <c r="BA15">
        <v>0</v>
      </c>
      <c r="BB15">
        <v>0</v>
      </c>
      <c r="BC15">
        <v>0</v>
      </c>
      <c r="BD15">
        <v>0</v>
      </c>
      <c r="BE15">
        <v>0</v>
      </c>
      <c r="BF15">
        <v>0</v>
      </c>
      <c r="BG15">
        <v>0</v>
      </c>
    </row>
    <row r="16" spans="1:59" ht="14.4" x14ac:dyDescent="0.3">
      <c r="A16" s="143">
        <f>PowellInflow.Unregulated!A16</f>
        <v>44835</v>
      </c>
      <c r="B16">
        <v>1</v>
      </c>
      <c r="C16">
        <v>1</v>
      </c>
      <c r="D16">
        <v>1</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c r="AH16">
        <v>0</v>
      </c>
      <c r="AI16">
        <v>0</v>
      </c>
      <c r="AJ16">
        <v>0</v>
      </c>
      <c r="AK16">
        <v>0</v>
      </c>
      <c r="AL16">
        <v>0</v>
      </c>
      <c r="AM16">
        <v>0</v>
      </c>
      <c r="AN16">
        <v>0</v>
      </c>
      <c r="AO16">
        <v>0</v>
      </c>
      <c r="AP16">
        <v>0</v>
      </c>
      <c r="AQ16">
        <v>0</v>
      </c>
      <c r="AR16">
        <v>0</v>
      </c>
      <c r="AS16">
        <v>0</v>
      </c>
      <c r="AT16">
        <v>0</v>
      </c>
      <c r="AU16">
        <v>0</v>
      </c>
      <c r="AV16">
        <v>0</v>
      </c>
      <c r="AW16">
        <v>0</v>
      </c>
      <c r="AX16">
        <v>0</v>
      </c>
      <c r="AY16">
        <v>0</v>
      </c>
      <c r="AZ16">
        <v>0</v>
      </c>
      <c r="BA16">
        <v>0</v>
      </c>
      <c r="BB16">
        <v>0</v>
      </c>
      <c r="BC16">
        <v>0</v>
      </c>
      <c r="BD16">
        <v>0</v>
      </c>
      <c r="BE16">
        <v>0</v>
      </c>
      <c r="BF16">
        <v>0</v>
      </c>
      <c r="BG16">
        <v>0</v>
      </c>
    </row>
    <row r="17" spans="1:59" ht="14.4" x14ac:dyDescent="0.3">
      <c r="A17" s="143">
        <f>PowellInflow.Unregulated!A17</f>
        <v>44866</v>
      </c>
      <c r="B17">
        <v>1</v>
      </c>
      <c r="C17">
        <v>1</v>
      </c>
      <c r="D17">
        <v>1</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c r="AF17">
        <v>0</v>
      </c>
      <c r="AG17">
        <v>0</v>
      </c>
      <c r="AH17">
        <v>0</v>
      </c>
      <c r="AI17">
        <v>0</v>
      </c>
      <c r="AJ17">
        <v>0</v>
      </c>
      <c r="AK17">
        <v>0</v>
      </c>
      <c r="AL17">
        <v>0</v>
      </c>
      <c r="AM17">
        <v>0</v>
      </c>
      <c r="AN17">
        <v>0</v>
      </c>
      <c r="AO17">
        <v>0</v>
      </c>
      <c r="AP17">
        <v>0</v>
      </c>
      <c r="AQ17">
        <v>0</v>
      </c>
      <c r="AR17">
        <v>0</v>
      </c>
      <c r="AS17">
        <v>0</v>
      </c>
      <c r="AT17">
        <v>0</v>
      </c>
      <c r="AU17">
        <v>0</v>
      </c>
      <c r="AV17">
        <v>0</v>
      </c>
      <c r="AW17">
        <v>0</v>
      </c>
      <c r="AX17">
        <v>0</v>
      </c>
      <c r="AY17">
        <v>0</v>
      </c>
      <c r="AZ17">
        <v>0</v>
      </c>
      <c r="BA17">
        <v>0</v>
      </c>
      <c r="BB17">
        <v>0</v>
      </c>
      <c r="BC17">
        <v>0</v>
      </c>
      <c r="BD17">
        <v>0</v>
      </c>
      <c r="BE17">
        <v>0</v>
      </c>
      <c r="BF17">
        <v>0</v>
      </c>
      <c r="BG17">
        <v>0</v>
      </c>
    </row>
    <row r="18" spans="1:59" ht="14.4" x14ac:dyDescent="0.3">
      <c r="A18" s="143">
        <f>PowellInflow.Unregulated!A18</f>
        <v>44896</v>
      </c>
      <c r="B18">
        <v>1</v>
      </c>
      <c r="C18">
        <v>1</v>
      </c>
      <c r="D18">
        <v>1</v>
      </c>
      <c r="E18">
        <v>0</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v>0</v>
      </c>
      <c r="AK18">
        <v>0</v>
      </c>
      <c r="AL18">
        <v>0</v>
      </c>
      <c r="AM18">
        <v>0</v>
      </c>
      <c r="AN18">
        <v>0</v>
      </c>
      <c r="AO18">
        <v>0</v>
      </c>
      <c r="AP18">
        <v>0</v>
      </c>
      <c r="AQ18">
        <v>0</v>
      </c>
      <c r="AR18">
        <v>0</v>
      </c>
      <c r="AS18">
        <v>0</v>
      </c>
      <c r="AT18">
        <v>0</v>
      </c>
      <c r="AU18">
        <v>0</v>
      </c>
      <c r="AV18">
        <v>0</v>
      </c>
      <c r="AW18">
        <v>0</v>
      </c>
      <c r="AX18">
        <v>0</v>
      </c>
      <c r="AY18">
        <v>0</v>
      </c>
      <c r="AZ18">
        <v>0</v>
      </c>
      <c r="BA18">
        <v>0</v>
      </c>
      <c r="BB18">
        <v>0</v>
      </c>
      <c r="BC18">
        <v>0</v>
      </c>
      <c r="BD18">
        <v>0</v>
      </c>
      <c r="BE18">
        <v>0</v>
      </c>
      <c r="BF18">
        <v>0</v>
      </c>
      <c r="BG18">
        <v>0</v>
      </c>
    </row>
    <row r="19" spans="1:59" ht="14.4" x14ac:dyDescent="0.3">
      <c r="A19" s="143">
        <f>PowellInflow.Unregulated!A19</f>
        <v>44927</v>
      </c>
      <c r="B19">
        <v>1</v>
      </c>
      <c r="C19">
        <v>1</v>
      </c>
      <c r="D19">
        <v>1</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c r="AF19">
        <v>0</v>
      </c>
      <c r="AG19">
        <v>0</v>
      </c>
      <c r="AH19">
        <v>0</v>
      </c>
      <c r="AI19">
        <v>0</v>
      </c>
      <c r="AJ19">
        <v>0</v>
      </c>
      <c r="AK19">
        <v>0</v>
      </c>
      <c r="AL19">
        <v>0</v>
      </c>
      <c r="AM19">
        <v>0</v>
      </c>
      <c r="AN19">
        <v>0</v>
      </c>
      <c r="AO19">
        <v>0</v>
      </c>
      <c r="AP19">
        <v>0</v>
      </c>
      <c r="AQ19">
        <v>0</v>
      </c>
      <c r="AR19">
        <v>0</v>
      </c>
      <c r="AS19">
        <v>0</v>
      </c>
      <c r="AT19">
        <v>0</v>
      </c>
      <c r="AU19">
        <v>0</v>
      </c>
      <c r="AV19">
        <v>0</v>
      </c>
      <c r="AW19">
        <v>0</v>
      </c>
      <c r="AX19">
        <v>0</v>
      </c>
      <c r="AY19">
        <v>0</v>
      </c>
      <c r="AZ19">
        <v>0</v>
      </c>
      <c r="BA19">
        <v>0</v>
      </c>
      <c r="BB19">
        <v>0</v>
      </c>
      <c r="BC19">
        <v>0</v>
      </c>
      <c r="BD19">
        <v>0</v>
      </c>
      <c r="BE19">
        <v>0</v>
      </c>
      <c r="BF19">
        <v>0</v>
      </c>
      <c r="BG19">
        <v>0</v>
      </c>
    </row>
    <row r="20" spans="1:59" ht="14.4" x14ac:dyDescent="0.3">
      <c r="A20" s="143">
        <f>PowellInflow.Unregulated!A20</f>
        <v>44958</v>
      </c>
      <c r="B20">
        <v>1</v>
      </c>
      <c r="C20">
        <v>1</v>
      </c>
      <c r="D20">
        <v>1</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c r="AF20">
        <v>0</v>
      </c>
      <c r="AG20">
        <v>0</v>
      </c>
      <c r="AH20">
        <v>0</v>
      </c>
      <c r="AI20">
        <v>0</v>
      </c>
      <c r="AJ20">
        <v>0</v>
      </c>
      <c r="AK20">
        <v>0</v>
      </c>
      <c r="AL20">
        <v>0</v>
      </c>
      <c r="AM20">
        <v>0</v>
      </c>
      <c r="AN20">
        <v>0</v>
      </c>
      <c r="AO20">
        <v>0</v>
      </c>
      <c r="AP20">
        <v>0</v>
      </c>
      <c r="AQ20">
        <v>0</v>
      </c>
      <c r="AR20">
        <v>0</v>
      </c>
      <c r="AS20">
        <v>0</v>
      </c>
      <c r="AT20">
        <v>0</v>
      </c>
      <c r="AU20">
        <v>0</v>
      </c>
      <c r="AV20">
        <v>0</v>
      </c>
      <c r="AW20">
        <v>0</v>
      </c>
      <c r="AX20">
        <v>0</v>
      </c>
      <c r="AY20">
        <v>0</v>
      </c>
      <c r="AZ20">
        <v>0</v>
      </c>
      <c r="BA20">
        <v>0</v>
      </c>
      <c r="BB20">
        <v>0</v>
      </c>
      <c r="BC20">
        <v>0</v>
      </c>
      <c r="BD20">
        <v>0</v>
      </c>
      <c r="BE20">
        <v>0</v>
      </c>
      <c r="BF20">
        <v>0</v>
      </c>
      <c r="BG20">
        <v>0</v>
      </c>
    </row>
    <row r="21" spans="1:59" ht="14.4" x14ac:dyDescent="0.3">
      <c r="A21" s="143">
        <f>PowellInflow.Unregulated!A21</f>
        <v>44986</v>
      </c>
      <c r="B21">
        <v>1</v>
      </c>
      <c r="C21">
        <v>1</v>
      </c>
      <c r="D21">
        <v>1</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c r="AH21">
        <v>0</v>
      </c>
      <c r="AI21">
        <v>0</v>
      </c>
      <c r="AJ21">
        <v>0</v>
      </c>
      <c r="AK21">
        <v>0</v>
      </c>
      <c r="AL21">
        <v>0</v>
      </c>
      <c r="AM21">
        <v>0</v>
      </c>
      <c r="AN21">
        <v>0</v>
      </c>
      <c r="AO21">
        <v>0</v>
      </c>
      <c r="AP21">
        <v>0</v>
      </c>
      <c r="AQ21">
        <v>0</v>
      </c>
      <c r="AR21">
        <v>0</v>
      </c>
      <c r="AS21">
        <v>0</v>
      </c>
      <c r="AT21">
        <v>0</v>
      </c>
      <c r="AU21">
        <v>0</v>
      </c>
      <c r="AV21">
        <v>0</v>
      </c>
      <c r="AW21">
        <v>0</v>
      </c>
      <c r="AX21">
        <v>0</v>
      </c>
      <c r="AY21">
        <v>0</v>
      </c>
      <c r="AZ21">
        <v>0</v>
      </c>
      <c r="BA21">
        <v>0</v>
      </c>
      <c r="BB21">
        <v>0</v>
      </c>
      <c r="BC21">
        <v>0</v>
      </c>
      <c r="BD21">
        <v>0</v>
      </c>
      <c r="BE21">
        <v>0</v>
      </c>
      <c r="BF21">
        <v>0</v>
      </c>
      <c r="BG21">
        <v>0</v>
      </c>
    </row>
    <row r="22" spans="1:59" ht="14.4" x14ac:dyDescent="0.3">
      <c r="A22" s="143">
        <f>PowellInflow.Unregulated!A22</f>
        <v>45017</v>
      </c>
      <c r="B22">
        <v>1</v>
      </c>
      <c r="C22">
        <v>1</v>
      </c>
      <c r="D22">
        <v>1</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c r="AF22">
        <v>0</v>
      </c>
      <c r="AG22">
        <v>0</v>
      </c>
      <c r="AH22">
        <v>0</v>
      </c>
      <c r="AI22">
        <v>0</v>
      </c>
      <c r="AJ22">
        <v>0</v>
      </c>
      <c r="AK22">
        <v>0</v>
      </c>
      <c r="AL22">
        <v>0</v>
      </c>
      <c r="AM22">
        <v>0</v>
      </c>
      <c r="AN22">
        <v>0</v>
      </c>
      <c r="AO22">
        <v>0</v>
      </c>
      <c r="AP22">
        <v>0</v>
      </c>
      <c r="AQ22">
        <v>0</v>
      </c>
      <c r="AR22">
        <v>0</v>
      </c>
      <c r="AS22">
        <v>0</v>
      </c>
      <c r="AT22">
        <v>0</v>
      </c>
      <c r="AU22">
        <v>0</v>
      </c>
      <c r="AV22">
        <v>0</v>
      </c>
      <c r="AW22">
        <v>0</v>
      </c>
      <c r="AX22">
        <v>0</v>
      </c>
      <c r="AY22">
        <v>0</v>
      </c>
      <c r="AZ22">
        <v>0</v>
      </c>
      <c r="BA22">
        <v>0</v>
      </c>
      <c r="BB22">
        <v>0</v>
      </c>
      <c r="BC22">
        <v>0</v>
      </c>
      <c r="BD22">
        <v>0</v>
      </c>
      <c r="BE22">
        <v>0</v>
      </c>
      <c r="BF22">
        <v>0</v>
      </c>
      <c r="BG22">
        <v>0</v>
      </c>
    </row>
    <row r="23" spans="1:59" ht="14.4" x14ac:dyDescent="0.3">
      <c r="A23" s="143">
        <f>PowellInflow.Unregulated!A23</f>
        <v>45047</v>
      </c>
      <c r="B23">
        <v>1</v>
      </c>
      <c r="C23">
        <v>1</v>
      </c>
      <c r="D23">
        <v>1</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c r="AF23">
        <v>0</v>
      </c>
      <c r="AG23">
        <v>0</v>
      </c>
      <c r="AH23">
        <v>0</v>
      </c>
      <c r="AI23">
        <v>0</v>
      </c>
      <c r="AJ23">
        <v>0</v>
      </c>
      <c r="AK23">
        <v>0</v>
      </c>
      <c r="AL23">
        <v>0</v>
      </c>
      <c r="AM23">
        <v>0</v>
      </c>
      <c r="AN23">
        <v>0</v>
      </c>
      <c r="AO23">
        <v>0</v>
      </c>
      <c r="AP23">
        <v>0</v>
      </c>
      <c r="AQ23">
        <v>0</v>
      </c>
      <c r="AR23">
        <v>0</v>
      </c>
      <c r="AS23">
        <v>0</v>
      </c>
      <c r="AT23">
        <v>0</v>
      </c>
      <c r="AU23">
        <v>0</v>
      </c>
      <c r="AV23">
        <v>0</v>
      </c>
      <c r="AW23">
        <v>0</v>
      </c>
      <c r="AX23">
        <v>0</v>
      </c>
      <c r="AY23">
        <v>0</v>
      </c>
      <c r="AZ23">
        <v>0</v>
      </c>
      <c r="BA23">
        <v>0</v>
      </c>
      <c r="BB23">
        <v>0</v>
      </c>
      <c r="BC23">
        <v>0</v>
      </c>
      <c r="BD23">
        <v>0</v>
      </c>
      <c r="BE23">
        <v>0</v>
      </c>
      <c r="BF23">
        <v>0</v>
      </c>
      <c r="BG23">
        <v>0</v>
      </c>
    </row>
    <row r="24" spans="1:59" ht="14.4" x14ac:dyDescent="0.3">
      <c r="A24" s="143">
        <f>PowellInflow.Unregulated!A24</f>
        <v>45078</v>
      </c>
      <c r="B24">
        <v>1</v>
      </c>
      <c r="C24">
        <v>1</v>
      </c>
      <c r="D24">
        <v>1</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v>0</v>
      </c>
      <c r="AK24">
        <v>0</v>
      </c>
      <c r="AL24">
        <v>0</v>
      </c>
      <c r="AM24">
        <v>0</v>
      </c>
      <c r="AN24">
        <v>0</v>
      </c>
      <c r="AO24">
        <v>0</v>
      </c>
      <c r="AP24">
        <v>0</v>
      </c>
      <c r="AQ24">
        <v>0</v>
      </c>
      <c r="AR24">
        <v>0</v>
      </c>
      <c r="AS24">
        <v>0</v>
      </c>
      <c r="AT24">
        <v>0</v>
      </c>
      <c r="AU24">
        <v>0</v>
      </c>
      <c r="AV24">
        <v>0</v>
      </c>
      <c r="AW24">
        <v>0</v>
      </c>
      <c r="AX24">
        <v>0</v>
      </c>
      <c r="AY24">
        <v>0</v>
      </c>
      <c r="AZ24">
        <v>0</v>
      </c>
      <c r="BA24">
        <v>0</v>
      </c>
      <c r="BB24">
        <v>0</v>
      </c>
      <c r="BC24">
        <v>0</v>
      </c>
      <c r="BD24">
        <v>0</v>
      </c>
      <c r="BE24">
        <v>0</v>
      </c>
      <c r="BF24">
        <v>0</v>
      </c>
      <c r="BG24">
        <v>0</v>
      </c>
    </row>
    <row r="25" spans="1:59" ht="14.4" x14ac:dyDescent="0.3">
      <c r="A25" s="143">
        <f>PowellInflow.Unregulated!A25</f>
        <v>45108</v>
      </c>
      <c r="B25">
        <v>1</v>
      </c>
      <c r="C25">
        <v>1</v>
      </c>
      <c r="D25">
        <v>1</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c r="AF25">
        <v>0</v>
      </c>
      <c r="AG25">
        <v>0</v>
      </c>
      <c r="AH25">
        <v>0</v>
      </c>
      <c r="AI25">
        <v>0</v>
      </c>
      <c r="AJ25">
        <v>0</v>
      </c>
      <c r="AK25">
        <v>0</v>
      </c>
      <c r="AL25">
        <v>0</v>
      </c>
      <c r="AM25">
        <v>0</v>
      </c>
      <c r="AN25">
        <v>0</v>
      </c>
      <c r="AO25">
        <v>0</v>
      </c>
      <c r="AP25">
        <v>0</v>
      </c>
      <c r="AQ25">
        <v>0</v>
      </c>
      <c r="AR25">
        <v>0</v>
      </c>
      <c r="AS25">
        <v>0</v>
      </c>
      <c r="AT25">
        <v>0</v>
      </c>
      <c r="AU25">
        <v>0</v>
      </c>
      <c r="AV25">
        <v>0</v>
      </c>
      <c r="AW25">
        <v>0</v>
      </c>
      <c r="AX25">
        <v>0</v>
      </c>
      <c r="AY25">
        <v>0</v>
      </c>
      <c r="AZ25">
        <v>0</v>
      </c>
      <c r="BA25">
        <v>0</v>
      </c>
      <c r="BB25">
        <v>0</v>
      </c>
      <c r="BC25">
        <v>0</v>
      </c>
      <c r="BD25">
        <v>0</v>
      </c>
      <c r="BE25">
        <v>0</v>
      </c>
      <c r="BF25">
        <v>0</v>
      </c>
      <c r="BG25">
        <v>0</v>
      </c>
    </row>
    <row r="26" spans="1:59" ht="14.4" x14ac:dyDescent="0.3">
      <c r="A26" s="143">
        <f>PowellInflow.Unregulated!A26</f>
        <v>45139</v>
      </c>
      <c r="B26">
        <v>1</v>
      </c>
      <c r="C26">
        <v>1</v>
      </c>
      <c r="D26">
        <v>1</v>
      </c>
      <c r="E26">
        <v>0</v>
      </c>
      <c r="F26">
        <v>0</v>
      </c>
      <c r="G26">
        <v>0</v>
      </c>
      <c r="H26">
        <v>0</v>
      </c>
      <c r="I26">
        <v>0</v>
      </c>
      <c r="J26">
        <v>0</v>
      </c>
      <c r="K26">
        <v>0</v>
      </c>
      <c r="L26">
        <v>0</v>
      </c>
      <c r="M26">
        <v>0</v>
      </c>
      <c r="N26">
        <v>0</v>
      </c>
      <c r="O26">
        <v>0</v>
      </c>
      <c r="P26">
        <v>0</v>
      </c>
      <c r="Q26">
        <v>0</v>
      </c>
      <c r="R26">
        <v>0</v>
      </c>
      <c r="S26">
        <v>0</v>
      </c>
      <c r="T26">
        <v>0</v>
      </c>
      <c r="U26">
        <v>0</v>
      </c>
      <c r="V26">
        <v>0</v>
      </c>
      <c r="W26">
        <v>0</v>
      </c>
      <c r="X26">
        <v>0</v>
      </c>
      <c r="Y26">
        <v>0</v>
      </c>
      <c r="Z26">
        <v>0</v>
      </c>
      <c r="AA26">
        <v>0</v>
      </c>
      <c r="AB26">
        <v>0</v>
      </c>
      <c r="AC26">
        <v>0</v>
      </c>
      <c r="AD26">
        <v>0</v>
      </c>
      <c r="AE26">
        <v>0</v>
      </c>
      <c r="AF26">
        <v>0</v>
      </c>
      <c r="AG26">
        <v>0</v>
      </c>
      <c r="AH26">
        <v>0</v>
      </c>
      <c r="AI26">
        <v>0</v>
      </c>
      <c r="AJ26">
        <v>0</v>
      </c>
      <c r="AK26">
        <v>0</v>
      </c>
      <c r="AL26">
        <v>0</v>
      </c>
      <c r="AM26">
        <v>0</v>
      </c>
      <c r="AN26">
        <v>0</v>
      </c>
      <c r="AO26">
        <v>0</v>
      </c>
      <c r="AP26">
        <v>0</v>
      </c>
      <c r="AQ26">
        <v>0</v>
      </c>
      <c r="AR26">
        <v>0</v>
      </c>
      <c r="AS26">
        <v>0</v>
      </c>
      <c r="AT26">
        <v>0</v>
      </c>
      <c r="AU26">
        <v>0</v>
      </c>
      <c r="AV26">
        <v>0</v>
      </c>
      <c r="AW26">
        <v>0</v>
      </c>
      <c r="AX26">
        <v>0</v>
      </c>
      <c r="AY26">
        <v>0</v>
      </c>
      <c r="AZ26">
        <v>0</v>
      </c>
      <c r="BA26">
        <v>0</v>
      </c>
      <c r="BB26">
        <v>0</v>
      </c>
      <c r="BC26">
        <v>0</v>
      </c>
      <c r="BD26">
        <v>0</v>
      </c>
      <c r="BE26">
        <v>0</v>
      </c>
      <c r="BF26">
        <v>0</v>
      </c>
      <c r="BG26">
        <v>0</v>
      </c>
    </row>
    <row r="27" spans="1:59" ht="14.4" x14ac:dyDescent="0.3">
      <c r="A27" s="143">
        <f>PowellInflow.Unregulated!A27</f>
        <v>45170</v>
      </c>
      <c r="B27">
        <v>1</v>
      </c>
      <c r="C27">
        <v>1</v>
      </c>
      <c r="D27">
        <v>1</v>
      </c>
      <c r="E27">
        <v>0</v>
      </c>
      <c r="F27">
        <v>0</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v>0</v>
      </c>
      <c r="AK27">
        <v>0</v>
      </c>
      <c r="AL27">
        <v>0</v>
      </c>
      <c r="AM27">
        <v>0</v>
      </c>
      <c r="AN27">
        <v>0</v>
      </c>
      <c r="AO27">
        <v>0</v>
      </c>
      <c r="AP27">
        <v>0</v>
      </c>
      <c r="AQ27">
        <v>0</v>
      </c>
      <c r="AR27">
        <v>0</v>
      </c>
      <c r="AS27">
        <v>0</v>
      </c>
      <c r="AT27">
        <v>0</v>
      </c>
      <c r="AU27">
        <v>0</v>
      </c>
      <c r="AV27">
        <v>0</v>
      </c>
      <c r="AW27">
        <v>0</v>
      </c>
      <c r="AX27">
        <v>0</v>
      </c>
      <c r="AY27">
        <v>0</v>
      </c>
      <c r="AZ27">
        <v>0</v>
      </c>
      <c r="BA27">
        <v>0</v>
      </c>
      <c r="BB27">
        <v>0</v>
      </c>
      <c r="BC27">
        <v>0</v>
      </c>
      <c r="BD27">
        <v>0</v>
      </c>
      <c r="BE27">
        <v>0</v>
      </c>
      <c r="BF27">
        <v>0</v>
      </c>
      <c r="BG27">
        <v>0</v>
      </c>
    </row>
    <row r="28" spans="1:59" ht="14.4" x14ac:dyDescent="0.3">
      <c r="A28" s="143">
        <f>PowellInflow.Unregulated!A28</f>
        <v>45200</v>
      </c>
      <c r="B28">
        <v>1</v>
      </c>
      <c r="C28">
        <v>1</v>
      </c>
      <c r="D28">
        <v>1</v>
      </c>
      <c r="E28">
        <v>0</v>
      </c>
      <c r="F28">
        <v>0</v>
      </c>
      <c r="G28">
        <v>0</v>
      </c>
      <c r="H28">
        <v>0</v>
      </c>
      <c r="I28">
        <v>0</v>
      </c>
      <c r="J28">
        <v>0</v>
      </c>
      <c r="K28">
        <v>0</v>
      </c>
      <c r="L28">
        <v>0</v>
      </c>
      <c r="M28">
        <v>0</v>
      </c>
      <c r="N28">
        <v>0</v>
      </c>
      <c r="O28">
        <v>0</v>
      </c>
      <c r="P28">
        <v>0</v>
      </c>
      <c r="Q28">
        <v>0</v>
      </c>
      <c r="R28">
        <v>0</v>
      </c>
      <c r="S28">
        <v>0</v>
      </c>
      <c r="T28">
        <v>0</v>
      </c>
      <c r="U28">
        <v>0</v>
      </c>
      <c r="V28">
        <v>0</v>
      </c>
      <c r="W28">
        <v>0</v>
      </c>
      <c r="X28">
        <v>0</v>
      </c>
      <c r="Y28">
        <v>0</v>
      </c>
      <c r="Z28">
        <v>0</v>
      </c>
      <c r="AA28">
        <v>0</v>
      </c>
      <c r="AB28">
        <v>0</v>
      </c>
      <c r="AC28">
        <v>0</v>
      </c>
      <c r="AD28">
        <v>0</v>
      </c>
      <c r="AE28">
        <v>0</v>
      </c>
      <c r="AF28">
        <v>0</v>
      </c>
      <c r="AG28">
        <v>0</v>
      </c>
      <c r="AH28">
        <v>0</v>
      </c>
      <c r="AI28">
        <v>0</v>
      </c>
      <c r="AJ28">
        <v>0</v>
      </c>
      <c r="AK28">
        <v>0</v>
      </c>
      <c r="AL28">
        <v>0</v>
      </c>
      <c r="AM28">
        <v>0</v>
      </c>
      <c r="AN28">
        <v>0</v>
      </c>
      <c r="AO28">
        <v>0</v>
      </c>
      <c r="AP28">
        <v>0</v>
      </c>
      <c r="AQ28">
        <v>0</v>
      </c>
      <c r="AR28">
        <v>0</v>
      </c>
      <c r="AS28">
        <v>0</v>
      </c>
      <c r="AT28">
        <v>0</v>
      </c>
      <c r="AU28">
        <v>0</v>
      </c>
      <c r="AV28">
        <v>0</v>
      </c>
      <c r="AW28">
        <v>0</v>
      </c>
      <c r="AX28">
        <v>0</v>
      </c>
      <c r="AY28">
        <v>0</v>
      </c>
      <c r="AZ28">
        <v>0</v>
      </c>
      <c r="BA28">
        <v>0</v>
      </c>
      <c r="BB28">
        <v>0</v>
      </c>
      <c r="BC28">
        <v>0</v>
      </c>
      <c r="BD28">
        <v>0</v>
      </c>
      <c r="BE28">
        <v>0</v>
      </c>
      <c r="BF28">
        <v>0</v>
      </c>
      <c r="BG28">
        <v>0</v>
      </c>
    </row>
    <row r="29" spans="1:59" ht="14.4" x14ac:dyDescent="0.3">
      <c r="A29" s="143">
        <f>PowellInflow.Unregulated!A29</f>
        <v>45231</v>
      </c>
      <c r="B29">
        <v>1</v>
      </c>
      <c r="C29">
        <v>1</v>
      </c>
      <c r="D29">
        <v>1</v>
      </c>
      <c r="E29">
        <v>0</v>
      </c>
      <c r="F29">
        <v>0</v>
      </c>
      <c r="G29">
        <v>0</v>
      </c>
      <c r="H29">
        <v>0</v>
      </c>
      <c r="I29">
        <v>0</v>
      </c>
      <c r="J29">
        <v>0</v>
      </c>
      <c r="K29">
        <v>0</v>
      </c>
      <c r="L29">
        <v>0</v>
      </c>
      <c r="M29">
        <v>0</v>
      </c>
      <c r="N29">
        <v>0</v>
      </c>
      <c r="O29">
        <v>0</v>
      </c>
      <c r="P29">
        <v>0</v>
      </c>
      <c r="Q29">
        <v>0</v>
      </c>
      <c r="R29">
        <v>0</v>
      </c>
      <c r="S29">
        <v>0</v>
      </c>
      <c r="T29">
        <v>0</v>
      </c>
      <c r="U29">
        <v>0</v>
      </c>
      <c r="V29">
        <v>0</v>
      </c>
      <c r="W29">
        <v>0</v>
      </c>
      <c r="X29">
        <v>0</v>
      </c>
      <c r="Y29">
        <v>0</v>
      </c>
      <c r="Z29">
        <v>0</v>
      </c>
      <c r="AA29">
        <v>0</v>
      </c>
      <c r="AB29">
        <v>0</v>
      </c>
      <c r="AC29">
        <v>0</v>
      </c>
      <c r="AD29">
        <v>0</v>
      </c>
      <c r="AE29">
        <v>0</v>
      </c>
      <c r="AF29">
        <v>0</v>
      </c>
      <c r="AG29">
        <v>0</v>
      </c>
      <c r="AH29">
        <v>0</v>
      </c>
      <c r="AI29">
        <v>0</v>
      </c>
      <c r="AJ29">
        <v>0</v>
      </c>
      <c r="AK29">
        <v>0</v>
      </c>
      <c r="AL29">
        <v>0</v>
      </c>
      <c r="AM29">
        <v>0</v>
      </c>
      <c r="AN29">
        <v>0</v>
      </c>
      <c r="AO29">
        <v>0</v>
      </c>
      <c r="AP29">
        <v>0</v>
      </c>
      <c r="AQ29">
        <v>0</v>
      </c>
      <c r="AR29">
        <v>0</v>
      </c>
      <c r="AS29">
        <v>0</v>
      </c>
      <c r="AT29">
        <v>0</v>
      </c>
      <c r="AU29">
        <v>0</v>
      </c>
      <c r="AV29">
        <v>0</v>
      </c>
      <c r="AW29">
        <v>0</v>
      </c>
      <c r="AX29">
        <v>0</v>
      </c>
      <c r="AY29">
        <v>0</v>
      </c>
      <c r="AZ29">
        <v>0</v>
      </c>
      <c r="BA29">
        <v>0</v>
      </c>
      <c r="BB29">
        <v>0</v>
      </c>
      <c r="BC29">
        <v>0</v>
      </c>
      <c r="BD29">
        <v>0</v>
      </c>
      <c r="BE29">
        <v>0</v>
      </c>
      <c r="BF29">
        <v>0</v>
      </c>
      <c r="BG29">
        <v>0</v>
      </c>
    </row>
    <row r="30" spans="1:59" ht="14.4" x14ac:dyDescent="0.3">
      <c r="A30" s="143">
        <f>PowellInflow.Unregulated!A30</f>
        <v>45261</v>
      </c>
      <c r="B30">
        <v>1</v>
      </c>
      <c r="C30">
        <v>1</v>
      </c>
      <c r="D30">
        <v>1</v>
      </c>
      <c r="E30">
        <v>0</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v>0</v>
      </c>
      <c r="AL30">
        <v>0</v>
      </c>
      <c r="AM30">
        <v>0</v>
      </c>
      <c r="AN30">
        <v>0</v>
      </c>
      <c r="AO30">
        <v>0</v>
      </c>
      <c r="AP30">
        <v>0</v>
      </c>
      <c r="AQ30">
        <v>0</v>
      </c>
      <c r="AR30">
        <v>0</v>
      </c>
      <c r="AS30">
        <v>0</v>
      </c>
      <c r="AT30">
        <v>0</v>
      </c>
      <c r="AU30">
        <v>0</v>
      </c>
      <c r="AV30">
        <v>0</v>
      </c>
      <c r="AW30">
        <v>0</v>
      </c>
      <c r="AX30">
        <v>0</v>
      </c>
      <c r="AY30">
        <v>0</v>
      </c>
      <c r="AZ30">
        <v>0</v>
      </c>
      <c r="BA30">
        <v>0</v>
      </c>
      <c r="BB30">
        <v>0</v>
      </c>
      <c r="BC30">
        <v>0</v>
      </c>
      <c r="BD30">
        <v>0</v>
      </c>
      <c r="BE30">
        <v>0</v>
      </c>
      <c r="BF30">
        <v>0</v>
      </c>
      <c r="BG30">
        <v>0</v>
      </c>
    </row>
    <row r="31" spans="1:59" ht="14.4" x14ac:dyDescent="0.3">
      <c r="A31" s="143">
        <f>PowellInflow.Unregulated!A31</f>
        <v>45292</v>
      </c>
      <c r="B31">
        <v>1</v>
      </c>
      <c r="C31">
        <v>1</v>
      </c>
      <c r="D31">
        <v>1</v>
      </c>
      <c r="E31">
        <v>0</v>
      </c>
      <c r="F31">
        <v>0</v>
      </c>
      <c r="G31">
        <v>0</v>
      </c>
      <c r="H31">
        <v>0</v>
      </c>
      <c r="I31">
        <v>0</v>
      </c>
      <c r="J31">
        <v>0</v>
      </c>
      <c r="K31">
        <v>0</v>
      </c>
      <c r="L31">
        <v>0</v>
      </c>
      <c r="M31">
        <v>0</v>
      </c>
      <c r="N31">
        <v>0</v>
      </c>
      <c r="O31">
        <v>0</v>
      </c>
      <c r="P31">
        <v>0</v>
      </c>
      <c r="Q31">
        <v>0</v>
      </c>
      <c r="R31">
        <v>0</v>
      </c>
      <c r="S31">
        <v>0</v>
      </c>
      <c r="T31">
        <v>0</v>
      </c>
      <c r="U31">
        <v>0</v>
      </c>
      <c r="V31">
        <v>0</v>
      </c>
      <c r="W31">
        <v>0</v>
      </c>
      <c r="X31">
        <v>0</v>
      </c>
      <c r="Y31">
        <v>0</v>
      </c>
      <c r="Z31">
        <v>0</v>
      </c>
      <c r="AA31">
        <v>0</v>
      </c>
      <c r="AB31">
        <v>0</v>
      </c>
      <c r="AC31">
        <v>0</v>
      </c>
      <c r="AD31">
        <v>0</v>
      </c>
      <c r="AE31">
        <v>0</v>
      </c>
      <c r="AF31">
        <v>0</v>
      </c>
      <c r="AG31">
        <v>0</v>
      </c>
      <c r="AH31">
        <v>0</v>
      </c>
      <c r="AI31">
        <v>0</v>
      </c>
      <c r="AJ31">
        <v>0</v>
      </c>
      <c r="AK31">
        <v>0</v>
      </c>
      <c r="AL31">
        <v>0</v>
      </c>
      <c r="AM31">
        <v>0</v>
      </c>
      <c r="AN31">
        <v>0</v>
      </c>
      <c r="AO31">
        <v>0</v>
      </c>
      <c r="AP31">
        <v>0</v>
      </c>
      <c r="AQ31">
        <v>0</v>
      </c>
      <c r="AR31">
        <v>0</v>
      </c>
      <c r="AS31">
        <v>0</v>
      </c>
      <c r="AT31">
        <v>0</v>
      </c>
      <c r="AU31">
        <v>0</v>
      </c>
      <c r="AV31">
        <v>0</v>
      </c>
      <c r="AW31">
        <v>0</v>
      </c>
      <c r="AX31">
        <v>0</v>
      </c>
      <c r="AY31">
        <v>0</v>
      </c>
      <c r="AZ31">
        <v>0</v>
      </c>
      <c r="BA31">
        <v>0</v>
      </c>
      <c r="BB31">
        <v>0</v>
      </c>
      <c r="BC31">
        <v>0</v>
      </c>
      <c r="BD31">
        <v>0</v>
      </c>
      <c r="BE31">
        <v>0</v>
      </c>
      <c r="BF31">
        <v>0</v>
      </c>
      <c r="BG31">
        <v>0</v>
      </c>
    </row>
    <row r="32" spans="1:59" ht="14.4" x14ac:dyDescent="0.3">
      <c r="A32" s="143">
        <f>PowellInflow.Unregulated!A32</f>
        <v>45323</v>
      </c>
      <c r="B32">
        <v>1</v>
      </c>
      <c r="C32">
        <v>1</v>
      </c>
      <c r="D32">
        <v>1</v>
      </c>
      <c r="E32">
        <v>0</v>
      </c>
      <c r="F32">
        <v>0</v>
      </c>
      <c r="G32">
        <v>0</v>
      </c>
      <c r="H32">
        <v>0</v>
      </c>
      <c r="I32">
        <v>0</v>
      </c>
      <c r="J32">
        <v>0</v>
      </c>
      <c r="K32">
        <v>0</v>
      </c>
      <c r="L32">
        <v>0</v>
      </c>
      <c r="M32">
        <v>0</v>
      </c>
      <c r="N32">
        <v>0</v>
      </c>
      <c r="O32">
        <v>0</v>
      </c>
      <c r="P32">
        <v>0</v>
      </c>
      <c r="Q32">
        <v>0</v>
      </c>
      <c r="R32">
        <v>0</v>
      </c>
      <c r="S32">
        <v>0</v>
      </c>
      <c r="T32">
        <v>0</v>
      </c>
      <c r="U32">
        <v>0</v>
      </c>
      <c r="V32">
        <v>0</v>
      </c>
      <c r="W32">
        <v>0</v>
      </c>
      <c r="X32">
        <v>0</v>
      </c>
      <c r="Y32">
        <v>0</v>
      </c>
      <c r="Z32">
        <v>0</v>
      </c>
      <c r="AA32">
        <v>0</v>
      </c>
      <c r="AB32">
        <v>0</v>
      </c>
      <c r="AC32">
        <v>0</v>
      </c>
      <c r="AD32">
        <v>0</v>
      </c>
      <c r="AE32">
        <v>0</v>
      </c>
      <c r="AF32">
        <v>0</v>
      </c>
      <c r="AG32">
        <v>0</v>
      </c>
      <c r="AH32">
        <v>0</v>
      </c>
      <c r="AI32">
        <v>0</v>
      </c>
      <c r="AJ32">
        <v>0</v>
      </c>
      <c r="AK32">
        <v>0</v>
      </c>
      <c r="AL32">
        <v>0</v>
      </c>
      <c r="AM32">
        <v>0</v>
      </c>
      <c r="AN32">
        <v>0</v>
      </c>
      <c r="AO32">
        <v>0</v>
      </c>
      <c r="AP32">
        <v>0</v>
      </c>
      <c r="AQ32">
        <v>0</v>
      </c>
      <c r="AR32">
        <v>0</v>
      </c>
      <c r="AS32">
        <v>0</v>
      </c>
      <c r="AT32">
        <v>0</v>
      </c>
      <c r="AU32">
        <v>0</v>
      </c>
      <c r="AV32">
        <v>0</v>
      </c>
      <c r="AW32">
        <v>0</v>
      </c>
      <c r="AX32">
        <v>0</v>
      </c>
      <c r="AY32">
        <v>0</v>
      </c>
      <c r="AZ32">
        <v>0</v>
      </c>
      <c r="BA32">
        <v>0</v>
      </c>
      <c r="BB32">
        <v>0</v>
      </c>
      <c r="BC32">
        <v>0</v>
      </c>
      <c r="BD32">
        <v>0</v>
      </c>
      <c r="BE32">
        <v>0</v>
      </c>
      <c r="BF32">
        <v>0</v>
      </c>
      <c r="BG32">
        <v>0</v>
      </c>
    </row>
    <row r="33" spans="1:59" ht="14.4" x14ac:dyDescent="0.3">
      <c r="A33" s="143">
        <f>PowellInflow.Unregulated!A33</f>
        <v>45352</v>
      </c>
      <c r="B33">
        <v>1</v>
      </c>
      <c r="C33">
        <v>1</v>
      </c>
      <c r="D33">
        <v>1</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v>0</v>
      </c>
      <c r="AM33">
        <v>0</v>
      </c>
      <c r="AN33">
        <v>0</v>
      </c>
      <c r="AO33">
        <v>0</v>
      </c>
      <c r="AP33">
        <v>0</v>
      </c>
      <c r="AQ33">
        <v>0</v>
      </c>
      <c r="AR33">
        <v>0</v>
      </c>
      <c r="AS33">
        <v>0</v>
      </c>
      <c r="AT33">
        <v>0</v>
      </c>
      <c r="AU33">
        <v>0</v>
      </c>
      <c r="AV33">
        <v>0</v>
      </c>
      <c r="AW33">
        <v>0</v>
      </c>
      <c r="AX33">
        <v>0</v>
      </c>
      <c r="AY33">
        <v>0</v>
      </c>
      <c r="AZ33">
        <v>0</v>
      </c>
      <c r="BA33">
        <v>0</v>
      </c>
      <c r="BB33">
        <v>0</v>
      </c>
      <c r="BC33">
        <v>0</v>
      </c>
      <c r="BD33">
        <v>0</v>
      </c>
      <c r="BE33">
        <v>0</v>
      </c>
      <c r="BF33">
        <v>0</v>
      </c>
      <c r="BG33">
        <v>0</v>
      </c>
    </row>
    <row r="34" spans="1:59" ht="14.4" x14ac:dyDescent="0.3">
      <c r="A34" s="143">
        <f>PowellInflow.Unregulated!A34</f>
        <v>45383</v>
      </c>
      <c r="B34">
        <v>1</v>
      </c>
      <c r="C34">
        <v>1</v>
      </c>
      <c r="D34">
        <v>1</v>
      </c>
      <c r="E34">
        <v>0</v>
      </c>
      <c r="F34">
        <v>0</v>
      </c>
      <c r="G34">
        <v>0</v>
      </c>
      <c r="H34">
        <v>0</v>
      </c>
      <c r="I34">
        <v>0</v>
      </c>
      <c r="J34">
        <v>0</v>
      </c>
      <c r="K34">
        <v>0</v>
      </c>
      <c r="L34">
        <v>0</v>
      </c>
      <c r="M34">
        <v>0</v>
      </c>
      <c r="N34">
        <v>0</v>
      </c>
      <c r="O34">
        <v>0</v>
      </c>
      <c r="P34">
        <v>0</v>
      </c>
      <c r="Q34">
        <v>0</v>
      </c>
      <c r="R34">
        <v>0</v>
      </c>
      <c r="S34">
        <v>0</v>
      </c>
      <c r="T34">
        <v>0</v>
      </c>
      <c r="U34">
        <v>0</v>
      </c>
      <c r="V34">
        <v>0</v>
      </c>
      <c r="W34">
        <v>0</v>
      </c>
      <c r="X34">
        <v>0</v>
      </c>
      <c r="Y34">
        <v>0</v>
      </c>
      <c r="Z34">
        <v>0</v>
      </c>
      <c r="AA34">
        <v>0</v>
      </c>
      <c r="AB34">
        <v>0</v>
      </c>
      <c r="AC34">
        <v>0</v>
      </c>
      <c r="AD34">
        <v>0</v>
      </c>
      <c r="AE34">
        <v>0</v>
      </c>
      <c r="AF34">
        <v>0</v>
      </c>
      <c r="AG34">
        <v>0</v>
      </c>
      <c r="AH34">
        <v>0</v>
      </c>
      <c r="AI34">
        <v>0</v>
      </c>
      <c r="AJ34">
        <v>0</v>
      </c>
      <c r="AK34">
        <v>0</v>
      </c>
      <c r="AL34">
        <v>0</v>
      </c>
      <c r="AM34">
        <v>0</v>
      </c>
      <c r="AN34">
        <v>0</v>
      </c>
      <c r="AO34">
        <v>0</v>
      </c>
      <c r="AP34">
        <v>0</v>
      </c>
      <c r="AQ34">
        <v>0</v>
      </c>
      <c r="AR34">
        <v>0</v>
      </c>
      <c r="AS34">
        <v>0</v>
      </c>
      <c r="AT34">
        <v>0</v>
      </c>
      <c r="AU34">
        <v>0</v>
      </c>
      <c r="AV34">
        <v>0</v>
      </c>
      <c r="AW34">
        <v>0</v>
      </c>
      <c r="AX34">
        <v>0</v>
      </c>
      <c r="AY34">
        <v>0</v>
      </c>
      <c r="AZ34">
        <v>0</v>
      </c>
      <c r="BA34">
        <v>0</v>
      </c>
      <c r="BB34">
        <v>0</v>
      </c>
      <c r="BC34">
        <v>0</v>
      </c>
      <c r="BD34">
        <v>0</v>
      </c>
      <c r="BE34">
        <v>0</v>
      </c>
      <c r="BF34">
        <v>0</v>
      </c>
      <c r="BG34">
        <v>0</v>
      </c>
    </row>
    <row r="35" spans="1:59" ht="14.4" x14ac:dyDescent="0.3">
      <c r="A35" s="143">
        <f>PowellInflow.Unregulated!A35</f>
        <v>45413</v>
      </c>
      <c r="B35">
        <v>1</v>
      </c>
      <c r="C35">
        <v>1</v>
      </c>
      <c r="D35">
        <v>1</v>
      </c>
      <c r="E35">
        <v>0</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c r="AH35">
        <v>0</v>
      </c>
      <c r="AI35">
        <v>0</v>
      </c>
      <c r="AJ35">
        <v>0</v>
      </c>
      <c r="AK35">
        <v>0</v>
      </c>
      <c r="AL35">
        <v>0</v>
      </c>
      <c r="AM35">
        <v>0</v>
      </c>
      <c r="AN35">
        <v>0</v>
      </c>
      <c r="AO35">
        <v>0</v>
      </c>
      <c r="AP35">
        <v>0</v>
      </c>
      <c r="AQ35">
        <v>0</v>
      </c>
      <c r="AR35">
        <v>0</v>
      </c>
      <c r="AS35">
        <v>0</v>
      </c>
      <c r="AT35">
        <v>0</v>
      </c>
      <c r="AU35">
        <v>0</v>
      </c>
      <c r="AV35">
        <v>0</v>
      </c>
      <c r="AW35">
        <v>0</v>
      </c>
      <c r="AX35">
        <v>0</v>
      </c>
      <c r="AY35">
        <v>0</v>
      </c>
      <c r="AZ35">
        <v>0</v>
      </c>
      <c r="BA35">
        <v>0</v>
      </c>
      <c r="BB35">
        <v>0</v>
      </c>
      <c r="BC35">
        <v>0</v>
      </c>
      <c r="BD35">
        <v>0</v>
      </c>
      <c r="BE35">
        <v>0</v>
      </c>
      <c r="BF35">
        <v>0</v>
      </c>
      <c r="BG35">
        <v>0</v>
      </c>
    </row>
    <row r="36" spans="1:59" ht="14.4" x14ac:dyDescent="0.3">
      <c r="A36" s="143">
        <f>PowellInflow.Unregulated!A36</f>
        <v>45444</v>
      </c>
      <c r="B36">
        <v>1</v>
      </c>
      <c r="C36">
        <v>1</v>
      </c>
      <c r="D36">
        <v>1</v>
      </c>
      <c r="E36">
        <v>0</v>
      </c>
      <c r="F36">
        <v>0</v>
      </c>
      <c r="G36">
        <v>0</v>
      </c>
      <c r="H36">
        <v>0</v>
      </c>
      <c r="I36">
        <v>0</v>
      </c>
      <c r="J36">
        <v>0</v>
      </c>
      <c r="K36">
        <v>0</v>
      </c>
      <c r="L36">
        <v>0</v>
      </c>
      <c r="M36">
        <v>0</v>
      </c>
      <c r="N36">
        <v>0</v>
      </c>
      <c r="O36">
        <v>0</v>
      </c>
      <c r="P36">
        <v>0</v>
      </c>
      <c r="Q36">
        <v>0</v>
      </c>
      <c r="R36">
        <v>0</v>
      </c>
      <c r="S36">
        <v>0</v>
      </c>
      <c r="T36">
        <v>0</v>
      </c>
      <c r="U36">
        <v>0</v>
      </c>
      <c r="V36">
        <v>0</v>
      </c>
      <c r="W36">
        <v>0</v>
      </c>
      <c r="X36">
        <v>0</v>
      </c>
      <c r="Y36">
        <v>0</v>
      </c>
      <c r="Z36">
        <v>0</v>
      </c>
      <c r="AA36">
        <v>0</v>
      </c>
      <c r="AB36">
        <v>0</v>
      </c>
      <c r="AC36">
        <v>0</v>
      </c>
      <c r="AD36">
        <v>0</v>
      </c>
      <c r="AE36">
        <v>0</v>
      </c>
      <c r="AF36">
        <v>0</v>
      </c>
      <c r="AG36">
        <v>0</v>
      </c>
      <c r="AH36">
        <v>0</v>
      </c>
      <c r="AI36">
        <v>0</v>
      </c>
      <c r="AJ36">
        <v>0</v>
      </c>
      <c r="AK36">
        <v>0</v>
      </c>
      <c r="AL36">
        <v>0</v>
      </c>
      <c r="AM36">
        <v>0</v>
      </c>
      <c r="AN36">
        <v>0</v>
      </c>
      <c r="AO36">
        <v>0</v>
      </c>
      <c r="AP36">
        <v>0</v>
      </c>
      <c r="AQ36">
        <v>0</v>
      </c>
      <c r="AR36">
        <v>0</v>
      </c>
      <c r="AS36">
        <v>0</v>
      </c>
      <c r="AT36">
        <v>0</v>
      </c>
      <c r="AU36">
        <v>0</v>
      </c>
      <c r="AV36">
        <v>0</v>
      </c>
      <c r="AW36">
        <v>0</v>
      </c>
      <c r="AX36">
        <v>0</v>
      </c>
      <c r="AY36">
        <v>0</v>
      </c>
      <c r="AZ36">
        <v>0</v>
      </c>
      <c r="BA36">
        <v>0</v>
      </c>
      <c r="BB36">
        <v>0</v>
      </c>
      <c r="BC36">
        <v>0</v>
      </c>
      <c r="BD36">
        <v>0</v>
      </c>
      <c r="BE36">
        <v>0</v>
      </c>
      <c r="BF36">
        <v>0</v>
      </c>
      <c r="BG36">
        <v>0</v>
      </c>
    </row>
    <row r="37" spans="1:59" ht="14.4" x14ac:dyDescent="0.3">
      <c r="A37" s="143">
        <f>PowellInflow.Unregulated!A37</f>
        <v>45474</v>
      </c>
      <c r="B37">
        <v>1</v>
      </c>
      <c r="C37">
        <v>1</v>
      </c>
      <c r="D37">
        <v>1</v>
      </c>
      <c r="E37">
        <v>0</v>
      </c>
      <c r="F37">
        <v>0</v>
      </c>
      <c r="G37">
        <v>0</v>
      </c>
      <c r="H37">
        <v>0</v>
      </c>
      <c r="I37">
        <v>0</v>
      </c>
      <c r="J37">
        <v>0</v>
      </c>
      <c r="K37">
        <v>0</v>
      </c>
      <c r="L37">
        <v>0</v>
      </c>
      <c r="M37">
        <v>0</v>
      </c>
      <c r="N37">
        <v>0</v>
      </c>
      <c r="O37">
        <v>0</v>
      </c>
      <c r="P37">
        <v>0</v>
      </c>
      <c r="Q37">
        <v>0</v>
      </c>
      <c r="R37">
        <v>0</v>
      </c>
      <c r="S37">
        <v>0</v>
      </c>
      <c r="T37">
        <v>0</v>
      </c>
      <c r="U37">
        <v>0</v>
      </c>
      <c r="V37">
        <v>0</v>
      </c>
      <c r="W37">
        <v>0</v>
      </c>
      <c r="X37">
        <v>0</v>
      </c>
      <c r="Y37">
        <v>0</v>
      </c>
      <c r="Z37">
        <v>0</v>
      </c>
      <c r="AA37">
        <v>0</v>
      </c>
      <c r="AB37">
        <v>0</v>
      </c>
      <c r="AC37">
        <v>0</v>
      </c>
      <c r="AD37">
        <v>0</v>
      </c>
      <c r="AE37">
        <v>0</v>
      </c>
      <c r="AF37">
        <v>0</v>
      </c>
      <c r="AG37">
        <v>0</v>
      </c>
      <c r="AH37">
        <v>0</v>
      </c>
      <c r="AI37">
        <v>0</v>
      </c>
      <c r="AJ37">
        <v>0</v>
      </c>
      <c r="AK37">
        <v>0</v>
      </c>
      <c r="AL37">
        <v>0</v>
      </c>
      <c r="AM37">
        <v>0</v>
      </c>
      <c r="AN37">
        <v>0</v>
      </c>
      <c r="AO37">
        <v>0</v>
      </c>
      <c r="AP37">
        <v>0</v>
      </c>
      <c r="AQ37">
        <v>0</v>
      </c>
      <c r="AR37">
        <v>0</v>
      </c>
      <c r="AS37">
        <v>0</v>
      </c>
      <c r="AT37">
        <v>0</v>
      </c>
      <c r="AU37">
        <v>0</v>
      </c>
      <c r="AV37">
        <v>0</v>
      </c>
      <c r="AW37">
        <v>0</v>
      </c>
      <c r="AX37">
        <v>0</v>
      </c>
      <c r="AY37">
        <v>0</v>
      </c>
      <c r="AZ37">
        <v>0</v>
      </c>
      <c r="BA37">
        <v>0</v>
      </c>
      <c r="BB37">
        <v>0</v>
      </c>
      <c r="BC37">
        <v>0</v>
      </c>
      <c r="BD37">
        <v>0</v>
      </c>
      <c r="BE37">
        <v>0</v>
      </c>
      <c r="BF37">
        <v>0</v>
      </c>
      <c r="BG37">
        <v>0</v>
      </c>
    </row>
    <row r="38" spans="1:59" ht="14.4" x14ac:dyDescent="0.3">
      <c r="A38" s="143">
        <f>PowellInflow.Unregulated!A38</f>
        <v>45505</v>
      </c>
      <c r="B38">
        <v>1</v>
      </c>
      <c r="C38">
        <v>1</v>
      </c>
      <c r="D38">
        <v>1</v>
      </c>
      <c r="E38">
        <v>0</v>
      </c>
      <c r="F38">
        <v>0</v>
      </c>
      <c r="G38">
        <v>0</v>
      </c>
      <c r="H38">
        <v>0</v>
      </c>
      <c r="I38">
        <v>0</v>
      </c>
      <c r="J38">
        <v>0</v>
      </c>
      <c r="K38">
        <v>0</v>
      </c>
      <c r="L38">
        <v>0</v>
      </c>
      <c r="M38">
        <v>0</v>
      </c>
      <c r="N38">
        <v>0</v>
      </c>
      <c r="O38">
        <v>0</v>
      </c>
      <c r="P38">
        <v>0</v>
      </c>
      <c r="Q38">
        <v>0</v>
      </c>
      <c r="R38">
        <v>0</v>
      </c>
      <c r="S38">
        <v>0</v>
      </c>
      <c r="T38">
        <v>0</v>
      </c>
      <c r="U38">
        <v>0</v>
      </c>
      <c r="V38">
        <v>0</v>
      </c>
      <c r="W38">
        <v>0</v>
      </c>
      <c r="X38">
        <v>0</v>
      </c>
      <c r="Y38">
        <v>0</v>
      </c>
      <c r="Z38">
        <v>0</v>
      </c>
      <c r="AA38">
        <v>0</v>
      </c>
      <c r="AB38">
        <v>0</v>
      </c>
      <c r="AC38">
        <v>0</v>
      </c>
      <c r="AD38">
        <v>0</v>
      </c>
      <c r="AE38">
        <v>0</v>
      </c>
      <c r="AF38">
        <v>0</v>
      </c>
      <c r="AG38">
        <v>0</v>
      </c>
      <c r="AH38">
        <v>0</v>
      </c>
      <c r="AI38">
        <v>0</v>
      </c>
      <c r="AJ38">
        <v>0</v>
      </c>
      <c r="AK38">
        <v>0</v>
      </c>
      <c r="AL38">
        <v>0</v>
      </c>
      <c r="AM38">
        <v>0</v>
      </c>
      <c r="AN38">
        <v>0</v>
      </c>
      <c r="AO38">
        <v>0</v>
      </c>
      <c r="AP38">
        <v>0</v>
      </c>
      <c r="AQ38">
        <v>0</v>
      </c>
      <c r="AR38">
        <v>0</v>
      </c>
      <c r="AS38">
        <v>0</v>
      </c>
      <c r="AT38">
        <v>0</v>
      </c>
      <c r="AU38">
        <v>0</v>
      </c>
      <c r="AV38">
        <v>0</v>
      </c>
      <c r="AW38">
        <v>0</v>
      </c>
      <c r="AX38">
        <v>0</v>
      </c>
      <c r="AY38">
        <v>0</v>
      </c>
      <c r="AZ38">
        <v>0</v>
      </c>
      <c r="BA38">
        <v>0</v>
      </c>
      <c r="BB38">
        <v>0</v>
      </c>
      <c r="BC38">
        <v>0</v>
      </c>
      <c r="BD38">
        <v>0</v>
      </c>
      <c r="BE38">
        <v>0</v>
      </c>
      <c r="BF38">
        <v>0</v>
      </c>
      <c r="BG38">
        <v>0</v>
      </c>
    </row>
    <row r="39" spans="1:59" ht="14.4" x14ac:dyDescent="0.3">
      <c r="A39" s="143">
        <f>PowellInflow.Unregulated!A39</f>
        <v>45536</v>
      </c>
      <c r="B39">
        <v>1</v>
      </c>
      <c r="C39">
        <v>1</v>
      </c>
      <c r="D39">
        <v>1</v>
      </c>
      <c r="E39">
        <v>0</v>
      </c>
      <c r="F39">
        <v>0</v>
      </c>
      <c r="G39">
        <v>0</v>
      </c>
      <c r="H39">
        <v>0</v>
      </c>
      <c r="I39">
        <v>0</v>
      </c>
      <c r="J39">
        <v>0</v>
      </c>
      <c r="K39">
        <v>0</v>
      </c>
      <c r="L39">
        <v>0</v>
      </c>
      <c r="M39">
        <v>0</v>
      </c>
      <c r="N39">
        <v>0</v>
      </c>
      <c r="O39">
        <v>0</v>
      </c>
      <c r="P39">
        <v>0</v>
      </c>
      <c r="Q39">
        <v>0</v>
      </c>
      <c r="R39">
        <v>0</v>
      </c>
      <c r="S39">
        <v>0</v>
      </c>
      <c r="T39">
        <v>0</v>
      </c>
      <c r="U39">
        <v>0</v>
      </c>
      <c r="V39">
        <v>0</v>
      </c>
      <c r="W39">
        <v>0</v>
      </c>
      <c r="X39">
        <v>0</v>
      </c>
      <c r="Y39">
        <v>0</v>
      </c>
      <c r="Z39">
        <v>0</v>
      </c>
      <c r="AA39">
        <v>0</v>
      </c>
      <c r="AB39">
        <v>0</v>
      </c>
      <c r="AC39">
        <v>0</v>
      </c>
      <c r="AD39">
        <v>0</v>
      </c>
      <c r="AE39">
        <v>0</v>
      </c>
      <c r="AF39">
        <v>0</v>
      </c>
      <c r="AG39">
        <v>0</v>
      </c>
      <c r="AH39">
        <v>0</v>
      </c>
      <c r="AI39">
        <v>0</v>
      </c>
      <c r="AJ39">
        <v>0</v>
      </c>
      <c r="AK39">
        <v>0</v>
      </c>
      <c r="AL39">
        <v>0</v>
      </c>
      <c r="AM39">
        <v>0</v>
      </c>
      <c r="AN39">
        <v>0</v>
      </c>
      <c r="AO39">
        <v>0</v>
      </c>
      <c r="AP39">
        <v>0</v>
      </c>
      <c r="AQ39">
        <v>0</v>
      </c>
      <c r="AR39">
        <v>0</v>
      </c>
      <c r="AS39">
        <v>0</v>
      </c>
      <c r="AT39">
        <v>0</v>
      </c>
      <c r="AU39">
        <v>0</v>
      </c>
      <c r="AV39">
        <v>0</v>
      </c>
      <c r="AW39">
        <v>0</v>
      </c>
      <c r="AX39">
        <v>0</v>
      </c>
      <c r="AY39">
        <v>0</v>
      </c>
      <c r="AZ39">
        <v>0</v>
      </c>
      <c r="BA39">
        <v>0</v>
      </c>
      <c r="BB39">
        <v>0</v>
      </c>
      <c r="BC39">
        <v>0</v>
      </c>
      <c r="BD39">
        <v>0</v>
      </c>
      <c r="BE39">
        <v>0</v>
      </c>
      <c r="BF39">
        <v>0</v>
      </c>
      <c r="BG39">
        <v>0</v>
      </c>
    </row>
    <row r="40" spans="1:59" ht="14.4" x14ac:dyDescent="0.3">
      <c r="A40" s="143">
        <f>PowellInflow.Unregulated!A40</f>
        <v>45566</v>
      </c>
      <c r="B40">
        <v>1</v>
      </c>
      <c r="C40">
        <v>1</v>
      </c>
      <c r="D40">
        <v>1</v>
      </c>
      <c r="E40">
        <v>0</v>
      </c>
      <c r="F40">
        <v>0</v>
      </c>
      <c r="G40">
        <v>0</v>
      </c>
      <c r="H40">
        <v>0</v>
      </c>
      <c r="I40">
        <v>0</v>
      </c>
      <c r="J40">
        <v>0</v>
      </c>
      <c r="K40">
        <v>0</v>
      </c>
      <c r="L40">
        <v>0</v>
      </c>
      <c r="M40">
        <v>0</v>
      </c>
      <c r="N40">
        <v>0</v>
      </c>
      <c r="O40">
        <v>0</v>
      </c>
      <c r="P40">
        <v>0</v>
      </c>
      <c r="Q40">
        <v>0</v>
      </c>
      <c r="R40">
        <v>0</v>
      </c>
      <c r="S40">
        <v>0</v>
      </c>
      <c r="T40">
        <v>0</v>
      </c>
      <c r="U40">
        <v>0</v>
      </c>
      <c r="V40">
        <v>0</v>
      </c>
      <c r="W40">
        <v>0</v>
      </c>
      <c r="X40">
        <v>0</v>
      </c>
      <c r="Y40">
        <v>0</v>
      </c>
      <c r="Z40">
        <v>0</v>
      </c>
      <c r="AA40">
        <v>0</v>
      </c>
      <c r="AB40">
        <v>0</v>
      </c>
      <c r="AC40">
        <v>0</v>
      </c>
      <c r="AD40">
        <v>0</v>
      </c>
      <c r="AE40">
        <v>0</v>
      </c>
      <c r="AF40">
        <v>0</v>
      </c>
      <c r="AG40">
        <v>0</v>
      </c>
      <c r="AH40">
        <v>0</v>
      </c>
      <c r="AI40">
        <v>0</v>
      </c>
      <c r="AJ40">
        <v>0</v>
      </c>
      <c r="AK40">
        <v>0</v>
      </c>
      <c r="AL40">
        <v>0</v>
      </c>
      <c r="AM40">
        <v>0</v>
      </c>
      <c r="AN40">
        <v>0</v>
      </c>
      <c r="AO40">
        <v>0</v>
      </c>
      <c r="AP40">
        <v>0</v>
      </c>
      <c r="AQ40">
        <v>0</v>
      </c>
      <c r="AR40">
        <v>0</v>
      </c>
      <c r="AS40">
        <v>0</v>
      </c>
      <c r="AT40">
        <v>0</v>
      </c>
      <c r="AU40">
        <v>0</v>
      </c>
      <c r="AV40">
        <v>0</v>
      </c>
      <c r="AW40">
        <v>0</v>
      </c>
      <c r="AX40">
        <v>0</v>
      </c>
      <c r="AY40">
        <v>0</v>
      </c>
      <c r="AZ40">
        <v>0</v>
      </c>
      <c r="BA40">
        <v>0</v>
      </c>
      <c r="BB40">
        <v>0</v>
      </c>
      <c r="BC40">
        <v>0</v>
      </c>
      <c r="BD40">
        <v>0</v>
      </c>
      <c r="BE40">
        <v>0</v>
      </c>
      <c r="BF40">
        <v>0</v>
      </c>
      <c r="BG40">
        <v>0</v>
      </c>
    </row>
    <row r="41" spans="1:59" ht="14.4" x14ac:dyDescent="0.3">
      <c r="A41" s="143">
        <f>PowellInflow.Unregulated!A41</f>
        <v>45597</v>
      </c>
      <c r="B41">
        <v>1</v>
      </c>
      <c r="C41">
        <v>1</v>
      </c>
      <c r="D41">
        <v>1</v>
      </c>
      <c r="E41">
        <v>0</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v>0</v>
      </c>
      <c r="AK41">
        <v>0</v>
      </c>
      <c r="AL41">
        <v>0</v>
      </c>
      <c r="AM41">
        <v>0</v>
      </c>
      <c r="AN41">
        <v>0</v>
      </c>
      <c r="AO41">
        <v>0</v>
      </c>
      <c r="AP41">
        <v>0</v>
      </c>
      <c r="AQ41">
        <v>0</v>
      </c>
      <c r="AR41">
        <v>0</v>
      </c>
      <c r="AS41">
        <v>0</v>
      </c>
      <c r="AT41">
        <v>0</v>
      </c>
      <c r="AU41">
        <v>0</v>
      </c>
      <c r="AV41">
        <v>0</v>
      </c>
      <c r="AW41">
        <v>0</v>
      </c>
      <c r="AX41">
        <v>0</v>
      </c>
      <c r="AY41">
        <v>0</v>
      </c>
      <c r="AZ41">
        <v>0</v>
      </c>
      <c r="BA41">
        <v>0</v>
      </c>
      <c r="BB41">
        <v>0</v>
      </c>
      <c r="BC41">
        <v>0</v>
      </c>
      <c r="BD41">
        <v>0</v>
      </c>
      <c r="BE41">
        <v>0</v>
      </c>
      <c r="BF41">
        <v>0</v>
      </c>
      <c r="BG41">
        <v>0</v>
      </c>
    </row>
    <row r="42" spans="1:59" ht="14.4" x14ac:dyDescent="0.3">
      <c r="A42" s="143">
        <f>PowellInflow.Unregulated!A42</f>
        <v>45627</v>
      </c>
      <c r="B42">
        <v>1</v>
      </c>
      <c r="C42">
        <v>1</v>
      </c>
      <c r="D42">
        <v>1</v>
      </c>
      <c r="E42">
        <v>0</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c r="AH42">
        <v>0</v>
      </c>
      <c r="AI42">
        <v>0</v>
      </c>
      <c r="AJ42">
        <v>0</v>
      </c>
      <c r="AK42">
        <v>0</v>
      </c>
      <c r="AL42">
        <v>0</v>
      </c>
      <c r="AM42">
        <v>0</v>
      </c>
      <c r="AN42">
        <v>0</v>
      </c>
      <c r="AO42">
        <v>0</v>
      </c>
      <c r="AP42">
        <v>0</v>
      </c>
      <c r="AQ42">
        <v>0</v>
      </c>
      <c r="AR42">
        <v>0</v>
      </c>
      <c r="AS42">
        <v>0</v>
      </c>
      <c r="AT42">
        <v>0</v>
      </c>
      <c r="AU42">
        <v>0</v>
      </c>
      <c r="AV42">
        <v>0</v>
      </c>
      <c r="AW42">
        <v>0</v>
      </c>
      <c r="AX42">
        <v>0</v>
      </c>
      <c r="AY42">
        <v>0</v>
      </c>
      <c r="AZ42">
        <v>0</v>
      </c>
      <c r="BA42">
        <v>0</v>
      </c>
      <c r="BB42">
        <v>0</v>
      </c>
      <c r="BC42">
        <v>0</v>
      </c>
      <c r="BD42">
        <v>0</v>
      </c>
      <c r="BE42">
        <v>0</v>
      </c>
      <c r="BF42">
        <v>0</v>
      </c>
      <c r="BG42">
        <v>0</v>
      </c>
    </row>
    <row r="43" spans="1:59" ht="14.4" x14ac:dyDescent="0.3">
      <c r="A43" s="143">
        <f>PowellInflow.Unregulated!A43</f>
        <v>45658</v>
      </c>
      <c r="B43">
        <v>1</v>
      </c>
      <c r="C43">
        <v>1</v>
      </c>
      <c r="D43">
        <v>1</v>
      </c>
      <c r="E43">
        <v>0</v>
      </c>
      <c r="F43">
        <v>0</v>
      </c>
      <c r="G43">
        <v>0</v>
      </c>
      <c r="H43">
        <v>0</v>
      </c>
      <c r="I43">
        <v>0</v>
      </c>
      <c r="J43">
        <v>0</v>
      </c>
      <c r="K43">
        <v>0</v>
      </c>
      <c r="L43">
        <v>0</v>
      </c>
      <c r="M43">
        <v>0</v>
      </c>
      <c r="N43">
        <v>0</v>
      </c>
      <c r="O43">
        <v>0</v>
      </c>
      <c r="P43">
        <v>0</v>
      </c>
      <c r="Q43">
        <v>0</v>
      </c>
      <c r="R43">
        <v>0</v>
      </c>
      <c r="S43">
        <v>0</v>
      </c>
      <c r="T43">
        <v>0</v>
      </c>
      <c r="U43">
        <v>0</v>
      </c>
      <c r="V43">
        <v>0</v>
      </c>
      <c r="W43">
        <v>0</v>
      </c>
      <c r="X43">
        <v>0</v>
      </c>
      <c r="Y43">
        <v>0</v>
      </c>
      <c r="Z43">
        <v>0</v>
      </c>
      <c r="AA43">
        <v>0</v>
      </c>
      <c r="AB43">
        <v>0</v>
      </c>
      <c r="AC43">
        <v>0</v>
      </c>
      <c r="AD43">
        <v>0</v>
      </c>
      <c r="AE43">
        <v>0</v>
      </c>
      <c r="AF43">
        <v>0</v>
      </c>
      <c r="AG43">
        <v>0</v>
      </c>
      <c r="AH43">
        <v>0</v>
      </c>
      <c r="AI43">
        <v>0</v>
      </c>
      <c r="AJ43">
        <v>0</v>
      </c>
      <c r="AK43">
        <v>0</v>
      </c>
      <c r="AL43">
        <v>0</v>
      </c>
      <c r="AM43">
        <v>0</v>
      </c>
      <c r="AN43">
        <v>0</v>
      </c>
      <c r="AO43">
        <v>0</v>
      </c>
      <c r="AP43">
        <v>0</v>
      </c>
      <c r="AQ43">
        <v>0</v>
      </c>
      <c r="AR43">
        <v>0</v>
      </c>
      <c r="AS43">
        <v>0</v>
      </c>
      <c r="AT43">
        <v>0</v>
      </c>
      <c r="AU43">
        <v>0</v>
      </c>
      <c r="AV43">
        <v>0</v>
      </c>
      <c r="AW43">
        <v>0</v>
      </c>
      <c r="AX43">
        <v>0</v>
      </c>
      <c r="AY43">
        <v>0</v>
      </c>
      <c r="AZ43">
        <v>0</v>
      </c>
      <c r="BA43">
        <v>0</v>
      </c>
      <c r="BB43">
        <v>0</v>
      </c>
      <c r="BC43">
        <v>0</v>
      </c>
      <c r="BD43">
        <v>0</v>
      </c>
      <c r="BE43">
        <v>0</v>
      </c>
      <c r="BF43">
        <v>0</v>
      </c>
      <c r="BG43">
        <v>0</v>
      </c>
    </row>
    <row r="44" spans="1:59" ht="14.4" x14ac:dyDescent="0.3">
      <c r="A44" s="143">
        <f>PowellInflow.Unregulated!A44</f>
        <v>45689</v>
      </c>
      <c r="B44">
        <v>1</v>
      </c>
      <c r="C44">
        <v>1</v>
      </c>
      <c r="D44">
        <v>1</v>
      </c>
      <c r="E44">
        <v>0</v>
      </c>
      <c r="F44">
        <v>0</v>
      </c>
      <c r="G44">
        <v>0</v>
      </c>
      <c r="H44">
        <v>0</v>
      </c>
      <c r="I44">
        <v>0</v>
      </c>
      <c r="J44">
        <v>0</v>
      </c>
      <c r="K44">
        <v>0</v>
      </c>
      <c r="L44">
        <v>0</v>
      </c>
      <c r="M44">
        <v>0</v>
      </c>
      <c r="N44">
        <v>0</v>
      </c>
      <c r="O44">
        <v>0</v>
      </c>
      <c r="P44">
        <v>0</v>
      </c>
      <c r="Q44">
        <v>0</v>
      </c>
      <c r="R44">
        <v>0</v>
      </c>
      <c r="S44">
        <v>0</v>
      </c>
      <c r="T44">
        <v>0</v>
      </c>
      <c r="U44">
        <v>0</v>
      </c>
      <c r="V44">
        <v>0</v>
      </c>
      <c r="W44">
        <v>0</v>
      </c>
      <c r="X44">
        <v>0</v>
      </c>
      <c r="Y44">
        <v>0</v>
      </c>
      <c r="Z44">
        <v>0</v>
      </c>
      <c r="AA44">
        <v>0</v>
      </c>
      <c r="AB44">
        <v>0</v>
      </c>
      <c r="AC44">
        <v>0</v>
      </c>
      <c r="AD44">
        <v>0</v>
      </c>
      <c r="AE44">
        <v>0</v>
      </c>
      <c r="AF44">
        <v>0</v>
      </c>
      <c r="AG44">
        <v>0</v>
      </c>
      <c r="AH44">
        <v>0</v>
      </c>
      <c r="AI44">
        <v>0</v>
      </c>
      <c r="AJ44">
        <v>0</v>
      </c>
      <c r="AK44">
        <v>0</v>
      </c>
      <c r="AL44">
        <v>0</v>
      </c>
      <c r="AM44">
        <v>0</v>
      </c>
      <c r="AN44">
        <v>0</v>
      </c>
      <c r="AO44">
        <v>0</v>
      </c>
      <c r="AP44">
        <v>0</v>
      </c>
      <c r="AQ44">
        <v>0</v>
      </c>
      <c r="AR44">
        <v>0</v>
      </c>
      <c r="AS44">
        <v>0</v>
      </c>
      <c r="AT44">
        <v>0</v>
      </c>
      <c r="AU44">
        <v>0</v>
      </c>
      <c r="AV44">
        <v>0</v>
      </c>
      <c r="AW44">
        <v>0</v>
      </c>
      <c r="AX44">
        <v>0</v>
      </c>
      <c r="AY44">
        <v>0</v>
      </c>
      <c r="AZ44">
        <v>0</v>
      </c>
      <c r="BA44">
        <v>0</v>
      </c>
      <c r="BB44">
        <v>0</v>
      </c>
      <c r="BC44">
        <v>0</v>
      </c>
      <c r="BD44">
        <v>0</v>
      </c>
      <c r="BE44">
        <v>0</v>
      </c>
      <c r="BF44">
        <v>0</v>
      </c>
      <c r="BG44">
        <v>0</v>
      </c>
    </row>
    <row r="45" spans="1:59" ht="14.4" x14ac:dyDescent="0.3">
      <c r="A45" s="143">
        <f>PowellInflow.Unregulated!A45</f>
        <v>45717</v>
      </c>
      <c r="B45">
        <v>1</v>
      </c>
      <c r="C45">
        <v>1</v>
      </c>
      <c r="D45">
        <v>1</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v>0</v>
      </c>
      <c r="AL45">
        <v>0</v>
      </c>
      <c r="AM45">
        <v>0</v>
      </c>
      <c r="AN45">
        <v>0</v>
      </c>
      <c r="AO45">
        <v>0</v>
      </c>
      <c r="AP45">
        <v>0</v>
      </c>
      <c r="AQ45">
        <v>0</v>
      </c>
      <c r="AR45">
        <v>0</v>
      </c>
      <c r="AS45">
        <v>0</v>
      </c>
      <c r="AT45">
        <v>0</v>
      </c>
      <c r="AU45">
        <v>0</v>
      </c>
      <c r="AV45">
        <v>0</v>
      </c>
      <c r="AW45">
        <v>0</v>
      </c>
      <c r="AX45">
        <v>0</v>
      </c>
      <c r="AY45">
        <v>0</v>
      </c>
      <c r="AZ45">
        <v>0</v>
      </c>
      <c r="BA45">
        <v>0</v>
      </c>
      <c r="BB45">
        <v>0</v>
      </c>
      <c r="BC45">
        <v>0</v>
      </c>
      <c r="BD45">
        <v>0</v>
      </c>
      <c r="BE45">
        <v>0</v>
      </c>
      <c r="BF45">
        <v>0</v>
      </c>
      <c r="BG45">
        <v>0</v>
      </c>
    </row>
    <row r="46" spans="1:59" ht="14.4" x14ac:dyDescent="0.3">
      <c r="A46" s="143">
        <f>PowellInflow.Unregulated!A46</f>
        <v>45748</v>
      </c>
      <c r="B46">
        <v>1</v>
      </c>
      <c r="C46">
        <v>1</v>
      </c>
      <c r="D46">
        <v>1</v>
      </c>
      <c r="E46">
        <v>0</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c r="AH46">
        <v>0</v>
      </c>
      <c r="AI46">
        <v>0</v>
      </c>
      <c r="AJ46">
        <v>0</v>
      </c>
      <c r="AK46">
        <v>0</v>
      </c>
      <c r="AL46">
        <v>0</v>
      </c>
      <c r="AM46">
        <v>0</v>
      </c>
      <c r="AN46">
        <v>0</v>
      </c>
      <c r="AO46">
        <v>0</v>
      </c>
      <c r="AP46">
        <v>0</v>
      </c>
      <c r="AQ46">
        <v>0</v>
      </c>
      <c r="AR46">
        <v>0</v>
      </c>
      <c r="AS46">
        <v>0</v>
      </c>
      <c r="AT46">
        <v>0</v>
      </c>
      <c r="AU46">
        <v>0</v>
      </c>
      <c r="AV46">
        <v>0</v>
      </c>
      <c r="AW46">
        <v>0</v>
      </c>
      <c r="AX46">
        <v>0</v>
      </c>
      <c r="AY46">
        <v>0</v>
      </c>
      <c r="AZ46">
        <v>0</v>
      </c>
      <c r="BA46">
        <v>0</v>
      </c>
      <c r="BB46">
        <v>0</v>
      </c>
      <c r="BC46">
        <v>0</v>
      </c>
      <c r="BD46">
        <v>0</v>
      </c>
      <c r="BE46">
        <v>0</v>
      </c>
      <c r="BF46">
        <v>0</v>
      </c>
      <c r="BG46">
        <v>0</v>
      </c>
    </row>
    <row r="47" spans="1:59" ht="14.4" x14ac:dyDescent="0.3">
      <c r="A47" s="143">
        <f>PowellInflow.Unregulated!A47</f>
        <v>45778</v>
      </c>
      <c r="B47">
        <v>1</v>
      </c>
      <c r="C47">
        <v>1</v>
      </c>
      <c r="D47">
        <v>1</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v>0</v>
      </c>
      <c r="AK47">
        <v>0</v>
      </c>
      <c r="AL47">
        <v>0</v>
      </c>
      <c r="AM47">
        <v>0</v>
      </c>
      <c r="AN47">
        <v>0</v>
      </c>
      <c r="AO47">
        <v>0</v>
      </c>
      <c r="AP47">
        <v>0</v>
      </c>
      <c r="AQ47">
        <v>0</v>
      </c>
      <c r="AR47">
        <v>0</v>
      </c>
      <c r="AS47">
        <v>0</v>
      </c>
      <c r="AT47">
        <v>0</v>
      </c>
      <c r="AU47">
        <v>0</v>
      </c>
      <c r="AV47">
        <v>0</v>
      </c>
      <c r="AW47">
        <v>0</v>
      </c>
      <c r="AX47">
        <v>0</v>
      </c>
      <c r="AY47">
        <v>0</v>
      </c>
      <c r="AZ47">
        <v>0</v>
      </c>
      <c r="BA47">
        <v>0</v>
      </c>
      <c r="BB47">
        <v>0</v>
      </c>
      <c r="BC47">
        <v>0</v>
      </c>
      <c r="BD47">
        <v>0</v>
      </c>
      <c r="BE47">
        <v>0</v>
      </c>
      <c r="BF47">
        <v>0</v>
      </c>
      <c r="BG47">
        <v>0</v>
      </c>
    </row>
    <row r="48" spans="1:59" ht="14.4" x14ac:dyDescent="0.3">
      <c r="A48" s="143">
        <f>PowellInflow.Unregulated!A48</f>
        <v>45809</v>
      </c>
      <c r="B48">
        <v>1</v>
      </c>
      <c r="C48">
        <v>1</v>
      </c>
      <c r="D48">
        <v>1</v>
      </c>
      <c r="E48">
        <v>0</v>
      </c>
      <c r="F48">
        <v>0</v>
      </c>
      <c r="G48">
        <v>0</v>
      </c>
      <c r="H48">
        <v>0</v>
      </c>
      <c r="I48">
        <v>0</v>
      </c>
      <c r="J48">
        <v>0</v>
      </c>
      <c r="K48">
        <v>0</v>
      </c>
      <c r="L48">
        <v>0</v>
      </c>
      <c r="M48">
        <v>0</v>
      </c>
      <c r="N48">
        <v>0</v>
      </c>
      <c r="O48">
        <v>0</v>
      </c>
      <c r="P48">
        <v>0</v>
      </c>
      <c r="Q48">
        <v>0</v>
      </c>
      <c r="R48">
        <v>0</v>
      </c>
      <c r="S48">
        <v>0</v>
      </c>
      <c r="T48">
        <v>0</v>
      </c>
      <c r="U48">
        <v>0</v>
      </c>
      <c r="V48">
        <v>0</v>
      </c>
      <c r="W48">
        <v>0</v>
      </c>
      <c r="X48">
        <v>0</v>
      </c>
      <c r="Y48">
        <v>0</v>
      </c>
      <c r="Z48">
        <v>0</v>
      </c>
      <c r="AA48">
        <v>0</v>
      </c>
      <c r="AB48">
        <v>0</v>
      </c>
      <c r="AC48">
        <v>0</v>
      </c>
      <c r="AD48">
        <v>0</v>
      </c>
      <c r="AE48">
        <v>0</v>
      </c>
      <c r="AF48">
        <v>0</v>
      </c>
      <c r="AG48">
        <v>0</v>
      </c>
      <c r="AH48">
        <v>0</v>
      </c>
      <c r="AI48">
        <v>0</v>
      </c>
      <c r="AJ48">
        <v>0</v>
      </c>
      <c r="AK48">
        <v>0</v>
      </c>
      <c r="AL48">
        <v>0</v>
      </c>
      <c r="AM48">
        <v>0</v>
      </c>
      <c r="AN48">
        <v>0</v>
      </c>
      <c r="AO48">
        <v>0</v>
      </c>
      <c r="AP48">
        <v>0</v>
      </c>
      <c r="AQ48">
        <v>0</v>
      </c>
      <c r="AR48">
        <v>0</v>
      </c>
      <c r="AS48">
        <v>0</v>
      </c>
      <c r="AT48">
        <v>0</v>
      </c>
      <c r="AU48">
        <v>0</v>
      </c>
      <c r="AV48">
        <v>0</v>
      </c>
      <c r="AW48">
        <v>0</v>
      </c>
      <c r="AX48">
        <v>0</v>
      </c>
      <c r="AY48">
        <v>0</v>
      </c>
      <c r="AZ48">
        <v>0</v>
      </c>
      <c r="BA48">
        <v>0</v>
      </c>
      <c r="BB48">
        <v>0</v>
      </c>
      <c r="BC48">
        <v>0</v>
      </c>
      <c r="BD48">
        <v>0</v>
      </c>
      <c r="BE48">
        <v>0</v>
      </c>
      <c r="BF48">
        <v>0</v>
      </c>
      <c r="BG48">
        <v>0</v>
      </c>
    </row>
    <row r="49" spans="1:59" ht="14.4" x14ac:dyDescent="0.3">
      <c r="A49" s="143">
        <f>PowellInflow.Unregulated!A49</f>
        <v>45839</v>
      </c>
      <c r="B49">
        <v>1</v>
      </c>
      <c r="C49">
        <v>1</v>
      </c>
      <c r="D49">
        <v>1</v>
      </c>
      <c r="E49">
        <v>0</v>
      </c>
      <c r="F49">
        <v>0</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v>0</v>
      </c>
      <c r="AK49">
        <v>0</v>
      </c>
      <c r="AL49">
        <v>0</v>
      </c>
      <c r="AM49">
        <v>0</v>
      </c>
      <c r="AN49">
        <v>0</v>
      </c>
      <c r="AO49">
        <v>0</v>
      </c>
      <c r="AP49">
        <v>0</v>
      </c>
      <c r="AQ49">
        <v>0</v>
      </c>
      <c r="AR49">
        <v>0</v>
      </c>
      <c r="AS49">
        <v>0</v>
      </c>
      <c r="AT49">
        <v>0</v>
      </c>
      <c r="AU49">
        <v>0</v>
      </c>
      <c r="AV49">
        <v>0</v>
      </c>
      <c r="AW49">
        <v>0</v>
      </c>
      <c r="AX49">
        <v>0</v>
      </c>
      <c r="AY49">
        <v>0</v>
      </c>
      <c r="AZ49">
        <v>0</v>
      </c>
      <c r="BA49">
        <v>0</v>
      </c>
      <c r="BB49">
        <v>0</v>
      </c>
      <c r="BC49">
        <v>0</v>
      </c>
      <c r="BD49">
        <v>0</v>
      </c>
      <c r="BE49">
        <v>0</v>
      </c>
      <c r="BF49">
        <v>0</v>
      </c>
      <c r="BG49">
        <v>0</v>
      </c>
    </row>
    <row r="50" spans="1:59" ht="14.4" x14ac:dyDescent="0.3">
      <c r="A50" s="143">
        <f>PowellInflow.Unregulated!A50</f>
        <v>45870</v>
      </c>
      <c r="B50">
        <v>1</v>
      </c>
      <c r="C50">
        <v>1</v>
      </c>
      <c r="D50">
        <v>1</v>
      </c>
      <c r="E50">
        <v>0</v>
      </c>
      <c r="F50">
        <v>0</v>
      </c>
      <c r="G50">
        <v>0</v>
      </c>
      <c r="H50">
        <v>0</v>
      </c>
      <c r="I50">
        <v>0</v>
      </c>
      <c r="J50">
        <v>0</v>
      </c>
      <c r="K50">
        <v>0</v>
      </c>
      <c r="L50">
        <v>0</v>
      </c>
      <c r="M50">
        <v>0</v>
      </c>
      <c r="N50">
        <v>0</v>
      </c>
      <c r="O50">
        <v>0</v>
      </c>
      <c r="P50">
        <v>0</v>
      </c>
      <c r="Q50">
        <v>0</v>
      </c>
      <c r="R50">
        <v>0</v>
      </c>
      <c r="S50">
        <v>0</v>
      </c>
      <c r="T50">
        <v>0</v>
      </c>
      <c r="U50">
        <v>0</v>
      </c>
      <c r="V50">
        <v>0</v>
      </c>
      <c r="W50">
        <v>0</v>
      </c>
      <c r="X50">
        <v>0</v>
      </c>
      <c r="Y50">
        <v>0</v>
      </c>
      <c r="Z50">
        <v>0</v>
      </c>
      <c r="AA50">
        <v>0</v>
      </c>
      <c r="AB50">
        <v>0</v>
      </c>
      <c r="AC50">
        <v>0</v>
      </c>
      <c r="AD50">
        <v>0</v>
      </c>
      <c r="AE50">
        <v>0</v>
      </c>
      <c r="AF50">
        <v>0</v>
      </c>
      <c r="AG50">
        <v>0</v>
      </c>
      <c r="AH50">
        <v>0</v>
      </c>
      <c r="AI50">
        <v>0</v>
      </c>
      <c r="AJ50">
        <v>0</v>
      </c>
      <c r="AK50">
        <v>0</v>
      </c>
      <c r="AL50">
        <v>0</v>
      </c>
      <c r="AM50">
        <v>0</v>
      </c>
      <c r="AN50">
        <v>0</v>
      </c>
      <c r="AO50">
        <v>0</v>
      </c>
      <c r="AP50">
        <v>0</v>
      </c>
      <c r="AQ50">
        <v>0</v>
      </c>
      <c r="AR50">
        <v>0</v>
      </c>
      <c r="AS50">
        <v>0</v>
      </c>
      <c r="AT50">
        <v>0</v>
      </c>
      <c r="AU50">
        <v>0</v>
      </c>
      <c r="AV50">
        <v>0</v>
      </c>
      <c r="AW50">
        <v>0</v>
      </c>
      <c r="AX50">
        <v>0</v>
      </c>
      <c r="AY50">
        <v>0</v>
      </c>
      <c r="AZ50">
        <v>0</v>
      </c>
      <c r="BA50">
        <v>0</v>
      </c>
      <c r="BB50">
        <v>0</v>
      </c>
      <c r="BC50">
        <v>0</v>
      </c>
      <c r="BD50">
        <v>0</v>
      </c>
      <c r="BE50">
        <v>0</v>
      </c>
      <c r="BF50">
        <v>0</v>
      </c>
      <c r="BG50">
        <v>0</v>
      </c>
    </row>
    <row r="51" spans="1:59" ht="14.4" x14ac:dyDescent="0.3">
      <c r="A51" s="143">
        <f>PowellInflow.Unregulated!A51</f>
        <v>45901</v>
      </c>
      <c r="B51">
        <v>1</v>
      </c>
      <c r="C51">
        <v>1</v>
      </c>
      <c r="D51">
        <v>1</v>
      </c>
      <c r="E51">
        <v>0</v>
      </c>
      <c r="F51">
        <v>0</v>
      </c>
      <c r="G51">
        <v>0</v>
      </c>
      <c r="H51">
        <v>0</v>
      </c>
      <c r="I51">
        <v>0</v>
      </c>
      <c r="J51">
        <v>0</v>
      </c>
      <c r="K51">
        <v>0</v>
      </c>
      <c r="L51">
        <v>0</v>
      </c>
      <c r="M51">
        <v>0</v>
      </c>
      <c r="N51">
        <v>0</v>
      </c>
      <c r="O51">
        <v>0</v>
      </c>
      <c r="P51">
        <v>0</v>
      </c>
      <c r="Q51">
        <v>0</v>
      </c>
      <c r="R51">
        <v>0</v>
      </c>
      <c r="S51">
        <v>0</v>
      </c>
      <c r="T51">
        <v>0</v>
      </c>
      <c r="U51">
        <v>0</v>
      </c>
      <c r="V51">
        <v>0</v>
      </c>
      <c r="W51">
        <v>0</v>
      </c>
      <c r="X51">
        <v>0</v>
      </c>
      <c r="Y51">
        <v>0</v>
      </c>
      <c r="Z51">
        <v>0</v>
      </c>
      <c r="AA51">
        <v>0</v>
      </c>
      <c r="AB51">
        <v>0</v>
      </c>
      <c r="AC51">
        <v>0</v>
      </c>
      <c r="AD51">
        <v>0</v>
      </c>
      <c r="AE51">
        <v>0</v>
      </c>
      <c r="AF51">
        <v>0</v>
      </c>
      <c r="AG51">
        <v>0</v>
      </c>
      <c r="AH51">
        <v>0</v>
      </c>
      <c r="AI51">
        <v>0</v>
      </c>
      <c r="AJ51">
        <v>0</v>
      </c>
      <c r="AK51">
        <v>0</v>
      </c>
      <c r="AL51">
        <v>0</v>
      </c>
      <c r="AM51">
        <v>0</v>
      </c>
      <c r="AN51">
        <v>0</v>
      </c>
      <c r="AO51">
        <v>0</v>
      </c>
      <c r="AP51">
        <v>0</v>
      </c>
      <c r="AQ51">
        <v>0</v>
      </c>
      <c r="AR51">
        <v>0</v>
      </c>
      <c r="AS51">
        <v>0</v>
      </c>
      <c r="AT51">
        <v>0</v>
      </c>
      <c r="AU51">
        <v>0</v>
      </c>
      <c r="AV51">
        <v>0</v>
      </c>
      <c r="AW51">
        <v>0</v>
      </c>
      <c r="AX51">
        <v>0</v>
      </c>
      <c r="AY51">
        <v>0</v>
      </c>
      <c r="AZ51">
        <v>0</v>
      </c>
      <c r="BA51">
        <v>0</v>
      </c>
      <c r="BB51">
        <v>0</v>
      </c>
      <c r="BC51">
        <v>0</v>
      </c>
      <c r="BD51">
        <v>0</v>
      </c>
      <c r="BE51">
        <v>0</v>
      </c>
      <c r="BF51">
        <v>0</v>
      </c>
      <c r="BG51">
        <v>0</v>
      </c>
    </row>
    <row r="52" spans="1:59" ht="14.4" x14ac:dyDescent="0.3">
      <c r="A52" s="143">
        <f>PowellInflow.Unregulated!A52</f>
        <v>45931</v>
      </c>
      <c r="B52">
        <v>1</v>
      </c>
      <c r="C52">
        <v>1</v>
      </c>
      <c r="D52">
        <v>1</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v>0</v>
      </c>
      <c r="AL52">
        <v>0</v>
      </c>
      <c r="AM52">
        <v>0</v>
      </c>
      <c r="AN52">
        <v>0</v>
      </c>
      <c r="AO52">
        <v>0</v>
      </c>
      <c r="AP52">
        <v>0</v>
      </c>
      <c r="AQ52">
        <v>0</v>
      </c>
      <c r="AR52">
        <v>0</v>
      </c>
      <c r="AS52">
        <v>0</v>
      </c>
      <c r="AT52">
        <v>0</v>
      </c>
      <c r="AU52">
        <v>0</v>
      </c>
      <c r="AV52">
        <v>0</v>
      </c>
      <c r="AW52">
        <v>0</v>
      </c>
      <c r="AX52">
        <v>0</v>
      </c>
      <c r="AY52">
        <v>0</v>
      </c>
      <c r="AZ52">
        <v>0</v>
      </c>
      <c r="BA52">
        <v>0</v>
      </c>
      <c r="BB52">
        <v>0</v>
      </c>
      <c r="BC52">
        <v>0</v>
      </c>
      <c r="BD52">
        <v>0</v>
      </c>
      <c r="BE52">
        <v>0</v>
      </c>
      <c r="BF52">
        <v>0</v>
      </c>
      <c r="BG52">
        <v>0</v>
      </c>
    </row>
    <row r="53" spans="1:59" ht="14.4" x14ac:dyDescent="0.3">
      <c r="A53" s="143">
        <f>PowellInflow.Unregulated!A53</f>
        <v>45962</v>
      </c>
      <c r="B53">
        <v>1</v>
      </c>
      <c r="C53">
        <v>1</v>
      </c>
      <c r="D53">
        <v>1</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c r="AH53">
        <v>0</v>
      </c>
      <c r="AI53">
        <v>0</v>
      </c>
      <c r="AJ53">
        <v>0</v>
      </c>
      <c r="AK53">
        <v>0</v>
      </c>
      <c r="AL53">
        <v>0</v>
      </c>
      <c r="AM53">
        <v>0</v>
      </c>
      <c r="AN53">
        <v>0</v>
      </c>
      <c r="AO53">
        <v>0</v>
      </c>
      <c r="AP53">
        <v>0</v>
      </c>
      <c r="AQ53">
        <v>0</v>
      </c>
      <c r="AR53">
        <v>0</v>
      </c>
      <c r="AS53">
        <v>0</v>
      </c>
      <c r="AT53">
        <v>0</v>
      </c>
      <c r="AU53">
        <v>0</v>
      </c>
      <c r="AV53">
        <v>0</v>
      </c>
      <c r="AW53">
        <v>0</v>
      </c>
      <c r="AX53">
        <v>0</v>
      </c>
      <c r="AY53">
        <v>0</v>
      </c>
      <c r="AZ53">
        <v>0</v>
      </c>
      <c r="BA53">
        <v>0</v>
      </c>
      <c r="BB53">
        <v>0</v>
      </c>
      <c r="BC53">
        <v>0</v>
      </c>
      <c r="BD53">
        <v>0</v>
      </c>
      <c r="BE53">
        <v>0</v>
      </c>
      <c r="BF53">
        <v>0</v>
      </c>
      <c r="BG53">
        <v>0</v>
      </c>
    </row>
    <row r="54" spans="1:59" ht="14.4" x14ac:dyDescent="0.3">
      <c r="A54" s="143">
        <f>PowellInflow.Unregulated!A54</f>
        <v>45992</v>
      </c>
      <c r="B54">
        <v>1</v>
      </c>
      <c r="C54">
        <v>1</v>
      </c>
      <c r="D54">
        <v>1</v>
      </c>
      <c r="E54">
        <v>0</v>
      </c>
      <c r="F54">
        <v>0</v>
      </c>
      <c r="G54">
        <v>0</v>
      </c>
      <c r="H54">
        <v>0</v>
      </c>
      <c r="I54">
        <v>0</v>
      </c>
      <c r="J54">
        <v>0</v>
      </c>
      <c r="K54">
        <v>0</v>
      </c>
      <c r="L54">
        <v>0</v>
      </c>
      <c r="M54">
        <v>0</v>
      </c>
      <c r="N54">
        <v>0</v>
      </c>
      <c r="O54">
        <v>0</v>
      </c>
      <c r="P54">
        <v>0</v>
      </c>
      <c r="Q54">
        <v>0</v>
      </c>
      <c r="R54">
        <v>0</v>
      </c>
      <c r="S54">
        <v>0</v>
      </c>
      <c r="T54">
        <v>0</v>
      </c>
      <c r="U54">
        <v>0</v>
      </c>
      <c r="V54">
        <v>0</v>
      </c>
      <c r="W54">
        <v>0</v>
      </c>
      <c r="X54">
        <v>0</v>
      </c>
      <c r="Y54">
        <v>0</v>
      </c>
      <c r="Z54">
        <v>0</v>
      </c>
      <c r="AA54">
        <v>0</v>
      </c>
      <c r="AB54">
        <v>0</v>
      </c>
      <c r="AC54">
        <v>0</v>
      </c>
      <c r="AD54">
        <v>0</v>
      </c>
      <c r="AE54">
        <v>0</v>
      </c>
      <c r="AF54">
        <v>0</v>
      </c>
      <c r="AG54">
        <v>0</v>
      </c>
      <c r="AH54">
        <v>0</v>
      </c>
      <c r="AI54">
        <v>0</v>
      </c>
      <c r="AJ54">
        <v>0</v>
      </c>
      <c r="AK54">
        <v>0</v>
      </c>
      <c r="AL54">
        <v>0</v>
      </c>
      <c r="AM54">
        <v>0</v>
      </c>
      <c r="AN54">
        <v>0</v>
      </c>
      <c r="AO54">
        <v>0</v>
      </c>
      <c r="AP54">
        <v>0</v>
      </c>
      <c r="AQ54">
        <v>0</v>
      </c>
      <c r="AR54">
        <v>0</v>
      </c>
      <c r="AS54">
        <v>0</v>
      </c>
      <c r="AT54">
        <v>0</v>
      </c>
      <c r="AU54">
        <v>0</v>
      </c>
      <c r="AV54">
        <v>0</v>
      </c>
      <c r="AW54">
        <v>0</v>
      </c>
      <c r="AX54">
        <v>0</v>
      </c>
      <c r="AY54">
        <v>0</v>
      </c>
      <c r="AZ54">
        <v>0</v>
      </c>
      <c r="BA54">
        <v>0</v>
      </c>
      <c r="BB54">
        <v>0</v>
      </c>
      <c r="BC54">
        <v>0</v>
      </c>
      <c r="BD54">
        <v>0</v>
      </c>
      <c r="BE54">
        <v>0</v>
      </c>
      <c r="BF54">
        <v>0</v>
      </c>
      <c r="BG54">
        <v>0</v>
      </c>
    </row>
    <row r="55" spans="1:59" ht="14.4" x14ac:dyDescent="0.3">
      <c r="A55" s="143">
        <f>PowellInflow.Unregulated!A55</f>
        <v>46023</v>
      </c>
      <c r="B55">
        <v>1</v>
      </c>
      <c r="C55">
        <v>1</v>
      </c>
      <c r="D55">
        <v>1</v>
      </c>
      <c r="E55">
        <v>0</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v>0</v>
      </c>
      <c r="AM55">
        <v>0</v>
      </c>
      <c r="AN55">
        <v>0</v>
      </c>
      <c r="AO55">
        <v>0</v>
      </c>
      <c r="AP55">
        <v>0</v>
      </c>
      <c r="AQ55">
        <v>0</v>
      </c>
      <c r="AR55">
        <v>0</v>
      </c>
      <c r="AS55">
        <v>0</v>
      </c>
      <c r="AT55">
        <v>0</v>
      </c>
      <c r="AU55">
        <v>0</v>
      </c>
      <c r="AV55">
        <v>0</v>
      </c>
      <c r="AW55">
        <v>0</v>
      </c>
      <c r="AX55">
        <v>0</v>
      </c>
      <c r="AY55">
        <v>0</v>
      </c>
      <c r="AZ55">
        <v>0</v>
      </c>
      <c r="BA55">
        <v>0</v>
      </c>
      <c r="BB55">
        <v>0</v>
      </c>
      <c r="BC55">
        <v>0</v>
      </c>
      <c r="BD55">
        <v>0</v>
      </c>
      <c r="BE55">
        <v>0</v>
      </c>
      <c r="BF55">
        <v>0</v>
      </c>
      <c r="BG55">
        <v>0</v>
      </c>
    </row>
    <row r="56" spans="1:59" ht="14.4" x14ac:dyDescent="0.3">
      <c r="A56" s="143">
        <f>PowellInflow.Unregulated!A56</f>
        <v>46054</v>
      </c>
      <c r="B56">
        <v>1</v>
      </c>
      <c r="C56">
        <v>1</v>
      </c>
      <c r="D56">
        <v>1</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c r="AH56">
        <v>0</v>
      </c>
      <c r="AI56">
        <v>0</v>
      </c>
      <c r="AJ56">
        <v>0</v>
      </c>
      <c r="AK56">
        <v>0</v>
      </c>
      <c r="AL56">
        <v>0</v>
      </c>
      <c r="AM56">
        <v>0</v>
      </c>
      <c r="AN56">
        <v>0</v>
      </c>
      <c r="AO56">
        <v>0</v>
      </c>
      <c r="AP56">
        <v>0</v>
      </c>
      <c r="AQ56">
        <v>0</v>
      </c>
      <c r="AR56">
        <v>0</v>
      </c>
      <c r="AS56">
        <v>0</v>
      </c>
      <c r="AT56">
        <v>0</v>
      </c>
      <c r="AU56">
        <v>0</v>
      </c>
      <c r="AV56">
        <v>0</v>
      </c>
      <c r="AW56">
        <v>0</v>
      </c>
      <c r="AX56">
        <v>0</v>
      </c>
      <c r="AY56">
        <v>0</v>
      </c>
      <c r="AZ56">
        <v>0</v>
      </c>
      <c r="BA56">
        <v>0</v>
      </c>
      <c r="BB56">
        <v>0</v>
      </c>
      <c r="BC56">
        <v>0</v>
      </c>
      <c r="BD56">
        <v>0</v>
      </c>
      <c r="BE56">
        <v>0</v>
      </c>
      <c r="BF56">
        <v>0</v>
      </c>
      <c r="BG56">
        <v>0</v>
      </c>
    </row>
    <row r="57" spans="1:59" ht="14.4" x14ac:dyDescent="0.3">
      <c r="A57" s="143">
        <f>PowellInflow.Unregulated!A57</f>
        <v>46082</v>
      </c>
      <c r="B57">
        <v>1</v>
      </c>
      <c r="C57">
        <v>1</v>
      </c>
      <c r="D57">
        <v>1</v>
      </c>
      <c r="E57">
        <v>0</v>
      </c>
      <c r="F57">
        <v>0</v>
      </c>
      <c r="G57">
        <v>0</v>
      </c>
      <c r="H57">
        <v>0</v>
      </c>
      <c r="I57">
        <v>0</v>
      </c>
      <c r="J57">
        <v>0</v>
      </c>
      <c r="K57">
        <v>0</v>
      </c>
      <c r="L57">
        <v>0</v>
      </c>
      <c r="M57">
        <v>0</v>
      </c>
      <c r="N57">
        <v>0</v>
      </c>
      <c r="O57">
        <v>0</v>
      </c>
      <c r="P57">
        <v>0</v>
      </c>
      <c r="Q57">
        <v>0</v>
      </c>
      <c r="R57">
        <v>0</v>
      </c>
      <c r="S57">
        <v>0</v>
      </c>
      <c r="T57">
        <v>0</v>
      </c>
      <c r="U57">
        <v>0</v>
      </c>
      <c r="V57">
        <v>0</v>
      </c>
      <c r="W57">
        <v>0</v>
      </c>
      <c r="X57">
        <v>0</v>
      </c>
      <c r="Y57">
        <v>0</v>
      </c>
      <c r="Z57">
        <v>0</v>
      </c>
      <c r="AA57">
        <v>0</v>
      </c>
      <c r="AB57">
        <v>0</v>
      </c>
      <c r="AC57">
        <v>0</v>
      </c>
      <c r="AD57">
        <v>0</v>
      </c>
      <c r="AE57">
        <v>0</v>
      </c>
      <c r="AF57">
        <v>0</v>
      </c>
      <c r="AG57">
        <v>0</v>
      </c>
      <c r="AH57">
        <v>0</v>
      </c>
      <c r="AI57">
        <v>0</v>
      </c>
      <c r="AJ57">
        <v>0</v>
      </c>
      <c r="AK57">
        <v>0</v>
      </c>
      <c r="AL57">
        <v>0</v>
      </c>
      <c r="AM57">
        <v>0</v>
      </c>
      <c r="AN57">
        <v>0</v>
      </c>
      <c r="AO57">
        <v>0</v>
      </c>
      <c r="AP57">
        <v>0</v>
      </c>
      <c r="AQ57">
        <v>0</v>
      </c>
      <c r="AR57">
        <v>0</v>
      </c>
      <c r="AS57">
        <v>0</v>
      </c>
      <c r="AT57">
        <v>0</v>
      </c>
      <c r="AU57">
        <v>0</v>
      </c>
      <c r="AV57">
        <v>0</v>
      </c>
      <c r="AW57">
        <v>0</v>
      </c>
      <c r="AX57">
        <v>0</v>
      </c>
      <c r="AY57">
        <v>0</v>
      </c>
      <c r="AZ57">
        <v>0</v>
      </c>
      <c r="BA57">
        <v>0</v>
      </c>
      <c r="BB57">
        <v>0</v>
      </c>
      <c r="BC57">
        <v>0</v>
      </c>
      <c r="BD57">
        <v>0</v>
      </c>
      <c r="BE57">
        <v>0</v>
      </c>
      <c r="BF57">
        <v>0</v>
      </c>
      <c r="BG57">
        <v>0</v>
      </c>
    </row>
    <row r="58" spans="1:59" ht="14.4" x14ac:dyDescent="0.3">
      <c r="A58" s="143">
        <f>PowellInflow.Unregulated!A58</f>
        <v>46113</v>
      </c>
      <c r="B58">
        <v>1</v>
      </c>
      <c r="C58">
        <v>1</v>
      </c>
      <c r="D58">
        <v>1</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Z58">
        <v>0</v>
      </c>
      <c r="AA58">
        <v>0</v>
      </c>
      <c r="AB58">
        <v>0</v>
      </c>
      <c r="AC58">
        <v>0</v>
      </c>
      <c r="AD58">
        <v>0</v>
      </c>
      <c r="AE58">
        <v>0</v>
      </c>
      <c r="AF58">
        <v>0</v>
      </c>
      <c r="AG58">
        <v>0</v>
      </c>
      <c r="AH58">
        <v>0</v>
      </c>
      <c r="AI58">
        <v>0</v>
      </c>
      <c r="AJ58">
        <v>0</v>
      </c>
      <c r="AK58">
        <v>0</v>
      </c>
      <c r="AL58">
        <v>0</v>
      </c>
      <c r="AM58">
        <v>0</v>
      </c>
      <c r="AN58">
        <v>0</v>
      </c>
      <c r="AO58">
        <v>0</v>
      </c>
      <c r="AP58">
        <v>0</v>
      </c>
      <c r="AQ58">
        <v>0</v>
      </c>
      <c r="AR58">
        <v>0</v>
      </c>
      <c r="AS58">
        <v>0</v>
      </c>
      <c r="AT58">
        <v>0</v>
      </c>
      <c r="AU58">
        <v>0</v>
      </c>
      <c r="AV58">
        <v>0</v>
      </c>
      <c r="AW58">
        <v>0</v>
      </c>
      <c r="AX58">
        <v>0</v>
      </c>
      <c r="AY58">
        <v>0</v>
      </c>
      <c r="AZ58">
        <v>0</v>
      </c>
      <c r="BA58">
        <v>0</v>
      </c>
      <c r="BB58">
        <v>0</v>
      </c>
      <c r="BC58">
        <v>0</v>
      </c>
      <c r="BD58">
        <v>0</v>
      </c>
      <c r="BE58">
        <v>0</v>
      </c>
      <c r="BF58">
        <v>0</v>
      </c>
      <c r="BG58">
        <v>0</v>
      </c>
    </row>
    <row r="59" spans="1:59" ht="14.4" x14ac:dyDescent="0.3">
      <c r="A59" s="143">
        <f>PowellInflow.Unregulated!A59</f>
        <v>46143</v>
      </c>
      <c r="B59">
        <v>1</v>
      </c>
      <c r="C59">
        <v>1</v>
      </c>
      <c r="D59">
        <v>1</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c r="AH59">
        <v>0</v>
      </c>
      <c r="AI59">
        <v>0</v>
      </c>
      <c r="AJ59">
        <v>0</v>
      </c>
      <c r="AK59">
        <v>0</v>
      </c>
      <c r="AL59">
        <v>0</v>
      </c>
      <c r="AM59">
        <v>0</v>
      </c>
      <c r="AN59">
        <v>0</v>
      </c>
      <c r="AO59">
        <v>0</v>
      </c>
      <c r="AP59">
        <v>0</v>
      </c>
      <c r="AQ59">
        <v>0</v>
      </c>
      <c r="AR59">
        <v>0</v>
      </c>
      <c r="AS59">
        <v>0</v>
      </c>
      <c r="AT59">
        <v>0</v>
      </c>
      <c r="AU59">
        <v>0</v>
      </c>
      <c r="AV59">
        <v>0</v>
      </c>
      <c r="AW59">
        <v>0</v>
      </c>
      <c r="AX59">
        <v>0</v>
      </c>
      <c r="AY59">
        <v>0</v>
      </c>
      <c r="AZ59">
        <v>0</v>
      </c>
      <c r="BA59">
        <v>0</v>
      </c>
      <c r="BB59">
        <v>0</v>
      </c>
      <c r="BC59">
        <v>0</v>
      </c>
      <c r="BD59">
        <v>0</v>
      </c>
      <c r="BE59">
        <v>0</v>
      </c>
      <c r="BF59">
        <v>0</v>
      </c>
      <c r="BG59">
        <v>0</v>
      </c>
    </row>
    <row r="60" spans="1:59" ht="14.4" x14ac:dyDescent="0.3">
      <c r="A60" s="143">
        <f>PowellInflow.Unregulated!A60</f>
        <v>46174</v>
      </c>
      <c r="B60">
        <v>1</v>
      </c>
      <c r="C60">
        <v>1</v>
      </c>
      <c r="D60">
        <v>1</v>
      </c>
      <c r="E60">
        <v>0</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c r="AH60">
        <v>0</v>
      </c>
      <c r="AI60">
        <v>0</v>
      </c>
      <c r="AJ60">
        <v>0</v>
      </c>
      <c r="AK60">
        <v>0</v>
      </c>
      <c r="AL60">
        <v>0</v>
      </c>
      <c r="AM60">
        <v>0</v>
      </c>
      <c r="AN60">
        <v>0</v>
      </c>
      <c r="AO60">
        <v>0</v>
      </c>
      <c r="AP60">
        <v>0</v>
      </c>
      <c r="AQ60">
        <v>0</v>
      </c>
      <c r="AR60">
        <v>0</v>
      </c>
      <c r="AS60">
        <v>0</v>
      </c>
      <c r="AT60">
        <v>0</v>
      </c>
      <c r="AU60">
        <v>0</v>
      </c>
      <c r="AV60">
        <v>0</v>
      </c>
      <c r="AW60">
        <v>0</v>
      </c>
      <c r="AX60">
        <v>0</v>
      </c>
      <c r="AY60">
        <v>0</v>
      </c>
      <c r="AZ60">
        <v>0</v>
      </c>
      <c r="BA60">
        <v>0</v>
      </c>
      <c r="BB60">
        <v>0</v>
      </c>
      <c r="BC60">
        <v>0</v>
      </c>
      <c r="BD60">
        <v>0</v>
      </c>
      <c r="BE60">
        <v>0</v>
      </c>
      <c r="BF60">
        <v>0</v>
      </c>
      <c r="BG60">
        <v>0</v>
      </c>
    </row>
    <row r="61" spans="1:59" ht="14.4" x14ac:dyDescent="0.3">
      <c r="A61" s="143">
        <f>PowellInflow.Unregulated!A61</f>
        <v>46204</v>
      </c>
      <c r="B61">
        <v>1</v>
      </c>
      <c r="C61">
        <v>1</v>
      </c>
      <c r="D61">
        <v>1</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c r="AH61">
        <v>0</v>
      </c>
      <c r="AI61">
        <v>0</v>
      </c>
      <c r="AJ61">
        <v>0</v>
      </c>
      <c r="AK61">
        <v>0</v>
      </c>
      <c r="AL61">
        <v>0</v>
      </c>
      <c r="AM61">
        <v>0</v>
      </c>
      <c r="AN61">
        <v>0</v>
      </c>
      <c r="AO61">
        <v>0</v>
      </c>
      <c r="AP61">
        <v>0</v>
      </c>
      <c r="AQ61">
        <v>0</v>
      </c>
      <c r="AR61">
        <v>0</v>
      </c>
      <c r="AS61">
        <v>0</v>
      </c>
      <c r="AT61">
        <v>0</v>
      </c>
      <c r="AU61">
        <v>0</v>
      </c>
      <c r="AV61">
        <v>0</v>
      </c>
      <c r="AW61">
        <v>0</v>
      </c>
      <c r="AX61">
        <v>0</v>
      </c>
      <c r="AY61">
        <v>0</v>
      </c>
      <c r="AZ61">
        <v>0</v>
      </c>
      <c r="BA61">
        <v>0</v>
      </c>
      <c r="BB61">
        <v>0</v>
      </c>
      <c r="BC61">
        <v>0</v>
      </c>
      <c r="BD61">
        <v>0</v>
      </c>
      <c r="BE61">
        <v>0</v>
      </c>
      <c r="BF61">
        <v>0</v>
      </c>
      <c r="BG61">
        <v>0</v>
      </c>
    </row>
    <row r="62" spans="1:59" ht="14.4" x14ac:dyDescent="0.3">
      <c r="A62" s="143">
        <f>PowellInflow.Unregulated!A62</f>
        <v>46235</v>
      </c>
      <c r="B62">
        <v>1</v>
      </c>
      <c r="C62">
        <v>1</v>
      </c>
      <c r="D62">
        <v>1</v>
      </c>
      <c r="E62">
        <v>0</v>
      </c>
      <c r="F62">
        <v>0</v>
      </c>
      <c r="G62">
        <v>0</v>
      </c>
      <c r="H62">
        <v>0</v>
      </c>
      <c r="I62">
        <v>0</v>
      </c>
      <c r="J62">
        <v>0</v>
      </c>
      <c r="K62">
        <v>0</v>
      </c>
      <c r="L62">
        <v>0</v>
      </c>
      <c r="M62">
        <v>0</v>
      </c>
      <c r="N62">
        <v>0</v>
      </c>
      <c r="O62">
        <v>0</v>
      </c>
      <c r="P62">
        <v>0</v>
      </c>
      <c r="Q62">
        <v>0</v>
      </c>
      <c r="R62">
        <v>0</v>
      </c>
      <c r="S62">
        <v>0</v>
      </c>
      <c r="T62">
        <v>0</v>
      </c>
      <c r="U62">
        <v>0</v>
      </c>
      <c r="V62">
        <v>0</v>
      </c>
      <c r="W62">
        <v>0</v>
      </c>
      <c r="X62">
        <v>0</v>
      </c>
      <c r="Y62">
        <v>0</v>
      </c>
      <c r="Z62">
        <v>0</v>
      </c>
      <c r="AA62">
        <v>0</v>
      </c>
      <c r="AB62">
        <v>0</v>
      </c>
      <c r="AC62">
        <v>0</v>
      </c>
      <c r="AD62">
        <v>0</v>
      </c>
      <c r="AE62">
        <v>0</v>
      </c>
      <c r="AF62">
        <v>0</v>
      </c>
      <c r="AG62">
        <v>0</v>
      </c>
      <c r="AH62">
        <v>0</v>
      </c>
      <c r="AI62">
        <v>0</v>
      </c>
      <c r="AJ62">
        <v>0</v>
      </c>
      <c r="AK62">
        <v>0</v>
      </c>
      <c r="AL62">
        <v>0</v>
      </c>
      <c r="AM62">
        <v>0</v>
      </c>
      <c r="AN62">
        <v>0</v>
      </c>
      <c r="AO62">
        <v>0</v>
      </c>
      <c r="AP62">
        <v>0</v>
      </c>
      <c r="AQ62">
        <v>0</v>
      </c>
      <c r="AR62">
        <v>0</v>
      </c>
      <c r="AS62">
        <v>0</v>
      </c>
      <c r="AT62">
        <v>0</v>
      </c>
      <c r="AU62">
        <v>0</v>
      </c>
      <c r="AV62">
        <v>0</v>
      </c>
      <c r="AW62">
        <v>0</v>
      </c>
      <c r="AX62">
        <v>0</v>
      </c>
      <c r="AY62">
        <v>0</v>
      </c>
      <c r="AZ62">
        <v>0</v>
      </c>
      <c r="BA62">
        <v>0</v>
      </c>
      <c r="BB62">
        <v>0</v>
      </c>
      <c r="BC62">
        <v>0</v>
      </c>
      <c r="BD62">
        <v>0</v>
      </c>
      <c r="BE62">
        <v>0</v>
      </c>
      <c r="BF62">
        <v>0</v>
      </c>
      <c r="BG62">
        <v>0</v>
      </c>
    </row>
    <row r="63" spans="1:59" ht="14.4" x14ac:dyDescent="0.3">
      <c r="A63" s="143">
        <f>PowellInflow.Unregulated!A63</f>
        <v>46266</v>
      </c>
      <c r="B63">
        <v>1</v>
      </c>
      <c r="C63">
        <v>1</v>
      </c>
      <c r="D63">
        <v>1</v>
      </c>
      <c r="E63">
        <v>0</v>
      </c>
      <c r="F63">
        <v>0</v>
      </c>
      <c r="G63">
        <v>0</v>
      </c>
      <c r="H63">
        <v>0</v>
      </c>
      <c r="I63">
        <v>0</v>
      </c>
      <c r="J63">
        <v>0</v>
      </c>
      <c r="K63">
        <v>0</v>
      </c>
      <c r="L63">
        <v>0</v>
      </c>
      <c r="M63">
        <v>0</v>
      </c>
      <c r="N63">
        <v>0</v>
      </c>
      <c r="O63">
        <v>0</v>
      </c>
      <c r="P63">
        <v>0</v>
      </c>
      <c r="Q63">
        <v>0</v>
      </c>
      <c r="R63">
        <v>0</v>
      </c>
      <c r="S63">
        <v>0</v>
      </c>
      <c r="T63">
        <v>0</v>
      </c>
      <c r="U63">
        <v>0</v>
      </c>
      <c r="V63">
        <v>0</v>
      </c>
      <c r="W63">
        <v>0</v>
      </c>
      <c r="X63">
        <v>0</v>
      </c>
      <c r="Y63">
        <v>0</v>
      </c>
      <c r="Z63">
        <v>0</v>
      </c>
      <c r="AA63">
        <v>0</v>
      </c>
      <c r="AB63">
        <v>0</v>
      </c>
      <c r="AC63">
        <v>0</v>
      </c>
      <c r="AD63">
        <v>0</v>
      </c>
      <c r="AE63">
        <v>0</v>
      </c>
      <c r="AF63">
        <v>0</v>
      </c>
      <c r="AG63">
        <v>0</v>
      </c>
      <c r="AH63">
        <v>0</v>
      </c>
      <c r="AI63">
        <v>0</v>
      </c>
      <c r="AJ63">
        <v>0</v>
      </c>
      <c r="AK63">
        <v>0</v>
      </c>
      <c r="AL63">
        <v>0</v>
      </c>
      <c r="AM63">
        <v>0</v>
      </c>
      <c r="AN63">
        <v>0</v>
      </c>
      <c r="AO63">
        <v>0</v>
      </c>
      <c r="AP63">
        <v>0</v>
      </c>
      <c r="AQ63">
        <v>0</v>
      </c>
      <c r="AR63">
        <v>0</v>
      </c>
      <c r="AS63">
        <v>0</v>
      </c>
      <c r="AT63">
        <v>0</v>
      </c>
      <c r="AU63">
        <v>0</v>
      </c>
      <c r="AV63">
        <v>0</v>
      </c>
      <c r="AW63">
        <v>0</v>
      </c>
      <c r="AX63">
        <v>0</v>
      </c>
      <c r="AY63">
        <v>0</v>
      </c>
      <c r="AZ63">
        <v>0</v>
      </c>
      <c r="BA63">
        <v>0</v>
      </c>
      <c r="BB63">
        <v>0</v>
      </c>
      <c r="BC63">
        <v>0</v>
      </c>
      <c r="BD63">
        <v>0</v>
      </c>
      <c r="BE63">
        <v>0</v>
      </c>
      <c r="BF63">
        <v>0</v>
      </c>
      <c r="BG63">
        <v>0</v>
      </c>
    </row>
    <row r="64" spans="1:59" ht="14.4" x14ac:dyDescent="0.3">
      <c r="A64" s="143">
        <f>PowellInflow.Unregulated!A64</f>
        <v>0</v>
      </c>
      <c r="B64">
        <v>1</v>
      </c>
      <c r="C64">
        <v>1</v>
      </c>
      <c r="D64">
        <v>1</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v>0</v>
      </c>
      <c r="AK64">
        <v>0</v>
      </c>
      <c r="AL64">
        <v>0</v>
      </c>
      <c r="AM64">
        <v>0</v>
      </c>
      <c r="AN64">
        <v>0</v>
      </c>
      <c r="AO64">
        <v>0</v>
      </c>
      <c r="AP64">
        <v>0</v>
      </c>
      <c r="AQ64">
        <v>0</v>
      </c>
      <c r="AR64">
        <v>0</v>
      </c>
      <c r="AS64">
        <v>0</v>
      </c>
      <c r="AT64">
        <v>0</v>
      </c>
      <c r="AU64">
        <v>0</v>
      </c>
      <c r="AV64">
        <v>0</v>
      </c>
      <c r="AW64">
        <v>0</v>
      </c>
      <c r="AX64">
        <v>0</v>
      </c>
      <c r="AY64">
        <v>0</v>
      </c>
      <c r="AZ64">
        <v>0</v>
      </c>
      <c r="BA64">
        <v>0</v>
      </c>
      <c r="BB64">
        <v>0</v>
      </c>
      <c r="BC64">
        <v>0</v>
      </c>
      <c r="BD64">
        <v>0</v>
      </c>
      <c r="BE64">
        <v>0</v>
      </c>
      <c r="BF64">
        <v>0</v>
      </c>
      <c r="BG64">
        <v>0</v>
      </c>
    </row>
    <row r="65" spans="1:59" ht="14.4" x14ac:dyDescent="0.3">
      <c r="A65" s="143">
        <f>PowellInflow.Unregulated!A65</f>
        <v>0</v>
      </c>
      <c r="B65">
        <v>1</v>
      </c>
      <c r="C65">
        <v>1</v>
      </c>
      <c r="D65">
        <v>1</v>
      </c>
      <c r="E65">
        <v>0</v>
      </c>
      <c r="F65">
        <v>0</v>
      </c>
      <c r="G65">
        <v>0</v>
      </c>
      <c r="H65">
        <v>0</v>
      </c>
      <c r="I65">
        <v>0</v>
      </c>
      <c r="J65">
        <v>0</v>
      </c>
      <c r="K65">
        <v>0</v>
      </c>
      <c r="L65">
        <v>0</v>
      </c>
      <c r="M65">
        <v>0</v>
      </c>
      <c r="N65">
        <v>0</v>
      </c>
      <c r="O65">
        <v>0</v>
      </c>
      <c r="P65">
        <v>0</v>
      </c>
      <c r="Q65">
        <v>0</v>
      </c>
      <c r="R65">
        <v>0</v>
      </c>
      <c r="S65">
        <v>0</v>
      </c>
      <c r="T65">
        <v>0</v>
      </c>
      <c r="U65">
        <v>0</v>
      </c>
      <c r="V65">
        <v>0</v>
      </c>
      <c r="W65">
        <v>0</v>
      </c>
      <c r="X65">
        <v>0</v>
      </c>
      <c r="Y65">
        <v>0</v>
      </c>
      <c r="Z65">
        <v>0</v>
      </c>
      <c r="AA65">
        <v>0</v>
      </c>
      <c r="AB65">
        <v>0</v>
      </c>
      <c r="AC65">
        <v>0</v>
      </c>
      <c r="AD65">
        <v>0</v>
      </c>
      <c r="AE65">
        <v>0</v>
      </c>
      <c r="AF65">
        <v>0</v>
      </c>
      <c r="AG65">
        <v>0</v>
      </c>
      <c r="AH65">
        <v>0</v>
      </c>
      <c r="AI65">
        <v>0</v>
      </c>
      <c r="AJ65">
        <v>0</v>
      </c>
      <c r="AK65">
        <v>0</v>
      </c>
      <c r="AL65">
        <v>0</v>
      </c>
      <c r="AM65">
        <v>0</v>
      </c>
      <c r="AN65">
        <v>0</v>
      </c>
      <c r="AO65">
        <v>0</v>
      </c>
      <c r="AP65">
        <v>0</v>
      </c>
      <c r="AQ65">
        <v>0</v>
      </c>
      <c r="AR65">
        <v>0</v>
      </c>
      <c r="AS65">
        <v>0</v>
      </c>
      <c r="AT65">
        <v>0</v>
      </c>
      <c r="AU65">
        <v>0</v>
      </c>
      <c r="AV65">
        <v>0</v>
      </c>
      <c r="AW65">
        <v>0</v>
      </c>
      <c r="AX65">
        <v>0</v>
      </c>
      <c r="AY65">
        <v>0</v>
      </c>
      <c r="AZ65">
        <v>0</v>
      </c>
      <c r="BA65">
        <v>0</v>
      </c>
      <c r="BB65">
        <v>0</v>
      </c>
      <c r="BC65">
        <v>0</v>
      </c>
      <c r="BD65">
        <v>0</v>
      </c>
      <c r="BE65">
        <v>0</v>
      </c>
      <c r="BF65">
        <v>0</v>
      </c>
      <c r="BG65">
        <v>0</v>
      </c>
    </row>
    <row r="66" spans="1:59" ht="14.4" x14ac:dyDescent="0.3">
      <c r="A66" s="143">
        <f>PowellInflow.Unregulated!A66</f>
        <v>0</v>
      </c>
      <c r="B66">
        <v>1</v>
      </c>
      <c r="C66">
        <v>1</v>
      </c>
      <c r="D66">
        <v>1</v>
      </c>
      <c r="E66">
        <v>0</v>
      </c>
      <c r="F66">
        <v>0</v>
      </c>
      <c r="G66">
        <v>0</v>
      </c>
      <c r="H66">
        <v>0</v>
      </c>
      <c r="I66">
        <v>0</v>
      </c>
      <c r="J66">
        <v>0</v>
      </c>
      <c r="K66">
        <v>0</v>
      </c>
      <c r="L66">
        <v>0</v>
      </c>
      <c r="M66">
        <v>0</v>
      </c>
      <c r="N66">
        <v>0</v>
      </c>
      <c r="O66">
        <v>0</v>
      </c>
      <c r="P66">
        <v>0</v>
      </c>
      <c r="Q66">
        <v>0</v>
      </c>
      <c r="R66">
        <v>0</v>
      </c>
      <c r="S66">
        <v>0</v>
      </c>
      <c r="T66">
        <v>0</v>
      </c>
      <c r="U66">
        <v>0</v>
      </c>
      <c r="V66">
        <v>0</v>
      </c>
      <c r="W66">
        <v>0</v>
      </c>
      <c r="X66">
        <v>0</v>
      </c>
      <c r="Y66">
        <v>0</v>
      </c>
      <c r="Z66">
        <v>0</v>
      </c>
      <c r="AA66">
        <v>0</v>
      </c>
      <c r="AB66">
        <v>0</v>
      </c>
      <c r="AC66">
        <v>0</v>
      </c>
      <c r="AD66">
        <v>0</v>
      </c>
      <c r="AE66">
        <v>0</v>
      </c>
      <c r="AF66">
        <v>0</v>
      </c>
      <c r="AG66">
        <v>0</v>
      </c>
      <c r="AH66">
        <v>0</v>
      </c>
      <c r="AI66">
        <v>0</v>
      </c>
      <c r="AJ66">
        <v>0</v>
      </c>
      <c r="AK66">
        <v>0</v>
      </c>
      <c r="AL66">
        <v>0</v>
      </c>
      <c r="AM66">
        <v>0</v>
      </c>
      <c r="AN66">
        <v>0</v>
      </c>
      <c r="AO66">
        <v>0</v>
      </c>
      <c r="AP66">
        <v>0</v>
      </c>
      <c r="AQ66">
        <v>0</v>
      </c>
      <c r="AR66">
        <v>0</v>
      </c>
      <c r="AS66">
        <v>0</v>
      </c>
      <c r="AT66">
        <v>0</v>
      </c>
      <c r="AU66">
        <v>0</v>
      </c>
      <c r="AV66">
        <v>0</v>
      </c>
      <c r="AW66">
        <v>0</v>
      </c>
      <c r="AX66">
        <v>0</v>
      </c>
      <c r="AY66">
        <v>0</v>
      </c>
      <c r="AZ66">
        <v>0</v>
      </c>
      <c r="BA66">
        <v>0</v>
      </c>
      <c r="BB66">
        <v>0</v>
      </c>
      <c r="BC66">
        <v>0</v>
      </c>
      <c r="BD66">
        <v>0</v>
      </c>
      <c r="BE66">
        <v>0</v>
      </c>
      <c r="BF66">
        <v>0</v>
      </c>
      <c r="BG66">
        <v>0</v>
      </c>
    </row>
    <row r="67" spans="1:59" ht="14.4" x14ac:dyDescent="0.3">
      <c r="A67" s="143">
        <f>PowellInflow.Unregulated!A67</f>
        <v>0</v>
      </c>
      <c r="B67">
        <v>1</v>
      </c>
      <c r="C67">
        <v>1</v>
      </c>
      <c r="D67">
        <v>1</v>
      </c>
      <c r="E67">
        <v>0</v>
      </c>
      <c r="F67">
        <v>0</v>
      </c>
      <c r="G67">
        <v>0</v>
      </c>
      <c r="H67">
        <v>0</v>
      </c>
      <c r="I67">
        <v>0</v>
      </c>
      <c r="J67">
        <v>0</v>
      </c>
      <c r="K67">
        <v>0</v>
      </c>
      <c r="L67">
        <v>0</v>
      </c>
      <c r="M67">
        <v>0</v>
      </c>
      <c r="N67">
        <v>0</v>
      </c>
      <c r="O67">
        <v>0</v>
      </c>
      <c r="P67">
        <v>0</v>
      </c>
      <c r="Q67">
        <v>0</v>
      </c>
      <c r="R67">
        <v>0</v>
      </c>
      <c r="S67">
        <v>0</v>
      </c>
      <c r="T67">
        <v>0</v>
      </c>
      <c r="U67">
        <v>0</v>
      </c>
      <c r="V67">
        <v>0</v>
      </c>
      <c r="W67">
        <v>0</v>
      </c>
      <c r="X67">
        <v>0</v>
      </c>
      <c r="Y67">
        <v>0</v>
      </c>
      <c r="Z67">
        <v>0</v>
      </c>
      <c r="AA67">
        <v>0</v>
      </c>
      <c r="AB67">
        <v>0</v>
      </c>
      <c r="AC67">
        <v>0</v>
      </c>
      <c r="AD67">
        <v>0</v>
      </c>
      <c r="AE67">
        <v>0</v>
      </c>
      <c r="AF67">
        <v>0</v>
      </c>
      <c r="AG67">
        <v>0</v>
      </c>
      <c r="AH67">
        <v>0</v>
      </c>
      <c r="AI67">
        <v>0</v>
      </c>
      <c r="AJ67">
        <v>0</v>
      </c>
      <c r="AK67">
        <v>0</v>
      </c>
      <c r="AL67">
        <v>0</v>
      </c>
      <c r="AM67">
        <v>0</v>
      </c>
      <c r="AN67">
        <v>0</v>
      </c>
      <c r="AO67">
        <v>0</v>
      </c>
      <c r="AP67">
        <v>0</v>
      </c>
      <c r="AQ67">
        <v>0</v>
      </c>
      <c r="AR67">
        <v>0</v>
      </c>
      <c r="AS67">
        <v>0</v>
      </c>
      <c r="AT67">
        <v>0</v>
      </c>
      <c r="AU67">
        <v>0</v>
      </c>
      <c r="AV67">
        <v>0</v>
      </c>
      <c r="AW67">
        <v>0</v>
      </c>
      <c r="AX67">
        <v>0</v>
      </c>
      <c r="AY67">
        <v>0</v>
      </c>
      <c r="AZ67">
        <v>0</v>
      </c>
      <c r="BA67">
        <v>0</v>
      </c>
      <c r="BB67">
        <v>0</v>
      </c>
      <c r="BC67">
        <v>0</v>
      </c>
      <c r="BD67">
        <v>0</v>
      </c>
      <c r="BE67">
        <v>0</v>
      </c>
      <c r="BF67">
        <v>0</v>
      </c>
      <c r="BG67">
        <v>0</v>
      </c>
    </row>
    <row r="68" spans="1:59" ht="14.4" x14ac:dyDescent="0.3">
      <c r="A68" s="143">
        <f>PowellInflow.Unregulated!A68</f>
        <v>0</v>
      </c>
      <c r="B68">
        <v>1</v>
      </c>
      <c r="C68">
        <v>1</v>
      </c>
      <c r="D68">
        <v>1</v>
      </c>
      <c r="E68">
        <v>0</v>
      </c>
      <c r="F68">
        <v>0</v>
      </c>
      <c r="G68">
        <v>0</v>
      </c>
      <c r="H68">
        <v>0</v>
      </c>
      <c r="I68">
        <v>0</v>
      </c>
      <c r="J68">
        <v>0</v>
      </c>
      <c r="K68">
        <v>0</v>
      </c>
      <c r="L68">
        <v>0</v>
      </c>
      <c r="M68">
        <v>0</v>
      </c>
      <c r="N68">
        <v>0</v>
      </c>
      <c r="O68">
        <v>0</v>
      </c>
      <c r="P68">
        <v>0</v>
      </c>
      <c r="Q68">
        <v>0</v>
      </c>
      <c r="R68">
        <v>0</v>
      </c>
      <c r="S68">
        <v>0</v>
      </c>
      <c r="T68">
        <v>0</v>
      </c>
      <c r="U68">
        <v>0</v>
      </c>
      <c r="V68">
        <v>0</v>
      </c>
      <c r="W68">
        <v>0</v>
      </c>
      <c r="X68">
        <v>0</v>
      </c>
      <c r="Y68">
        <v>0</v>
      </c>
      <c r="Z68">
        <v>0</v>
      </c>
      <c r="AA68">
        <v>0</v>
      </c>
      <c r="AB68">
        <v>0</v>
      </c>
      <c r="AC68">
        <v>0</v>
      </c>
      <c r="AD68">
        <v>0</v>
      </c>
      <c r="AE68">
        <v>0</v>
      </c>
      <c r="AF68">
        <v>0</v>
      </c>
      <c r="AG68">
        <v>0</v>
      </c>
      <c r="AH68">
        <v>0</v>
      </c>
      <c r="AI68">
        <v>0</v>
      </c>
      <c r="AJ68">
        <v>0</v>
      </c>
      <c r="AK68">
        <v>0</v>
      </c>
      <c r="AL68">
        <v>0</v>
      </c>
      <c r="AM68">
        <v>0</v>
      </c>
      <c r="AN68">
        <v>0</v>
      </c>
      <c r="AO68">
        <v>0</v>
      </c>
      <c r="AP68">
        <v>0</v>
      </c>
      <c r="AQ68">
        <v>0</v>
      </c>
      <c r="AR68">
        <v>0</v>
      </c>
      <c r="AS68">
        <v>0</v>
      </c>
      <c r="AT68">
        <v>0</v>
      </c>
      <c r="AU68">
        <v>0</v>
      </c>
      <c r="AV68">
        <v>0</v>
      </c>
      <c r="AW68">
        <v>0</v>
      </c>
      <c r="AX68">
        <v>0</v>
      </c>
      <c r="AY68">
        <v>0</v>
      </c>
      <c r="AZ68">
        <v>0</v>
      </c>
      <c r="BA68">
        <v>0</v>
      </c>
      <c r="BB68">
        <v>0</v>
      </c>
      <c r="BC68">
        <v>0</v>
      </c>
      <c r="BD68">
        <v>0</v>
      </c>
      <c r="BE68">
        <v>0</v>
      </c>
      <c r="BF68">
        <v>0</v>
      </c>
      <c r="BG68">
        <v>0</v>
      </c>
    </row>
    <row r="69" spans="1:59" ht="14.4" x14ac:dyDescent="0.3">
      <c r="A69" s="143">
        <f>PowellInflow.Unregulated!A69</f>
        <v>0</v>
      </c>
      <c r="B69">
        <v>1</v>
      </c>
      <c r="C69">
        <v>1</v>
      </c>
      <c r="D69">
        <v>1</v>
      </c>
      <c r="E69">
        <v>0</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v>0</v>
      </c>
      <c r="AM69">
        <v>0</v>
      </c>
      <c r="AN69">
        <v>0</v>
      </c>
      <c r="AO69">
        <v>0</v>
      </c>
      <c r="AP69">
        <v>0</v>
      </c>
      <c r="AQ69">
        <v>0</v>
      </c>
      <c r="AR69">
        <v>0</v>
      </c>
      <c r="AS69">
        <v>0</v>
      </c>
      <c r="AT69">
        <v>0</v>
      </c>
      <c r="AU69">
        <v>0</v>
      </c>
      <c r="AV69">
        <v>0</v>
      </c>
      <c r="AW69">
        <v>0</v>
      </c>
      <c r="AX69">
        <v>0</v>
      </c>
      <c r="AY69">
        <v>0</v>
      </c>
      <c r="AZ69">
        <v>0</v>
      </c>
      <c r="BA69">
        <v>0</v>
      </c>
      <c r="BB69">
        <v>0</v>
      </c>
      <c r="BC69">
        <v>0</v>
      </c>
      <c r="BD69">
        <v>0</v>
      </c>
      <c r="BE69">
        <v>0</v>
      </c>
      <c r="BF69">
        <v>0</v>
      </c>
      <c r="BG69">
        <v>0</v>
      </c>
    </row>
    <row r="70" spans="1:59" ht="14.4" x14ac:dyDescent="0.3">
      <c r="A70" s="143">
        <f>PowellInflow.Unregulated!A70</f>
        <v>0</v>
      </c>
      <c r="B70">
        <v>1</v>
      </c>
      <c r="C70">
        <v>1</v>
      </c>
      <c r="D70">
        <v>1</v>
      </c>
      <c r="E70">
        <v>0</v>
      </c>
      <c r="F70">
        <v>0</v>
      </c>
      <c r="G70">
        <v>0</v>
      </c>
      <c r="H70">
        <v>0</v>
      </c>
      <c r="I70">
        <v>0</v>
      </c>
      <c r="J70">
        <v>0</v>
      </c>
      <c r="K70">
        <v>0</v>
      </c>
      <c r="L70">
        <v>0</v>
      </c>
      <c r="M70">
        <v>0</v>
      </c>
      <c r="N70">
        <v>0</v>
      </c>
      <c r="O70">
        <v>0</v>
      </c>
      <c r="P70">
        <v>0</v>
      </c>
      <c r="Q70">
        <v>0</v>
      </c>
      <c r="R70">
        <v>0</v>
      </c>
      <c r="S70">
        <v>0</v>
      </c>
      <c r="T70">
        <v>0</v>
      </c>
      <c r="U70">
        <v>0</v>
      </c>
      <c r="V70">
        <v>0</v>
      </c>
      <c r="W70">
        <v>0</v>
      </c>
      <c r="X70">
        <v>0</v>
      </c>
      <c r="Y70">
        <v>0</v>
      </c>
      <c r="Z70">
        <v>0</v>
      </c>
      <c r="AA70">
        <v>0</v>
      </c>
      <c r="AB70">
        <v>0</v>
      </c>
      <c r="AC70">
        <v>0</v>
      </c>
      <c r="AD70">
        <v>0</v>
      </c>
      <c r="AE70">
        <v>0</v>
      </c>
      <c r="AF70">
        <v>0</v>
      </c>
      <c r="AG70">
        <v>0</v>
      </c>
      <c r="AH70">
        <v>0</v>
      </c>
      <c r="AI70">
        <v>0</v>
      </c>
      <c r="AJ70">
        <v>0</v>
      </c>
      <c r="AK70">
        <v>0</v>
      </c>
      <c r="AL70">
        <v>0</v>
      </c>
      <c r="AM70">
        <v>0</v>
      </c>
      <c r="AN70">
        <v>0</v>
      </c>
      <c r="AO70">
        <v>0</v>
      </c>
      <c r="AP70">
        <v>0</v>
      </c>
      <c r="AQ70">
        <v>0</v>
      </c>
      <c r="AR70">
        <v>0</v>
      </c>
      <c r="AS70">
        <v>0</v>
      </c>
      <c r="AT70">
        <v>0</v>
      </c>
      <c r="AU70">
        <v>0</v>
      </c>
      <c r="AV70">
        <v>0</v>
      </c>
      <c r="AW70">
        <v>0</v>
      </c>
      <c r="AX70">
        <v>0</v>
      </c>
      <c r="AY70">
        <v>0</v>
      </c>
      <c r="AZ70">
        <v>0</v>
      </c>
      <c r="BA70">
        <v>0</v>
      </c>
      <c r="BB70">
        <v>0</v>
      </c>
      <c r="BC70">
        <v>0</v>
      </c>
      <c r="BD70">
        <v>0</v>
      </c>
      <c r="BE70">
        <v>0</v>
      </c>
      <c r="BF70">
        <v>0</v>
      </c>
      <c r="BG70">
        <v>0</v>
      </c>
    </row>
    <row r="71" spans="1:59" ht="14.4" x14ac:dyDescent="0.3">
      <c r="A71" s="143">
        <f>PowellInflow.Unregulated!A71</f>
        <v>0</v>
      </c>
      <c r="B71">
        <v>1</v>
      </c>
      <c r="C71">
        <v>1</v>
      </c>
      <c r="D71">
        <v>1</v>
      </c>
      <c r="E71">
        <v>0</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v>0</v>
      </c>
      <c r="AK71">
        <v>0</v>
      </c>
      <c r="AL71">
        <v>0</v>
      </c>
      <c r="AM71">
        <v>0</v>
      </c>
      <c r="AN71">
        <v>0</v>
      </c>
      <c r="AO71">
        <v>0</v>
      </c>
      <c r="AP71">
        <v>0</v>
      </c>
      <c r="AQ71">
        <v>0</v>
      </c>
      <c r="AR71">
        <v>0</v>
      </c>
      <c r="AS71">
        <v>0</v>
      </c>
      <c r="AT71">
        <v>0</v>
      </c>
      <c r="AU71">
        <v>0</v>
      </c>
      <c r="AV71">
        <v>0</v>
      </c>
      <c r="AW71">
        <v>0</v>
      </c>
      <c r="AX71">
        <v>0</v>
      </c>
      <c r="AY71">
        <v>0</v>
      </c>
      <c r="AZ71">
        <v>0</v>
      </c>
      <c r="BA71">
        <v>0</v>
      </c>
      <c r="BB71">
        <v>0</v>
      </c>
      <c r="BC71">
        <v>0</v>
      </c>
      <c r="BD71">
        <v>0</v>
      </c>
      <c r="BE71">
        <v>0</v>
      </c>
      <c r="BF71">
        <v>0</v>
      </c>
      <c r="BG71">
        <v>0</v>
      </c>
    </row>
    <row r="72" spans="1:59" ht="14.4" x14ac:dyDescent="0.3">
      <c r="A72" s="143">
        <f>PowellInflow.Unregulated!A72</f>
        <v>0</v>
      </c>
      <c r="B72">
        <v>1</v>
      </c>
      <c r="C72">
        <v>1</v>
      </c>
      <c r="D72">
        <v>1</v>
      </c>
      <c r="E72">
        <v>0</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c r="AH72">
        <v>0</v>
      </c>
      <c r="AI72">
        <v>0</v>
      </c>
      <c r="AJ72">
        <v>0</v>
      </c>
      <c r="AK72">
        <v>0</v>
      </c>
      <c r="AL72">
        <v>0</v>
      </c>
      <c r="AM72">
        <v>0</v>
      </c>
      <c r="AN72">
        <v>0</v>
      </c>
      <c r="AO72">
        <v>0</v>
      </c>
      <c r="AP72">
        <v>0</v>
      </c>
      <c r="AQ72">
        <v>0</v>
      </c>
      <c r="AR72">
        <v>0</v>
      </c>
      <c r="AS72">
        <v>0</v>
      </c>
      <c r="AT72">
        <v>0</v>
      </c>
      <c r="AU72">
        <v>0</v>
      </c>
      <c r="AV72">
        <v>0</v>
      </c>
      <c r="AW72">
        <v>0</v>
      </c>
      <c r="AX72">
        <v>0</v>
      </c>
      <c r="AY72">
        <v>0</v>
      </c>
      <c r="AZ72">
        <v>0</v>
      </c>
      <c r="BA72">
        <v>0</v>
      </c>
      <c r="BB72">
        <v>0</v>
      </c>
      <c r="BC72">
        <v>0</v>
      </c>
      <c r="BD72">
        <v>0</v>
      </c>
      <c r="BE72">
        <v>0</v>
      </c>
      <c r="BF72">
        <v>0</v>
      </c>
      <c r="BG72">
        <v>0</v>
      </c>
    </row>
    <row r="73" spans="1:59" ht="14.4" x14ac:dyDescent="0.3">
      <c r="A73" s="143">
        <f>PowellInflow.Unregulated!A73</f>
        <v>0</v>
      </c>
      <c r="B73">
        <v>1</v>
      </c>
      <c r="C73">
        <v>1</v>
      </c>
      <c r="D73">
        <v>1</v>
      </c>
      <c r="E73">
        <v>0</v>
      </c>
      <c r="F73">
        <v>0</v>
      </c>
      <c r="G73">
        <v>0</v>
      </c>
      <c r="H73">
        <v>0</v>
      </c>
      <c r="I73">
        <v>0</v>
      </c>
      <c r="J73">
        <v>0</v>
      </c>
      <c r="K73">
        <v>0</v>
      </c>
      <c r="L73">
        <v>0</v>
      </c>
      <c r="M73">
        <v>0</v>
      </c>
      <c r="N73">
        <v>0</v>
      </c>
      <c r="O73">
        <v>0</v>
      </c>
      <c r="P73">
        <v>0</v>
      </c>
      <c r="Q73">
        <v>0</v>
      </c>
      <c r="R73">
        <v>0</v>
      </c>
      <c r="S73">
        <v>0</v>
      </c>
      <c r="T73">
        <v>0</v>
      </c>
      <c r="U73">
        <v>0</v>
      </c>
      <c r="V73">
        <v>0</v>
      </c>
      <c r="W73">
        <v>0</v>
      </c>
      <c r="X73">
        <v>0</v>
      </c>
      <c r="Y73">
        <v>0</v>
      </c>
      <c r="Z73">
        <v>0</v>
      </c>
      <c r="AA73">
        <v>0</v>
      </c>
      <c r="AB73">
        <v>0</v>
      </c>
      <c r="AC73">
        <v>0</v>
      </c>
      <c r="AD73">
        <v>0</v>
      </c>
      <c r="AE73">
        <v>0</v>
      </c>
      <c r="AF73">
        <v>0</v>
      </c>
      <c r="AG73">
        <v>0</v>
      </c>
      <c r="AH73">
        <v>0</v>
      </c>
      <c r="AI73">
        <v>0</v>
      </c>
      <c r="AJ73">
        <v>0</v>
      </c>
      <c r="AK73">
        <v>0</v>
      </c>
      <c r="AL73">
        <v>0</v>
      </c>
      <c r="AM73">
        <v>0</v>
      </c>
      <c r="AN73">
        <v>0</v>
      </c>
      <c r="AO73">
        <v>0</v>
      </c>
      <c r="AP73">
        <v>0</v>
      </c>
      <c r="AQ73">
        <v>0</v>
      </c>
      <c r="AR73">
        <v>0</v>
      </c>
      <c r="AS73">
        <v>0</v>
      </c>
      <c r="AT73">
        <v>0</v>
      </c>
      <c r="AU73">
        <v>0</v>
      </c>
      <c r="AV73">
        <v>0</v>
      </c>
      <c r="AW73">
        <v>0</v>
      </c>
      <c r="AX73">
        <v>0</v>
      </c>
      <c r="AY73">
        <v>0</v>
      </c>
      <c r="AZ73">
        <v>0</v>
      </c>
      <c r="BA73">
        <v>0</v>
      </c>
      <c r="BB73">
        <v>0</v>
      </c>
      <c r="BC73">
        <v>0</v>
      </c>
      <c r="BD73">
        <v>0</v>
      </c>
      <c r="BE73">
        <v>0</v>
      </c>
      <c r="BF73">
        <v>0</v>
      </c>
      <c r="BG73">
        <v>0</v>
      </c>
    </row>
    <row r="74" spans="1:59" ht="14.4" x14ac:dyDescent="0.3">
      <c r="A74" s="143">
        <f>PowellInflow.Unregulated!A74</f>
        <v>0</v>
      </c>
      <c r="B74">
        <v>1</v>
      </c>
      <c r="C74">
        <v>1</v>
      </c>
      <c r="D74">
        <v>1</v>
      </c>
      <c r="E74">
        <v>0</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v>0</v>
      </c>
      <c r="AL74">
        <v>0</v>
      </c>
      <c r="AM74">
        <v>0</v>
      </c>
      <c r="AN74">
        <v>0</v>
      </c>
      <c r="AO74">
        <v>0</v>
      </c>
      <c r="AP74">
        <v>0</v>
      </c>
      <c r="AQ74">
        <v>0</v>
      </c>
      <c r="AR74">
        <v>0</v>
      </c>
      <c r="AS74">
        <v>0</v>
      </c>
      <c r="AT74">
        <v>0</v>
      </c>
      <c r="AU74">
        <v>0</v>
      </c>
      <c r="AV74">
        <v>0</v>
      </c>
      <c r="AW74">
        <v>0</v>
      </c>
      <c r="AX74">
        <v>0</v>
      </c>
      <c r="AY74">
        <v>0</v>
      </c>
      <c r="AZ74">
        <v>0</v>
      </c>
      <c r="BA74">
        <v>0</v>
      </c>
      <c r="BB74">
        <v>0</v>
      </c>
      <c r="BC74">
        <v>0</v>
      </c>
      <c r="BD74">
        <v>0</v>
      </c>
      <c r="BE74">
        <v>0</v>
      </c>
      <c r="BF74">
        <v>0</v>
      </c>
      <c r="BG74">
        <v>0</v>
      </c>
    </row>
    <row r="75" spans="1:59" ht="14.4" x14ac:dyDescent="0.3">
      <c r="A75" s="143">
        <f>PowellInflow.Unregulated!A75</f>
        <v>0</v>
      </c>
      <c r="B75">
        <v>1</v>
      </c>
      <c r="C75">
        <v>1</v>
      </c>
      <c r="D75">
        <v>1</v>
      </c>
      <c r="E75">
        <v>0</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v>0</v>
      </c>
      <c r="AL75">
        <v>0</v>
      </c>
      <c r="AM75">
        <v>0</v>
      </c>
      <c r="AN75">
        <v>0</v>
      </c>
      <c r="AO75">
        <v>0</v>
      </c>
      <c r="AP75">
        <v>0</v>
      </c>
      <c r="AQ75">
        <v>0</v>
      </c>
      <c r="AR75">
        <v>0</v>
      </c>
      <c r="AS75">
        <v>0</v>
      </c>
      <c r="AT75">
        <v>0</v>
      </c>
      <c r="AU75">
        <v>0</v>
      </c>
      <c r="AV75">
        <v>0</v>
      </c>
      <c r="AW75">
        <v>0</v>
      </c>
      <c r="AX75">
        <v>0</v>
      </c>
      <c r="AY75">
        <v>0</v>
      </c>
      <c r="AZ75">
        <v>0</v>
      </c>
      <c r="BA75">
        <v>0</v>
      </c>
      <c r="BB75">
        <v>0</v>
      </c>
      <c r="BC75">
        <v>0</v>
      </c>
      <c r="BD75">
        <v>0</v>
      </c>
      <c r="BE75">
        <v>0</v>
      </c>
      <c r="BF75">
        <v>0</v>
      </c>
      <c r="BG75">
        <v>0</v>
      </c>
    </row>
    <row r="76" spans="1:59" ht="14.4" x14ac:dyDescent="0.3">
      <c r="A76" s="143">
        <f>PowellInflow.Unregulated!A76</f>
        <v>0</v>
      </c>
      <c r="B76">
        <v>1</v>
      </c>
      <c r="C76">
        <v>1</v>
      </c>
      <c r="D76">
        <v>1</v>
      </c>
      <c r="E76">
        <v>0</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v>0</v>
      </c>
      <c r="AK76">
        <v>0</v>
      </c>
      <c r="AL76">
        <v>0</v>
      </c>
      <c r="AM76">
        <v>0</v>
      </c>
      <c r="AN76">
        <v>0</v>
      </c>
      <c r="AO76">
        <v>0</v>
      </c>
      <c r="AP76">
        <v>0</v>
      </c>
      <c r="AQ76">
        <v>0</v>
      </c>
      <c r="AR76">
        <v>0</v>
      </c>
      <c r="AS76">
        <v>0</v>
      </c>
      <c r="AT76">
        <v>0</v>
      </c>
      <c r="AU76">
        <v>0</v>
      </c>
      <c r="AV76">
        <v>0</v>
      </c>
      <c r="AW76">
        <v>0</v>
      </c>
      <c r="AX76">
        <v>0</v>
      </c>
      <c r="AY76">
        <v>0</v>
      </c>
      <c r="AZ76">
        <v>0</v>
      </c>
      <c r="BA76">
        <v>0</v>
      </c>
      <c r="BB76">
        <v>0</v>
      </c>
      <c r="BC76">
        <v>0</v>
      </c>
      <c r="BD76">
        <v>0</v>
      </c>
      <c r="BE76">
        <v>0</v>
      </c>
      <c r="BF76">
        <v>0</v>
      </c>
      <c r="BG76">
        <v>0</v>
      </c>
    </row>
    <row r="77" spans="1:59" ht="14.4" x14ac:dyDescent="0.3">
      <c r="A77" s="143">
        <f>PowellInflow.Unregulated!A77</f>
        <v>0</v>
      </c>
      <c r="B77">
        <v>1</v>
      </c>
      <c r="C77">
        <v>1</v>
      </c>
      <c r="D77">
        <v>1</v>
      </c>
      <c r="E77">
        <v>0</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v>0</v>
      </c>
      <c r="AK77">
        <v>0</v>
      </c>
      <c r="AL77">
        <v>0</v>
      </c>
      <c r="AM77">
        <v>0</v>
      </c>
      <c r="AN77">
        <v>0</v>
      </c>
      <c r="AO77">
        <v>0</v>
      </c>
      <c r="AP77">
        <v>0</v>
      </c>
      <c r="AQ77">
        <v>0</v>
      </c>
      <c r="AR77">
        <v>0</v>
      </c>
      <c r="AS77">
        <v>0</v>
      </c>
      <c r="AT77">
        <v>0</v>
      </c>
      <c r="AU77">
        <v>0</v>
      </c>
      <c r="AV77">
        <v>0</v>
      </c>
      <c r="AW77">
        <v>0</v>
      </c>
      <c r="AX77">
        <v>0</v>
      </c>
      <c r="AY77">
        <v>0</v>
      </c>
      <c r="AZ77">
        <v>0</v>
      </c>
      <c r="BA77">
        <v>0</v>
      </c>
      <c r="BB77">
        <v>0</v>
      </c>
      <c r="BC77">
        <v>0</v>
      </c>
      <c r="BD77">
        <v>0</v>
      </c>
      <c r="BE77">
        <v>0</v>
      </c>
      <c r="BF77">
        <v>0</v>
      </c>
      <c r="BG77">
        <v>0</v>
      </c>
    </row>
    <row r="78" spans="1:59" ht="14.4" x14ac:dyDescent="0.3">
      <c r="A78" s="143">
        <f>PowellInflow.Unregulated!A78</f>
        <v>0</v>
      </c>
      <c r="B78">
        <v>1</v>
      </c>
      <c r="C78">
        <v>1</v>
      </c>
      <c r="D78">
        <v>1</v>
      </c>
      <c r="E78">
        <v>0</v>
      </c>
      <c r="F78">
        <v>0</v>
      </c>
      <c r="G78">
        <v>0</v>
      </c>
      <c r="H78">
        <v>0</v>
      </c>
      <c r="I78">
        <v>0</v>
      </c>
      <c r="J78">
        <v>0</v>
      </c>
      <c r="K78">
        <v>0</v>
      </c>
      <c r="L78">
        <v>0</v>
      </c>
      <c r="M78">
        <v>0</v>
      </c>
      <c r="N78">
        <v>0</v>
      </c>
      <c r="O78">
        <v>0</v>
      </c>
      <c r="P78">
        <v>0</v>
      </c>
      <c r="Q78">
        <v>0</v>
      </c>
      <c r="R78">
        <v>0</v>
      </c>
      <c r="S78">
        <v>0</v>
      </c>
      <c r="T78">
        <v>0</v>
      </c>
      <c r="U78">
        <v>0</v>
      </c>
      <c r="V78">
        <v>0</v>
      </c>
      <c r="W78">
        <v>0</v>
      </c>
      <c r="X78">
        <v>0</v>
      </c>
      <c r="Y78">
        <v>0</v>
      </c>
      <c r="Z78">
        <v>0</v>
      </c>
      <c r="AA78">
        <v>0</v>
      </c>
      <c r="AB78">
        <v>0</v>
      </c>
      <c r="AC78">
        <v>0</v>
      </c>
      <c r="AD78">
        <v>0</v>
      </c>
      <c r="AE78">
        <v>0</v>
      </c>
      <c r="AF78">
        <v>0</v>
      </c>
      <c r="AG78">
        <v>0</v>
      </c>
      <c r="AH78">
        <v>0</v>
      </c>
      <c r="AI78">
        <v>0</v>
      </c>
      <c r="AJ78">
        <v>0</v>
      </c>
      <c r="AK78">
        <v>0</v>
      </c>
      <c r="AL78">
        <v>0</v>
      </c>
      <c r="AM78">
        <v>0</v>
      </c>
      <c r="AN78">
        <v>0</v>
      </c>
      <c r="AO78">
        <v>0</v>
      </c>
      <c r="AP78">
        <v>0</v>
      </c>
      <c r="AQ78">
        <v>0</v>
      </c>
      <c r="AR78">
        <v>0</v>
      </c>
      <c r="AS78">
        <v>0</v>
      </c>
      <c r="AT78">
        <v>0</v>
      </c>
      <c r="AU78">
        <v>0</v>
      </c>
      <c r="AV78">
        <v>0</v>
      </c>
      <c r="AW78">
        <v>0</v>
      </c>
      <c r="AX78">
        <v>0</v>
      </c>
      <c r="AY78">
        <v>0</v>
      </c>
      <c r="AZ78">
        <v>0</v>
      </c>
      <c r="BA78">
        <v>0</v>
      </c>
      <c r="BB78">
        <v>0</v>
      </c>
      <c r="BC78">
        <v>0</v>
      </c>
      <c r="BD78">
        <v>0</v>
      </c>
      <c r="BE78">
        <v>0</v>
      </c>
      <c r="BF78">
        <v>0</v>
      </c>
      <c r="BG78">
        <v>0</v>
      </c>
    </row>
    <row r="79" spans="1:59" ht="14.4" x14ac:dyDescent="0.3">
      <c r="A79" s="143">
        <f>PowellInflow.Unregulated!A79</f>
        <v>0</v>
      </c>
      <c r="B79">
        <v>1</v>
      </c>
      <c r="C79">
        <v>1</v>
      </c>
      <c r="D79">
        <v>1</v>
      </c>
      <c r="E79">
        <v>0</v>
      </c>
      <c r="F79">
        <v>0</v>
      </c>
      <c r="G79">
        <v>0</v>
      </c>
      <c r="H79">
        <v>0</v>
      </c>
      <c r="I79">
        <v>0</v>
      </c>
      <c r="J79">
        <v>0</v>
      </c>
      <c r="K79">
        <v>0</v>
      </c>
      <c r="L79">
        <v>0</v>
      </c>
      <c r="M79">
        <v>0</v>
      </c>
      <c r="N79">
        <v>0</v>
      </c>
      <c r="O79">
        <v>0</v>
      </c>
      <c r="P79">
        <v>0</v>
      </c>
      <c r="Q79">
        <v>0</v>
      </c>
      <c r="R79">
        <v>0</v>
      </c>
      <c r="S79">
        <v>0</v>
      </c>
      <c r="T79">
        <v>0</v>
      </c>
      <c r="U79">
        <v>0</v>
      </c>
      <c r="V79">
        <v>0</v>
      </c>
      <c r="W79">
        <v>0</v>
      </c>
      <c r="X79">
        <v>0</v>
      </c>
      <c r="Y79">
        <v>0</v>
      </c>
      <c r="Z79">
        <v>0</v>
      </c>
      <c r="AA79">
        <v>0</v>
      </c>
      <c r="AB79">
        <v>0</v>
      </c>
      <c r="AC79">
        <v>0</v>
      </c>
      <c r="AD79">
        <v>0</v>
      </c>
      <c r="AE79">
        <v>0</v>
      </c>
      <c r="AF79">
        <v>0</v>
      </c>
      <c r="AG79">
        <v>0</v>
      </c>
      <c r="AH79">
        <v>0</v>
      </c>
      <c r="AI79">
        <v>0</v>
      </c>
      <c r="AJ79">
        <v>0</v>
      </c>
      <c r="AK79">
        <v>0</v>
      </c>
      <c r="AL79">
        <v>0</v>
      </c>
      <c r="AM79">
        <v>0</v>
      </c>
      <c r="AN79">
        <v>0</v>
      </c>
      <c r="AO79">
        <v>0</v>
      </c>
      <c r="AP79">
        <v>0</v>
      </c>
      <c r="AQ79">
        <v>0</v>
      </c>
      <c r="AR79">
        <v>0</v>
      </c>
      <c r="AS79">
        <v>0</v>
      </c>
      <c r="AT79">
        <v>0</v>
      </c>
      <c r="AU79">
        <v>0</v>
      </c>
      <c r="AV79">
        <v>0</v>
      </c>
      <c r="AW79">
        <v>0</v>
      </c>
      <c r="AX79">
        <v>0</v>
      </c>
      <c r="AY79">
        <v>0</v>
      </c>
      <c r="AZ79">
        <v>0</v>
      </c>
      <c r="BA79">
        <v>0</v>
      </c>
      <c r="BB79">
        <v>0</v>
      </c>
      <c r="BC79">
        <v>0</v>
      </c>
      <c r="BD79">
        <v>0</v>
      </c>
      <c r="BE79">
        <v>0</v>
      </c>
      <c r="BF79">
        <v>0</v>
      </c>
      <c r="BG79">
        <v>0</v>
      </c>
    </row>
    <row r="80" spans="1:59" ht="14.4" x14ac:dyDescent="0.3">
      <c r="A80" s="143">
        <f>PowellInflow.Unregulated!A80</f>
        <v>0</v>
      </c>
      <c r="B80">
        <v>1</v>
      </c>
      <c r="C80">
        <v>1</v>
      </c>
      <c r="D80">
        <v>1</v>
      </c>
      <c r="E80">
        <v>0</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v>0</v>
      </c>
      <c r="AM80">
        <v>0</v>
      </c>
      <c r="AN80">
        <v>0</v>
      </c>
      <c r="AO80">
        <v>0</v>
      </c>
      <c r="AP80">
        <v>0</v>
      </c>
      <c r="AQ80">
        <v>0</v>
      </c>
      <c r="AR80">
        <v>0</v>
      </c>
      <c r="AS80">
        <v>0</v>
      </c>
      <c r="AT80">
        <v>0</v>
      </c>
      <c r="AU80">
        <v>0</v>
      </c>
      <c r="AV80">
        <v>0</v>
      </c>
      <c r="AW80">
        <v>0</v>
      </c>
      <c r="AX80">
        <v>0</v>
      </c>
      <c r="AY80">
        <v>0</v>
      </c>
      <c r="AZ80">
        <v>0</v>
      </c>
      <c r="BA80">
        <v>0</v>
      </c>
      <c r="BB80">
        <v>0</v>
      </c>
      <c r="BC80">
        <v>0</v>
      </c>
      <c r="BD80">
        <v>0</v>
      </c>
      <c r="BE80">
        <v>0</v>
      </c>
      <c r="BF80">
        <v>0</v>
      </c>
      <c r="BG80">
        <v>0</v>
      </c>
    </row>
    <row r="81" spans="1:59" ht="14.4" x14ac:dyDescent="0.3">
      <c r="A81" s="35"/>
      <c r="B81">
        <v>1</v>
      </c>
      <c r="C81">
        <v>1</v>
      </c>
      <c r="D81">
        <v>1</v>
      </c>
      <c r="E81">
        <v>0</v>
      </c>
      <c r="F81">
        <v>0</v>
      </c>
      <c r="G81">
        <v>0</v>
      </c>
      <c r="H81">
        <v>0</v>
      </c>
      <c r="I81">
        <v>0</v>
      </c>
      <c r="J81">
        <v>0</v>
      </c>
      <c r="K81">
        <v>0</v>
      </c>
      <c r="L81">
        <v>0</v>
      </c>
      <c r="M81">
        <v>0</v>
      </c>
      <c r="N81">
        <v>0</v>
      </c>
      <c r="O81">
        <v>0</v>
      </c>
      <c r="P81">
        <v>0</v>
      </c>
      <c r="Q81">
        <v>0</v>
      </c>
      <c r="R81">
        <v>0</v>
      </c>
      <c r="S81">
        <v>0</v>
      </c>
      <c r="T81">
        <v>0</v>
      </c>
      <c r="U81">
        <v>0</v>
      </c>
      <c r="V81">
        <v>0</v>
      </c>
      <c r="W81">
        <v>0</v>
      </c>
      <c r="X81">
        <v>0</v>
      </c>
      <c r="Y81">
        <v>0</v>
      </c>
      <c r="Z81">
        <v>0</v>
      </c>
      <c r="AA81">
        <v>0</v>
      </c>
      <c r="AB81">
        <v>0</v>
      </c>
      <c r="AC81">
        <v>0</v>
      </c>
      <c r="AD81">
        <v>0</v>
      </c>
      <c r="AE81">
        <v>0</v>
      </c>
      <c r="AF81">
        <v>0</v>
      </c>
      <c r="AG81">
        <v>0</v>
      </c>
      <c r="AH81">
        <v>0</v>
      </c>
      <c r="AI81">
        <v>0</v>
      </c>
      <c r="AJ81">
        <v>0</v>
      </c>
      <c r="AK81">
        <v>0</v>
      </c>
      <c r="AL81">
        <v>0</v>
      </c>
      <c r="AM81">
        <v>0</v>
      </c>
      <c r="AN81">
        <v>0</v>
      </c>
      <c r="AO81">
        <v>0</v>
      </c>
      <c r="AP81">
        <v>0</v>
      </c>
      <c r="AQ81">
        <v>0</v>
      </c>
      <c r="AR81">
        <v>0</v>
      </c>
      <c r="AS81">
        <v>0</v>
      </c>
      <c r="AT81">
        <v>0</v>
      </c>
      <c r="AU81">
        <v>0</v>
      </c>
      <c r="AV81">
        <v>0</v>
      </c>
      <c r="AW81">
        <v>0</v>
      </c>
      <c r="AX81">
        <v>0</v>
      </c>
      <c r="AY81">
        <v>0</v>
      </c>
      <c r="AZ81">
        <v>0</v>
      </c>
      <c r="BA81">
        <v>0</v>
      </c>
      <c r="BB81">
        <v>0</v>
      </c>
      <c r="BC81">
        <v>0</v>
      </c>
      <c r="BD81">
        <v>0</v>
      </c>
      <c r="BE81">
        <v>0</v>
      </c>
      <c r="BF81">
        <v>0</v>
      </c>
      <c r="BG81">
        <v>0</v>
      </c>
    </row>
    <row r="82" spans="1:59" ht="14.4" x14ac:dyDescent="0.3">
      <c r="A82" s="35"/>
      <c r="B82">
        <v>1</v>
      </c>
      <c r="C82">
        <v>1</v>
      </c>
      <c r="D82">
        <v>1</v>
      </c>
      <c r="E82">
        <v>0</v>
      </c>
      <c r="F82">
        <v>0</v>
      </c>
      <c r="G82">
        <v>0</v>
      </c>
      <c r="H82">
        <v>0</v>
      </c>
      <c r="I82">
        <v>0</v>
      </c>
      <c r="J82">
        <v>0</v>
      </c>
      <c r="K82">
        <v>0</v>
      </c>
      <c r="L82">
        <v>0</v>
      </c>
      <c r="M82">
        <v>0</v>
      </c>
      <c r="N82">
        <v>0</v>
      </c>
      <c r="O82">
        <v>0</v>
      </c>
      <c r="P82">
        <v>0</v>
      </c>
      <c r="Q82">
        <v>0</v>
      </c>
      <c r="R82">
        <v>0</v>
      </c>
      <c r="S82">
        <v>0</v>
      </c>
      <c r="T82">
        <v>0</v>
      </c>
      <c r="U82">
        <v>0</v>
      </c>
      <c r="V82">
        <v>0</v>
      </c>
      <c r="W82">
        <v>0</v>
      </c>
      <c r="X82">
        <v>0</v>
      </c>
      <c r="Y82">
        <v>0</v>
      </c>
      <c r="Z82">
        <v>0</v>
      </c>
      <c r="AA82">
        <v>0</v>
      </c>
      <c r="AB82">
        <v>0</v>
      </c>
      <c r="AC82">
        <v>0</v>
      </c>
      <c r="AD82">
        <v>0</v>
      </c>
      <c r="AE82">
        <v>0</v>
      </c>
      <c r="AF82">
        <v>0</v>
      </c>
      <c r="AG82">
        <v>0</v>
      </c>
      <c r="AH82">
        <v>0</v>
      </c>
      <c r="AI82">
        <v>0</v>
      </c>
      <c r="AJ82">
        <v>0</v>
      </c>
      <c r="AK82">
        <v>0</v>
      </c>
      <c r="AL82">
        <v>0</v>
      </c>
      <c r="AM82">
        <v>0</v>
      </c>
      <c r="AN82">
        <v>0</v>
      </c>
      <c r="AO82">
        <v>0</v>
      </c>
      <c r="AP82">
        <v>0</v>
      </c>
      <c r="AQ82">
        <v>0</v>
      </c>
      <c r="AR82">
        <v>0</v>
      </c>
      <c r="AS82">
        <v>0</v>
      </c>
      <c r="AT82">
        <v>0</v>
      </c>
      <c r="AU82">
        <v>0</v>
      </c>
      <c r="AV82">
        <v>0</v>
      </c>
      <c r="AW82">
        <v>0</v>
      </c>
      <c r="AX82">
        <v>0</v>
      </c>
      <c r="AY82">
        <v>0</v>
      </c>
      <c r="AZ82">
        <v>0</v>
      </c>
      <c r="BA82">
        <v>0</v>
      </c>
      <c r="BB82">
        <v>0</v>
      </c>
      <c r="BC82">
        <v>0</v>
      </c>
      <c r="BD82">
        <v>0</v>
      </c>
      <c r="BE82">
        <v>0</v>
      </c>
      <c r="BF82">
        <v>0</v>
      </c>
      <c r="BG82">
        <v>0</v>
      </c>
    </row>
    <row r="83" spans="1:59" ht="14.4" x14ac:dyDescent="0.3">
      <c r="A83" s="35"/>
      <c r="B83">
        <v>1</v>
      </c>
      <c r="C83">
        <v>1</v>
      </c>
      <c r="D83">
        <v>1</v>
      </c>
      <c r="E83">
        <v>0</v>
      </c>
      <c r="F83">
        <v>0</v>
      </c>
      <c r="G83">
        <v>0</v>
      </c>
      <c r="H83">
        <v>0</v>
      </c>
      <c r="I83">
        <v>0</v>
      </c>
      <c r="J83">
        <v>0</v>
      </c>
      <c r="K83">
        <v>0</v>
      </c>
      <c r="L83">
        <v>0</v>
      </c>
      <c r="M83">
        <v>0</v>
      </c>
      <c r="N83">
        <v>0</v>
      </c>
      <c r="O83">
        <v>0</v>
      </c>
      <c r="P83">
        <v>0</v>
      </c>
      <c r="Q83">
        <v>0</v>
      </c>
      <c r="R83">
        <v>0</v>
      </c>
      <c r="S83">
        <v>0</v>
      </c>
      <c r="T83">
        <v>0</v>
      </c>
      <c r="U83">
        <v>0</v>
      </c>
      <c r="V83">
        <v>0</v>
      </c>
      <c r="W83">
        <v>0</v>
      </c>
      <c r="X83">
        <v>0</v>
      </c>
      <c r="Y83">
        <v>0</v>
      </c>
      <c r="Z83">
        <v>0</v>
      </c>
      <c r="AA83">
        <v>0</v>
      </c>
      <c r="AB83">
        <v>0</v>
      </c>
      <c r="AC83">
        <v>0</v>
      </c>
      <c r="AD83">
        <v>0</v>
      </c>
      <c r="AE83">
        <v>0</v>
      </c>
      <c r="AF83">
        <v>0</v>
      </c>
      <c r="AG83">
        <v>0</v>
      </c>
      <c r="AH83">
        <v>0</v>
      </c>
      <c r="AI83">
        <v>0</v>
      </c>
      <c r="AJ83">
        <v>0</v>
      </c>
      <c r="AK83">
        <v>0</v>
      </c>
      <c r="AL83">
        <v>0</v>
      </c>
      <c r="AM83">
        <v>0</v>
      </c>
      <c r="AN83">
        <v>0</v>
      </c>
      <c r="AO83">
        <v>0</v>
      </c>
      <c r="AP83">
        <v>0</v>
      </c>
      <c r="AQ83">
        <v>0</v>
      </c>
      <c r="AR83">
        <v>0</v>
      </c>
      <c r="AS83">
        <v>0</v>
      </c>
      <c r="AT83">
        <v>0</v>
      </c>
      <c r="AU83">
        <v>0</v>
      </c>
      <c r="AV83">
        <v>0</v>
      </c>
      <c r="AW83">
        <v>0</v>
      </c>
      <c r="AX83">
        <v>0</v>
      </c>
      <c r="AY83">
        <v>0</v>
      </c>
      <c r="AZ83">
        <v>0</v>
      </c>
      <c r="BA83">
        <v>0</v>
      </c>
      <c r="BB83">
        <v>0</v>
      </c>
      <c r="BC83">
        <v>0</v>
      </c>
      <c r="BD83">
        <v>0</v>
      </c>
      <c r="BE83">
        <v>0</v>
      </c>
      <c r="BF83">
        <v>0</v>
      </c>
      <c r="BG83">
        <v>0</v>
      </c>
    </row>
    <row r="84" spans="1:59" ht="14.4" x14ac:dyDescent="0.3">
      <c r="A84" s="35"/>
      <c r="B84">
        <v>1</v>
      </c>
      <c r="C84">
        <v>1</v>
      </c>
      <c r="D84">
        <v>1</v>
      </c>
      <c r="E84">
        <v>0</v>
      </c>
      <c r="F84">
        <v>0</v>
      </c>
      <c r="G84">
        <v>0</v>
      </c>
      <c r="H84">
        <v>0</v>
      </c>
      <c r="I84">
        <v>0</v>
      </c>
      <c r="J84">
        <v>0</v>
      </c>
      <c r="K84">
        <v>0</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c r="AG84">
        <v>0</v>
      </c>
      <c r="AH84">
        <v>0</v>
      </c>
      <c r="AI84">
        <v>0</v>
      </c>
      <c r="AJ84">
        <v>0</v>
      </c>
      <c r="AK84">
        <v>0</v>
      </c>
      <c r="AL84">
        <v>0</v>
      </c>
      <c r="AM84">
        <v>0</v>
      </c>
      <c r="AN84">
        <v>0</v>
      </c>
      <c r="AO84">
        <v>0</v>
      </c>
      <c r="AP84">
        <v>0</v>
      </c>
      <c r="AQ84">
        <v>0</v>
      </c>
      <c r="AR84">
        <v>0</v>
      </c>
      <c r="AS84">
        <v>0</v>
      </c>
      <c r="AT84">
        <v>0</v>
      </c>
      <c r="AU84">
        <v>0</v>
      </c>
      <c r="AV84">
        <v>0</v>
      </c>
      <c r="AW84">
        <v>0</v>
      </c>
      <c r="AX84">
        <v>0</v>
      </c>
      <c r="AY84">
        <v>0</v>
      </c>
      <c r="AZ84">
        <v>0</v>
      </c>
      <c r="BA84">
        <v>0</v>
      </c>
      <c r="BB84">
        <v>0</v>
      </c>
      <c r="BC84">
        <v>0</v>
      </c>
      <c r="BD84">
        <v>0</v>
      </c>
      <c r="BE84">
        <v>0</v>
      </c>
      <c r="BF84">
        <v>0</v>
      </c>
      <c r="BG84">
        <v>0</v>
      </c>
    </row>
    <row r="85" spans="1:59" ht="14.4" x14ac:dyDescent="0.3">
      <c r="A85" s="35"/>
      <c r="B85">
        <v>1</v>
      </c>
      <c r="C85">
        <v>1</v>
      </c>
      <c r="D85">
        <v>1</v>
      </c>
      <c r="E85">
        <v>0</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0</v>
      </c>
      <c r="AI85">
        <v>0</v>
      </c>
      <c r="AJ85">
        <v>0</v>
      </c>
      <c r="AK85">
        <v>0</v>
      </c>
      <c r="AL85">
        <v>0</v>
      </c>
      <c r="AM85">
        <v>0</v>
      </c>
      <c r="AN85">
        <v>0</v>
      </c>
      <c r="AO85">
        <v>0</v>
      </c>
      <c r="AP85">
        <v>0</v>
      </c>
      <c r="AQ85">
        <v>0</v>
      </c>
      <c r="AR85">
        <v>0</v>
      </c>
      <c r="AS85">
        <v>0</v>
      </c>
      <c r="AT85">
        <v>0</v>
      </c>
      <c r="AU85">
        <v>0</v>
      </c>
      <c r="AV85">
        <v>0</v>
      </c>
      <c r="AW85">
        <v>0</v>
      </c>
      <c r="AX85">
        <v>0</v>
      </c>
      <c r="AY85">
        <v>0</v>
      </c>
      <c r="AZ85">
        <v>0</v>
      </c>
      <c r="BA85">
        <v>0</v>
      </c>
      <c r="BB85">
        <v>0</v>
      </c>
      <c r="BC85">
        <v>0</v>
      </c>
      <c r="BD85">
        <v>0</v>
      </c>
      <c r="BE85">
        <v>0</v>
      </c>
      <c r="BF85">
        <v>0</v>
      </c>
      <c r="BG85">
        <v>0</v>
      </c>
    </row>
    <row r="86" spans="1:59" ht="14.4" x14ac:dyDescent="0.3">
      <c r="A86" s="35"/>
      <c r="B86">
        <v>1</v>
      </c>
      <c r="C86">
        <v>1</v>
      </c>
      <c r="D86">
        <v>1</v>
      </c>
      <c r="E86">
        <v>0</v>
      </c>
      <c r="F86">
        <v>0</v>
      </c>
      <c r="G86">
        <v>0</v>
      </c>
      <c r="H86">
        <v>0</v>
      </c>
      <c r="I86">
        <v>0</v>
      </c>
      <c r="J86">
        <v>0</v>
      </c>
      <c r="K86">
        <v>0</v>
      </c>
      <c r="L86">
        <v>0</v>
      </c>
      <c r="M86">
        <v>0</v>
      </c>
      <c r="N86">
        <v>0</v>
      </c>
      <c r="O86">
        <v>0</v>
      </c>
      <c r="P86">
        <v>0</v>
      </c>
      <c r="Q86">
        <v>0</v>
      </c>
      <c r="R86">
        <v>0</v>
      </c>
      <c r="S86">
        <v>0</v>
      </c>
      <c r="T86">
        <v>0</v>
      </c>
      <c r="U86">
        <v>0</v>
      </c>
      <c r="V86">
        <v>0</v>
      </c>
      <c r="W86">
        <v>0</v>
      </c>
      <c r="X86">
        <v>0</v>
      </c>
      <c r="Y86">
        <v>0</v>
      </c>
      <c r="Z86">
        <v>0</v>
      </c>
      <c r="AA86">
        <v>0</v>
      </c>
      <c r="AB86">
        <v>0</v>
      </c>
      <c r="AC86">
        <v>0</v>
      </c>
      <c r="AD86">
        <v>0</v>
      </c>
      <c r="AE86">
        <v>0</v>
      </c>
      <c r="AF86">
        <v>0</v>
      </c>
      <c r="AG86">
        <v>0</v>
      </c>
      <c r="AH86">
        <v>0</v>
      </c>
      <c r="AI86">
        <v>0</v>
      </c>
      <c r="AJ86">
        <v>0</v>
      </c>
      <c r="AK86">
        <v>0</v>
      </c>
      <c r="AL86">
        <v>0</v>
      </c>
      <c r="AM86">
        <v>0</v>
      </c>
      <c r="AN86">
        <v>0</v>
      </c>
      <c r="AO86">
        <v>0</v>
      </c>
      <c r="AP86">
        <v>0</v>
      </c>
      <c r="AQ86">
        <v>0</v>
      </c>
      <c r="AR86">
        <v>0</v>
      </c>
      <c r="AS86">
        <v>0</v>
      </c>
      <c r="AT86">
        <v>0</v>
      </c>
      <c r="AU86">
        <v>0</v>
      </c>
      <c r="AV86">
        <v>0</v>
      </c>
      <c r="AW86">
        <v>0</v>
      </c>
      <c r="AX86">
        <v>0</v>
      </c>
      <c r="AY86">
        <v>0</v>
      </c>
      <c r="AZ86">
        <v>0</v>
      </c>
      <c r="BA86">
        <v>0</v>
      </c>
      <c r="BB86">
        <v>0</v>
      </c>
      <c r="BC86">
        <v>0</v>
      </c>
      <c r="BD86">
        <v>0</v>
      </c>
      <c r="BE86">
        <v>0</v>
      </c>
      <c r="BF86">
        <v>0</v>
      </c>
      <c r="BG86">
        <v>0</v>
      </c>
    </row>
    <row r="87" spans="1:59" ht="14.4" x14ac:dyDescent="0.3">
      <c r="A87" s="35"/>
      <c r="B87">
        <v>1</v>
      </c>
      <c r="C87">
        <v>1</v>
      </c>
      <c r="D87">
        <v>1</v>
      </c>
      <c r="E87">
        <v>0</v>
      </c>
      <c r="F87">
        <v>0</v>
      </c>
      <c r="G87">
        <v>0</v>
      </c>
      <c r="H87">
        <v>0</v>
      </c>
      <c r="I87">
        <v>0</v>
      </c>
      <c r="J87">
        <v>0</v>
      </c>
      <c r="K87">
        <v>0</v>
      </c>
      <c r="L87">
        <v>0</v>
      </c>
      <c r="M87">
        <v>0</v>
      </c>
      <c r="N87">
        <v>0</v>
      </c>
      <c r="O87">
        <v>0</v>
      </c>
      <c r="P87">
        <v>0</v>
      </c>
      <c r="Q87">
        <v>0</v>
      </c>
      <c r="R87">
        <v>0</v>
      </c>
      <c r="S87">
        <v>0</v>
      </c>
      <c r="T87">
        <v>0</v>
      </c>
      <c r="U87">
        <v>0</v>
      </c>
      <c r="V87">
        <v>0</v>
      </c>
      <c r="W87">
        <v>0</v>
      </c>
      <c r="X87">
        <v>0</v>
      </c>
      <c r="Y87">
        <v>0</v>
      </c>
      <c r="Z87">
        <v>0</v>
      </c>
      <c r="AA87">
        <v>0</v>
      </c>
      <c r="AB87">
        <v>0</v>
      </c>
      <c r="AC87">
        <v>0</v>
      </c>
      <c r="AD87">
        <v>0</v>
      </c>
      <c r="AE87">
        <v>0</v>
      </c>
      <c r="AF87">
        <v>0</v>
      </c>
      <c r="AG87">
        <v>0</v>
      </c>
      <c r="AH87">
        <v>0</v>
      </c>
      <c r="AI87">
        <v>0</v>
      </c>
      <c r="AJ87">
        <v>0</v>
      </c>
      <c r="AK87">
        <v>0</v>
      </c>
      <c r="AL87">
        <v>0</v>
      </c>
      <c r="AM87">
        <v>0</v>
      </c>
      <c r="AN87">
        <v>0</v>
      </c>
      <c r="AO87">
        <v>0</v>
      </c>
      <c r="AP87">
        <v>0</v>
      </c>
      <c r="AQ87">
        <v>0</v>
      </c>
      <c r="AR87">
        <v>0</v>
      </c>
      <c r="AS87">
        <v>0</v>
      </c>
      <c r="AT87">
        <v>0</v>
      </c>
      <c r="AU87">
        <v>0</v>
      </c>
      <c r="AV87">
        <v>0</v>
      </c>
      <c r="AW87">
        <v>0</v>
      </c>
      <c r="AX87">
        <v>0</v>
      </c>
      <c r="AY87">
        <v>0</v>
      </c>
      <c r="AZ87">
        <v>0</v>
      </c>
      <c r="BA87">
        <v>0</v>
      </c>
      <c r="BB87">
        <v>0</v>
      </c>
      <c r="BC87">
        <v>0</v>
      </c>
      <c r="BD87">
        <v>0</v>
      </c>
      <c r="BE87">
        <v>0</v>
      </c>
      <c r="BF87">
        <v>0</v>
      </c>
      <c r="BG87">
        <v>0</v>
      </c>
    </row>
    <row r="88" spans="1:59" ht="14.4" x14ac:dyDescent="0.3">
      <c r="A88" s="35"/>
      <c r="B88">
        <v>1</v>
      </c>
      <c r="C88">
        <v>1</v>
      </c>
      <c r="D88">
        <v>1</v>
      </c>
      <c r="E88">
        <v>0</v>
      </c>
      <c r="F88">
        <v>0</v>
      </c>
      <c r="G88">
        <v>0</v>
      </c>
      <c r="H88">
        <v>0</v>
      </c>
      <c r="I88">
        <v>0</v>
      </c>
      <c r="J88">
        <v>0</v>
      </c>
      <c r="K88">
        <v>0</v>
      </c>
      <c r="L88">
        <v>0</v>
      </c>
      <c r="M88">
        <v>0</v>
      </c>
      <c r="N88">
        <v>0</v>
      </c>
      <c r="O88">
        <v>0</v>
      </c>
      <c r="P88">
        <v>0</v>
      </c>
      <c r="Q88">
        <v>0</v>
      </c>
      <c r="R88">
        <v>0</v>
      </c>
      <c r="S88">
        <v>0</v>
      </c>
      <c r="T88">
        <v>0</v>
      </c>
      <c r="U88">
        <v>0</v>
      </c>
      <c r="V88">
        <v>0</v>
      </c>
      <c r="W88">
        <v>0</v>
      </c>
      <c r="X88">
        <v>0</v>
      </c>
      <c r="Y88">
        <v>0</v>
      </c>
      <c r="Z88">
        <v>0</v>
      </c>
      <c r="AA88">
        <v>0</v>
      </c>
      <c r="AB88">
        <v>0</v>
      </c>
      <c r="AC88">
        <v>0</v>
      </c>
      <c r="AD88">
        <v>0</v>
      </c>
      <c r="AE88">
        <v>0</v>
      </c>
      <c r="AF88">
        <v>0</v>
      </c>
      <c r="AG88">
        <v>0</v>
      </c>
      <c r="AH88">
        <v>0</v>
      </c>
      <c r="AI88">
        <v>0</v>
      </c>
      <c r="AJ88">
        <v>0</v>
      </c>
      <c r="AK88">
        <v>0</v>
      </c>
      <c r="AL88">
        <v>0</v>
      </c>
      <c r="AM88">
        <v>0</v>
      </c>
      <c r="AN88">
        <v>0</v>
      </c>
      <c r="AO88">
        <v>0</v>
      </c>
      <c r="AP88">
        <v>0</v>
      </c>
      <c r="AQ88">
        <v>0</v>
      </c>
      <c r="AR88">
        <v>0</v>
      </c>
      <c r="AS88">
        <v>0</v>
      </c>
      <c r="AT88">
        <v>0</v>
      </c>
      <c r="AU88">
        <v>0</v>
      </c>
      <c r="AV88">
        <v>0</v>
      </c>
      <c r="AW88">
        <v>0</v>
      </c>
      <c r="AX88">
        <v>0</v>
      </c>
      <c r="AY88">
        <v>0</v>
      </c>
      <c r="AZ88">
        <v>0</v>
      </c>
      <c r="BA88">
        <v>0</v>
      </c>
      <c r="BB88">
        <v>0</v>
      </c>
      <c r="BC88">
        <v>0</v>
      </c>
      <c r="BD88">
        <v>0</v>
      </c>
      <c r="BE88">
        <v>0</v>
      </c>
      <c r="BF88">
        <v>0</v>
      </c>
      <c r="BG88">
        <v>0</v>
      </c>
    </row>
    <row r="89" spans="1:59" ht="14.4" x14ac:dyDescent="0.3">
      <c r="A89" s="35"/>
      <c r="B89">
        <v>1</v>
      </c>
      <c r="C89">
        <v>1</v>
      </c>
      <c r="D89">
        <v>1</v>
      </c>
      <c r="E89">
        <v>0</v>
      </c>
      <c r="F89">
        <v>0</v>
      </c>
      <c r="G89">
        <v>0</v>
      </c>
      <c r="H89">
        <v>0</v>
      </c>
      <c r="I89">
        <v>0</v>
      </c>
      <c r="J89">
        <v>0</v>
      </c>
      <c r="K89">
        <v>0</v>
      </c>
      <c r="L89">
        <v>0</v>
      </c>
      <c r="M89">
        <v>0</v>
      </c>
      <c r="N89">
        <v>0</v>
      </c>
      <c r="O89">
        <v>0</v>
      </c>
      <c r="P89">
        <v>0</v>
      </c>
      <c r="Q89">
        <v>0</v>
      </c>
      <c r="R89">
        <v>0</v>
      </c>
      <c r="S89">
        <v>0</v>
      </c>
      <c r="T89">
        <v>0</v>
      </c>
      <c r="U89">
        <v>0</v>
      </c>
      <c r="V89">
        <v>0</v>
      </c>
      <c r="W89">
        <v>0</v>
      </c>
      <c r="X89">
        <v>0</v>
      </c>
      <c r="Y89">
        <v>0</v>
      </c>
      <c r="Z89">
        <v>0</v>
      </c>
      <c r="AA89">
        <v>0</v>
      </c>
      <c r="AB89">
        <v>0</v>
      </c>
      <c r="AC89">
        <v>0</v>
      </c>
      <c r="AD89">
        <v>0</v>
      </c>
      <c r="AE89">
        <v>0</v>
      </c>
      <c r="AF89">
        <v>0</v>
      </c>
      <c r="AG89">
        <v>0</v>
      </c>
      <c r="AH89">
        <v>0</v>
      </c>
      <c r="AI89">
        <v>0</v>
      </c>
      <c r="AJ89">
        <v>0</v>
      </c>
      <c r="AK89">
        <v>0</v>
      </c>
      <c r="AL89">
        <v>0</v>
      </c>
      <c r="AM89">
        <v>0</v>
      </c>
      <c r="AN89">
        <v>0</v>
      </c>
      <c r="AO89">
        <v>0</v>
      </c>
      <c r="AP89">
        <v>0</v>
      </c>
      <c r="AQ89">
        <v>0</v>
      </c>
      <c r="AR89">
        <v>0</v>
      </c>
      <c r="AS89">
        <v>0</v>
      </c>
      <c r="AT89">
        <v>0</v>
      </c>
      <c r="AU89">
        <v>0</v>
      </c>
      <c r="AV89">
        <v>0</v>
      </c>
      <c r="AW89">
        <v>0</v>
      </c>
      <c r="AX89">
        <v>0</v>
      </c>
      <c r="AY89">
        <v>0</v>
      </c>
      <c r="AZ89">
        <v>0</v>
      </c>
      <c r="BA89">
        <v>0</v>
      </c>
      <c r="BB89">
        <v>0</v>
      </c>
      <c r="BC89">
        <v>0</v>
      </c>
      <c r="BD89">
        <v>0</v>
      </c>
      <c r="BE89">
        <v>0</v>
      </c>
      <c r="BF89">
        <v>0</v>
      </c>
      <c r="BG89">
        <v>0</v>
      </c>
    </row>
    <row r="90" spans="1:59" ht="14.4" x14ac:dyDescent="0.3">
      <c r="A90" s="35"/>
      <c r="B90">
        <v>1</v>
      </c>
      <c r="C90">
        <v>1</v>
      </c>
      <c r="D90">
        <v>1</v>
      </c>
      <c r="E90">
        <v>0</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c r="AK90">
        <v>0</v>
      </c>
      <c r="AL90">
        <v>0</v>
      </c>
      <c r="AM90">
        <v>0</v>
      </c>
      <c r="AN90">
        <v>0</v>
      </c>
      <c r="AO90">
        <v>0</v>
      </c>
      <c r="AP90">
        <v>0</v>
      </c>
      <c r="AQ90">
        <v>0</v>
      </c>
      <c r="AR90">
        <v>0</v>
      </c>
      <c r="AS90">
        <v>0</v>
      </c>
      <c r="AT90">
        <v>0</v>
      </c>
      <c r="AU90">
        <v>0</v>
      </c>
      <c r="AV90">
        <v>0</v>
      </c>
      <c r="AW90">
        <v>0</v>
      </c>
      <c r="AX90">
        <v>0</v>
      </c>
      <c r="AY90">
        <v>0</v>
      </c>
      <c r="AZ90">
        <v>0</v>
      </c>
      <c r="BA90">
        <v>0</v>
      </c>
      <c r="BB90">
        <v>0</v>
      </c>
      <c r="BC90">
        <v>0</v>
      </c>
      <c r="BD90">
        <v>0</v>
      </c>
      <c r="BE90">
        <v>0</v>
      </c>
      <c r="BF90">
        <v>0</v>
      </c>
      <c r="BG90">
        <v>0</v>
      </c>
    </row>
    <row r="91" spans="1:59" ht="14.4" x14ac:dyDescent="0.3">
      <c r="A91" s="35"/>
      <c r="B91">
        <v>1</v>
      </c>
      <c r="C91">
        <v>1</v>
      </c>
      <c r="D91">
        <v>1</v>
      </c>
      <c r="E91">
        <v>0</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v>0</v>
      </c>
      <c r="AL91">
        <v>0</v>
      </c>
      <c r="AM91">
        <v>0</v>
      </c>
      <c r="AN91">
        <v>0</v>
      </c>
      <c r="AO91">
        <v>0</v>
      </c>
      <c r="AP91">
        <v>0</v>
      </c>
      <c r="AQ91">
        <v>0</v>
      </c>
      <c r="AR91">
        <v>0</v>
      </c>
      <c r="AS91">
        <v>0</v>
      </c>
      <c r="AT91">
        <v>0</v>
      </c>
      <c r="AU91">
        <v>0</v>
      </c>
      <c r="AV91">
        <v>0</v>
      </c>
      <c r="AW91">
        <v>0</v>
      </c>
      <c r="AX91">
        <v>0</v>
      </c>
      <c r="AY91">
        <v>0</v>
      </c>
      <c r="AZ91">
        <v>0</v>
      </c>
      <c r="BA91">
        <v>0</v>
      </c>
      <c r="BB91">
        <v>0</v>
      </c>
      <c r="BC91">
        <v>0</v>
      </c>
      <c r="BD91">
        <v>0</v>
      </c>
      <c r="BE91">
        <v>0</v>
      </c>
      <c r="BF91">
        <v>0</v>
      </c>
      <c r="BG91">
        <v>0</v>
      </c>
    </row>
    <row r="92" spans="1:59" ht="14.4" x14ac:dyDescent="0.3">
      <c r="A92" s="35"/>
      <c r="B92">
        <v>1</v>
      </c>
      <c r="C92">
        <v>1</v>
      </c>
      <c r="D92">
        <v>1</v>
      </c>
      <c r="E92">
        <v>0</v>
      </c>
      <c r="F92">
        <v>0</v>
      </c>
      <c r="G92">
        <v>0</v>
      </c>
      <c r="H92">
        <v>0</v>
      </c>
      <c r="I92">
        <v>0</v>
      </c>
      <c r="J92">
        <v>0</v>
      </c>
      <c r="K92">
        <v>0</v>
      </c>
      <c r="L92">
        <v>0</v>
      </c>
      <c r="M92">
        <v>0</v>
      </c>
      <c r="N92">
        <v>0</v>
      </c>
      <c r="O92">
        <v>0</v>
      </c>
      <c r="P92">
        <v>0</v>
      </c>
      <c r="Q92">
        <v>0</v>
      </c>
      <c r="R92">
        <v>0</v>
      </c>
      <c r="S92">
        <v>0</v>
      </c>
      <c r="T92">
        <v>0</v>
      </c>
      <c r="U92">
        <v>0</v>
      </c>
      <c r="V92">
        <v>0</v>
      </c>
      <c r="W92">
        <v>0</v>
      </c>
      <c r="X92">
        <v>0</v>
      </c>
      <c r="Y92">
        <v>0</v>
      </c>
      <c r="Z92">
        <v>0</v>
      </c>
      <c r="AA92">
        <v>0</v>
      </c>
      <c r="AB92">
        <v>0</v>
      </c>
      <c r="AC92">
        <v>0</v>
      </c>
      <c r="AD92">
        <v>0</v>
      </c>
      <c r="AE92">
        <v>0</v>
      </c>
      <c r="AF92">
        <v>0</v>
      </c>
      <c r="AG92">
        <v>0</v>
      </c>
      <c r="AH92">
        <v>0</v>
      </c>
      <c r="AI92">
        <v>0</v>
      </c>
      <c r="AJ92">
        <v>0</v>
      </c>
      <c r="AK92">
        <v>0</v>
      </c>
      <c r="AL92">
        <v>0</v>
      </c>
      <c r="AM92">
        <v>0</v>
      </c>
      <c r="AN92">
        <v>0</v>
      </c>
      <c r="AO92">
        <v>0</v>
      </c>
      <c r="AP92">
        <v>0</v>
      </c>
      <c r="AQ92">
        <v>0</v>
      </c>
      <c r="AR92">
        <v>0</v>
      </c>
      <c r="AS92">
        <v>0</v>
      </c>
      <c r="AT92">
        <v>0</v>
      </c>
      <c r="AU92">
        <v>0</v>
      </c>
      <c r="AV92">
        <v>0</v>
      </c>
      <c r="AW92">
        <v>0</v>
      </c>
      <c r="AX92">
        <v>0</v>
      </c>
      <c r="AY92">
        <v>0</v>
      </c>
      <c r="AZ92">
        <v>0</v>
      </c>
      <c r="BA92">
        <v>0</v>
      </c>
      <c r="BB92">
        <v>0</v>
      </c>
      <c r="BC92">
        <v>0</v>
      </c>
      <c r="BD92">
        <v>0</v>
      </c>
      <c r="BE92">
        <v>0</v>
      </c>
      <c r="BF92">
        <v>0</v>
      </c>
      <c r="BG92">
        <v>0</v>
      </c>
    </row>
    <row r="93" spans="1:59" ht="14.4" x14ac:dyDescent="0.3">
      <c r="A93" s="35"/>
      <c r="B93">
        <v>1</v>
      </c>
      <c r="C93">
        <v>1</v>
      </c>
      <c r="D93">
        <v>1</v>
      </c>
      <c r="E93">
        <v>0</v>
      </c>
      <c r="F93">
        <v>0</v>
      </c>
      <c r="G93">
        <v>0</v>
      </c>
      <c r="H93">
        <v>0</v>
      </c>
      <c r="I93">
        <v>0</v>
      </c>
      <c r="J93">
        <v>0</v>
      </c>
      <c r="K93">
        <v>0</v>
      </c>
      <c r="L93">
        <v>0</v>
      </c>
      <c r="M93">
        <v>0</v>
      </c>
      <c r="N93">
        <v>0</v>
      </c>
      <c r="O93">
        <v>0</v>
      </c>
      <c r="P93">
        <v>0</v>
      </c>
      <c r="Q93">
        <v>0</v>
      </c>
      <c r="R93">
        <v>0</v>
      </c>
      <c r="S93">
        <v>0</v>
      </c>
      <c r="T93">
        <v>0</v>
      </c>
      <c r="U93">
        <v>0</v>
      </c>
      <c r="V93">
        <v>0</v>
      </c>
      <c r="W93">
        <v>0</v>
      </c>
      <c r="X93">
        <v>0</v>
      </c>
      <c r="Y93">
        <v>0</v>
      </c>
      <c r="Z93">
        <v>0</v>
      </c>
      <c r="AA93">
        <v>0</v>
      </c>
      <c r="AB93">
        <v>0</v>
      </c>
      <c r="AC93">
        <v>0</v>
      </c>
      <c r="AD93">
        <v>0</v>
      </c>
      <c r="AE93">
        <v>0</v>
      </c>
      <c r="AF93">
        <v>0</v>
      </c>
      <c r="AG93">
        <v>0</v>
      </c>
      <c r="AH93">
        <v>0</v>
      </c>
      <c r="AI93">
        <v>0</v>
      </c>
      <c r="AJ93">
        <v>0</v>
      </c>
      <c r="AK93">
        <v>0</v>
      </c>
      <c r="AL93">
        <v>0</v>
      </c>
      <c r="AM93">
        <v>0</v>
      </c>
      <c r="AN93">
        <v>0</v>
      </c>
      <c r="AO93">
        <v>0</v>
      </c>
      <c r="AP93">
        <v>0</v>
      </c>
      <c r="AQ93">
        <v>0</v>
      </c>
      <c r="AR93">
        <v>0</v>
      </c>
      <c r="AS93">
        <v>0</v>
      </c>
      <c r="AT93">
        <v>0</v>
      </c>
      <c r="AU93">
        <v>0</v>
      </c>
      <c r="AV93">
        <v>0</v>
      </c>
      <c r="AW93">
        <v>0</v>
      </c>
      <c r="AX93">
        <v>0</v>
      </c>
      <c r="AY93">
        <v>0</v>
      </c>
      <c r="AZ93">
        <v>0</v>
      </c>
      <c r="BA93">
        <v>0</v>
      </c>
      <c r="BB93">
        <v>0</v>
      </c>
      <c r="BC93">
        <v>0</v>
      </c>
      <c r="BD93">
        <v>0</v>
      </c>
      <c r="BE93">
        <v>0</v>
      </c>
      <c r="BF93">
        <v>0</v>
      </c>
      <c r="BG93">
        <v>0</v>
      </c>
    </row>
    <row r="94" spans="1:59" ht="14.4" x14ac:dyDescent="0.3">
      <c r="A94" s="35"/>
      <c r="B94">
        <v>1</v>
      </c>
      <c r="C94">
        <v>1</v>
      </c>
      <c r="D94">
        <v>1</v>
      </c>
      <c r="E94">
        <v>0</v>
      </c>
      <c r="F94">
        <v>0</v>
      </c>
      <c r="G94">
        <v>0</v>
      </c>
      <c r="H94">
        <v>0</v>
      </c>
      <c r="I94">
        <v>0</v>
      </c>
      <c r="J94">
        <v>0</v>
      </c>
      <c r="K94">
        <v>0</v>
      </c>
      <c r="L94">
        <v>0</v>
      </c>
      <c r="M94">
        <v>0</v>
      </c>
      <c r="N94">
        <v>0</v>
      </c>
      <c r="O94">
        <v>0</v>
      </c>
      <c r="P94">
        <v>0</v>
      </c>
      <c r="Q94">
        <v>0</v>
      </c>
      <c r="R94">
        <v>0</v>
      </c>
      <c r="S94">
        <v>0</v>
      </c>
      <c r="T94">
        <v>0</v>
      </c>
      <c r="U94">
        <v>0</v>
      </c>
      <c r="V94">
        <v>0</v>
      </c>
      <c r="W94">
        <v>0</v>
      </c>
      <c r="X94">
        <v>0</v>
      </c>
      <c r="Y94">
        <v>0</v>
      </c>
      <c r="Z94">
        <v>0</v>
      </c>
      <c r="AA94">
        <v>0</v>
      </c>
      <c r="AB94">
        <v>0</v>
      </c>
      <c r="AC94">
        <v>0</v>
      </c>
      <c r="AD94">
        <v>0</v>
      </c>
      <c r="AE94">
        <v>0</v>
      </c>
      <c r="AF94">
        <v>0</v>
      </c>
      <c r="AG94">
        <v>0</v>
      </c>
      <c r="AH94">
        <v>0</v>
      </c>
      <c r="AI94">
        <v>0</v>
      </c>
      <c r="AJ94">
        <v>0</v>
      </c>
      <c r="AK94">
        <v>0</v>
      </c>
      <c r="AL94">
        <v>0</v>
      </c>
      <c r="AM94">
        <v>0</v>
      </c>
      <c r="AN94">
        <v>0</v>
      </c>
      <c r="AO94">
        <v>0</v>
      </c>
      <c r="AP94">
        <v>0</v>
      </c>
      <c r="AQ94">
        <v>0</v>
      </c>
      <c r="AR94">
        <v>0</v>
      </c>
      <c r="AS94">
        <v>0</v>
      </c>
      <c r="AT94">
        <v>0</v>
      </c>
      <c r="AU94">
        <v>0</v>
      </c>
      <c r="AV94">
        <v>0</v>
      </c>
      <c r="AW94">
        <v>0</v>
      </c>
      <c r="AX94">
        <v>0</v>
      </c>
      <c r="AY94">
        <v>0</v>
      </c>
      <c r="AZ94">
        <v>0</v>
      </c>
      <c r="BA94">
        <v>0</v>
      </c>
      <c r="BB94">
        <v>0</v>
      </c>
      <c r="BC94">
        <v>0</v>
      </c>
      <c r="BD94">
        <v>0</v>
      </c>
      <c r="BE94">
        <v>0</v>
      </c>
      <c r="BF94">
        <v>0</v>
      </c>
      <c r="BG94">
        <v>0</v>
      </c>
    </row>
    <row r="95" spans="1:59" ht="14.4" x14ac:dyDescent="0.3">
      <c r="A95" s="35"/>
      <c r="B95">
        <v>1</v>
      </c>
      <c r="C95">
        <v>1</v>
      </c>
      <c r="D95">
        <v>1</v>
      </c>
      <c r="E95">
        <v>0</v>
      </c>
      <c r="F95">
        <v>0</v>
      </c>
      <c r="G95">
        <v>0</v>
      </c>
      <c r="H95">
        <v>0</v>
      </c>
      <c r="I95">
        <v>0</v>
      </c>
      <c r="J95">
        <v>0</v>
      </c>
      <c r="K95">
        <v>0</v>
      </c>
      <c r="L95">
        <v>0</v>
      </c>
      <c r="M95">
        <v>0</v>
      </c>
      <c r="N95">
        <v>0</v>
      </c>
      <c r="O95">
        <v>0</v>
      </c>
      <c r="P95">
        <v>0</v>
      </c>
      <c r="Q95">
        <v>0</v>
      </c>
      <c r="R95">
        <v>0</v>
      </c>
      <c r="S95">
        <v>0</v>
      </c>
      <c r="T95">
        <v>0</v>
      </c>
      <c r="U95">
        <v>0</v>
      </c>
      <c r="V95">
        <v>0</v>
      </c>
      <c r="W95">
        <v>0</v>
      </c>
      <c r="X95">
        <v>0</v>
      </c>
      <c r="Y95">
        <v>0</v>
      </c>
      <c r="Z95">
        <v>0</v>
      </c>
      <c r="AA95">
        <v>0</v>
      </c>
      <c r="AB95">
        <v>0</v>
      </c>
      <c r="AC95">
        <v>0</v>
      </c>
      <c r="AD95">
        <v>0</v>
      </c>
      <c r="AE95">
        <v>0</v>
      </c>
      <c r="AF95">
        <v>0</v>
      </c>
      <c r="AG95">
        <v>0</v>
      </c>
      <c r="AH95">
        <v>0</v>
      </c>
      <c r="AI95">
        <v>0</v>
      </c>
      <c r="AJ95">
        <v>0</v>
      </c>
      <c r="AK95">
        <v>0</v>
      </c>
      <c r="AL95">
        <v>0</v>
      </c>
      <c r="AM95">
        <v>0</v>
      </c>
      <c r="AN95">
        <v>0</v>
      </c>
      <c r="AO95">
        <v>0</v>
      </c>
      <c r="AP95">
        <v>0</v>
      </c>
      <c r="AQ95">
        <v>0</v>
      </c>
      <c r="AR95">
        <v>0</v>
      </c>
      <c r="AS95">
        <v>0</v>
      </c>
      <c r="AT95">
        <v>0</v>
      </c>
      <c r="AU95">
        <v>0</v>
      </c>
      <c r="AV95">
        <v>0</v>
      </c>
      <c r="AW95">
        <v>0</v>
      </c>
      <c r="AX95">
        <v>0</v>
      </c>
      <c r="AY95">
        <v>0</v>
      </c>
      <c r="AZ95">
        <v>0</v>
      </c>
      <c r="BA95">
        <v>0</v>
      </c>
      <c r="BB95">
        <v>0</v>
      </c>
      <c r="BC95">
        <v>0</v>
      </c>
      <c r="BD95">
        <v>0</v>
      </c>
      <c r="BE95">
        <v>0</v>
      </c>
      <c r="BF95">
        <v>0</v>
      </c>
      <c r="BG95">
        <v>0</v>
      </c>
    </row>
    <row r="96" spans="1:59" ht="14.4" x14ac:dyDescent="0.3">
      <c r="A96" s="35"/>
      <c r="B96">
        <v>1</v>
      </c>
      <c r="C96">
        <v>1</v>
      </c>
      <c r="D96">
        <v>1</v>
      </c>
      <c r="E96">
        <v>0</v>
      </c>
      <c r="F96">
        <v>0</v>
      </c>
      <c r="G96">
        <v>0</v>
      </c>
      <c r="H96">
        <v>0</v>
      </c>
      <c r="I96">
        <v>0</v>
      </c>
      <c r="J96">
        <v>0</v>
      </c>
      <c r="K96">
        <v>0</v>
      </c>
      <c r="L96">
        <v>0</v>
      </c>
      <c r="M96">
        <v>0</v>
      </c>
      <c r="N96">
        <v>0</v>
      </c>
      <c r="O96">
        <v>0</v>
      </c>
      <c r="P96">
        <v>0</v>
      </c>
      <c r="Q96">
        <v>0</v>
      </c>
      <c r="R96">
        <v>0</v>
      </c>
      <c r="S96">
        <v>0</v>
      </c>
      <c r="T96">
        <v>0</v>
      </c>
      <c r="U96">
        <v>0</v>
      </c>
      <c r="V96">
        <v>0</v>
      </c>
      <c r="W96">
        <v>0</v>
      </c>
      <c r="X96">
        <v>0</v>
      </c>
      <c r="Y96">
        <v>0</v>
      </c>
      <c r="Z96">
        <v>0</v>
      </c>
      <c r="AA96">
        <v>0</v>
      </c>
      <c r="AB96">
        <v>0</v>
      </c>
      <c r="AC96">
        <v>0</v>
      </c>
      <c r="AD96">
        <v>0</v>
      </c>
      <c r="AE96">
        <v>0</v>
      </c>
      <c r="AF96">
        <v>0</v>
      </c>
      <c r="AG96">
        <v>0</v>
      </c>
      <c r="AH96">
        <v>0</v>
      </c>
      <c r="AI96">
        <v>0</v>
      </c>
      <c r="AJ96">
        <v>0</v>
      </c>
      <c r="AK96">
        <v>0</v>
      </c>
      <c r="AL96">
        <v>0</v>
      </c>
      <c r="AM96">
        <v>0</v>
      </c>
      <c r="AN96">
        <v>0</v>
      </c>
      <c r="AO96">
        <v>0</v>
      </c>
      <c r="AP96">
        <v>0</v>
      </c>
      <c r="AQ96">
        <v>0</v>
      </c>
      <c r="AR96">
        <v>0</v>
      </c>
      <c r="AS96">
        <v>0</v>
      </c>
      <c r="AT96">
        <v>0</v>
      </c>
      <c r="AU96">
        <v>0</v>
      </c>
      <c r="AV96">
        <v>0</v>
      </c>
      <c r="AW96">
        <v>0</v>
      </c>
      <c r="AX96">
        <v>0</v>
      </c>
      <c r="AY96">
        <v>0</v>
      </c>
      <c r="AZ96">
        <v>0</v>
      </c>
      <c r="BA96">
        <v>0</v>
      </c>
      <c r="BB96">
        <v>0</v>
      </c>
      <c r="BC96">
        <v>0</v>
      </c>
      <c r="BD96">
        <v>0</v>
      </c>
      <c r="BE96">
        <v>0</v>
      </c>
      <c r="BF96">
        <v>0</v>
      </c>
      <c r="BG96">
        <v>0</v>
      </c>
    </row>
    <row r="97" spans="1:59" ht="14.4" x14ac:dyDescent="0.3">
      <c r="A97" s="35"/>
      <c r="B97">
        <v>1</v>
      </c>
      <c r="C97">
        <v>1</v>
      </c>
      <c r="D97">
        <v>1</v>
      </c>
      <c r="E97">
        <v>0</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v>0</v>
      </c>
      <c r="AK97">
        <v>0</v>
      </c>
      <c r="AL97">
        <v>0</v>
      </c>
      <c r="AM97">
        <v>0</v>
      </c>
      <c r="AN97">
        <v>0</v>
      </c>
      <c r="AO97">
        <v>0</v>
      </c>
      <c r="AP97">
        <v>0</v>
      </c>
      <c r="AQ97">
        <v>0</v>
      </c>
      <c r="AR97">
        <v>0</v>
      </c>
      <c r="AS97">
        <v>0</v>
      </c>
      <c r="AT97">
        <v>0</v>
      </c>
      <c r="AU97">
        <v>0</v>
      </c>
      <c r="AV97">
        <v>0</v>
      </c>
      <c r="AW97">
        <v>0</v>
      </c>
      <c r="AX97">
        <v>0</v>
      </c>
      <c r="AY97">
        <v>0</v>
      </c>
      <c r="AZ97">
        <v>0</v>
      </c>
      <c r="BA97">
        <v>0</v>
      </c>
      <c r="BB97">
        <v>0</v>
      </c>
      <c r="BC97">
        <v>0</v>
      </c>
      <c r="BD97">
        <v>0</v>
      </c>
      <c r="BE97">
        <v>0</v>
      </c>
      <c r="BF97">
        <v>0</v>
      </c>
      <c r="BG97">
        <v>0</v>
      </c>
    </row>
    <row r="98" spans="1:59" ht="14.4" x14ac:dyDescent="0.3">
      <c r="A98" s="35"/>
      <c r="B98">
        <v>1</v>
      </c>
      <c r="C98">
        <v>1</v>
      </c>
      <c r="D98">
        <v>1</v>
      </c>
      <c r="E98">
        <v>0</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v>0</v>
      </c>
      <c r="AK98">
        <v>0</v>
      </c>
      <c r="AL98">
        <v>0</v>
      </c>
      <c r="AM98">
        <v>0</v>
      </c>
      <c r="AN98">
        <v>0</v>
      </c>
      <c r="AO98">
        <v>0</v>
      </c>
      <c r="AP98">
        <v>0</v>
      </c>
      <c r="AQ98">
        <v>0</v>
      </c>
      <c r="AR98">
        <v>0</v>
      </c>
      <c r="AS98">
        <v>0</v>
      </c>
      <c r="AT98">
        <v>0</v>
      </c>
      <c r="AU98">
        <v>0</v>
      </c>
      <c r="AV98">
        <v>0</v>
      </c>
      <c r="AW98">
        <v>0</v>
      </c>
      <c r="AX98">
        <v>0</v>
      </c>
      <c r="AY98">
        <v>0</v>
      </c>
      <c r="AZ98">
        <v>0</v>
      </c>
      <c r="BA98">
        <v>0</v>
      </c>
      <c r="BB98">
        <v>0</v>
      </c>
      <c r="BC98">
        <v>0</v>
      </c>
      <c r="BD98">
        <v>0</v>
      </c>
      <c r="BE98">
        <v>0</v>
      </c>
      <c r="BF98">
        <v>0</v>
      </c>
      <c r="BG98">
        <v>0</v>
      </c>
    </row>
    <row r="99" spans="1:59" ht="14.4" x14ac:dyDescent="0.3">
      <c r="A99" s="35"/>
      <c r="B99">
        <v>1</v>
      </c>
      <c r="C99">
        <v>1</v>
      </c>
      <c r="D99">
        <v>1</v>
      </c>
      <c r="E99">
        <v>0</v>
      </c>
      <c r="F99">
        <v>0</v>
      </c>
      <c r="G99">
        <v>0</v>
      </c>
      <c r="H99">
        <v>0</v>
      </c>
      <c r="I99">
        <v>0</v>
      </c>
      <c r="J99">
        <v>0</v>
      </c>
      <c r="K99">
        <v>0</v>
      </c>
      <c r="L99">
        <v>0</v>
      </c>
      <c r="M99">
        <v>0</v>
      </c>
      <c r="N99">
        <v>0</v>
      </c>
      <c r="O99">
        <v>0</v>
      </c>
      <c r="P99">
        <v>0</v>
      </c>
      <c r="Q99">
        <v>0</v>
      </c>
      <c r="R99">
        <v>0</v>
      </c>
      <c r="S99">
        <v>0</v>
      </c>
      <c r="T99">
        <v>0</v>
      </c>
      <c r="U99">
        <v>0</v>
      </c>
      <c r="V99">
        <v>0</v>
      </c>
      <c r="W99">
        <v>0</v>
      </c>
      <c r="X99">
        <v>0</v>
      </c>
      <c r="Y99">
        <v>0</v>
      </c>
      <c r="Z99">
        <v>0</v>
      </c>
      <c r="AA99">
        <v>0</v>
      </c>
      <c r="AB99">
        <v>0</v>
      </c>
      <c r="AC99">
        <v>0</v>
      </c>
      <c r="AD99">
        <v>0</v>
      </c>
      <c r="AE99">
        <v>0</v>
      </c>
      <c r="AF99">
        <v>0</v>
      </c>
      <c r="AG99">
        <v>0</v>
      </c>
      <c r="AH99">
        <v>0</v>
      </c>
      <c r="AI99">
        <v>0</v>
      </c>
      <c r="AJ99">
        <v>0</v>
      </c>
      <c r="AK99">
        <v>0</v>
      </c>
      <c r="AL99">
        <v>0</v>
      </c>
      <c r="AM99">
        <v>0</v>
      </c>
      <c r="AN99">
        <v>0</v>
      </c>
      <c r="AO99">
        <v>0</v>
      </c>
      <c r="AP99">
        <v>0</v>
      </c>
      <c r="AQ99">
        <v>0</v>
      </c>
      <c r="AR99">
        <v>0</v>
      </c>
      <c r="AS99">
        <v>0</v>
      </c>
      <c r="AT99">
        <v>0</v>
      </c>
      <c r="AU99">
        <v>0</v>
      </c>
      <c r="AV99">
        <v>0</v>
      </c>
      <c r="AW99">
        <v>0</v>
      </c>
      <c r="AX99">
        <v>0</v>
      </c>
      <c r="AY99">
        <v>0</v>
      </c>
      <c r="AZ99">
        <v>0</v>
      </c>
      <c r="BA99">
        <v>0</v>
      </c>
      <c r="BB99">
        <v>0</v>
      </c>
      <c r="BC99">
        <v>0</v>
      </c>
      <c r="BD99">
        <v>0</v>
      </c>
      <c r="BE99">
        <v>0</v>
      </c>
      <c r="BF99">
        <v>0</v>
      </c>
      <c r="BG99">
        <v>0</v>
      </c>
    </row>
    <row r="100" spans="1:59" ht="14.4" x14ac:dyDescent="0.3">
      <c r="A100" s="35"/>
      <c r="B100">
        <v>1</v>
      </c>
      <c r="C100">
        <v>1</v>
      </c>
      <c r="D100">
        <v>1</v>
      </c>
      <c r="E100">
        <v>0</v>
      </c>
      <c r="F100">
        <v>0</v>
      </c>
      <c r="G100">
        <v>0</v>
      </c>
      <c r="H100">
        <v>0</v>
      </c>
      <c r="I100">
        <v>0</v>
      </c>
      <c r="J100">
        <v>0</v>
      </c>
      <c r="K100">
        <v>0</v>
      </c>
      <c r="L100">
        <v>0</v>
      </c>
      <c r="M100">
        <v>0</v>
      </c>
      <c r="N100">
        <v>0</v>
      </c>
      <c r="O100">
        <v>0</v>
      </c>
      <c r="P100">
        <v>0</v>
      </c>
      <c r="Q100">
        <v>0</v>
      </c>
      <c r="R100">
        <v>0</v>
      </c>
      <c r="S100">
        <v>0</v>
      </c>
      <c r="T100">
        <v>0</v>
      </c>
      <c r="U100">
        <v>0</v>
      </c>
      <c r="V100">
        <v>0</v>
      </c>
      <c r="W100">
        <v>0</v>
      </c>
      <c r="X100">
        <v>0</v>
      </c>
      <c r="Y100">
        <v>0</v>
      </c>
      <c r="Z100">
        <v>0</v>
      </c>
      <c r="AA100">
        <v>0</v>
      </c>
      <c r="AB100">
        <v>0</v>
      </c>
      <c r="AC100">
        <v>0</v>
      </c>
      <c r="AD100">
        <v>0</v>
      </c>
      <c r="AE100">
        <v>0</v>
      </c>
      <c r="AF100">
        <v>0</v>
      </c>
      <c r="AG100">
        <v>0</v>
      </c>
      <c r="AH100">
        <v>0</v>
      </c>
      <c r="AI100">
        <v>0</v>
      </c>
      <c r="AJ100">
        <v>0</v>
      </c>
      <c r="AK100">
        <v>0</v>
      </c>
      <c r="AL100">
        <v>0</v>
      </c>
      <c r="AM100">
        <v>0</v>
      </c>
      <c r="AN100">
        <v>0</v>
      </c>
      <c r="AO100">
        <v>0</v>
      </c>
      <c r="AP100">
        <v>0</v>
      </c>
      <c r="AQ100">
        <v>0</v>
      </c>
      <c r="AR100">
        <v>0</v>
      </c>
      <c r="AS100">
        <v>0</v>
      </c>
      <c r="AT100">
        <v>0</v>
      </c>
      <c r="AU100">
        <v>0</v>
      </c>
      <c r="AV100">
        <v>0</v>
      </c>
      <c r="AW100">
        <v>0</v>
      </c>
      <c r="AX100">
        <v>0</v>
      </c>
      <c r="AY100">
        <v>0</v>
      </c>
      <c r="AZ100">
        <v>0</v>
      </c>
      <c r="BA100">
        <v>0</v>
      </c>
      <c r="BB100">
        <v>0</v>
      </c>
      <c r="BC100">
        <v>0</v>
      </c>
      <c r="BD100">
        <v>0</v>
      </c>
      <c r="BE100">
        <v>0</v>
      </c>
      <c r="BF100">
        <v>0</v>
      </c>
      <c r="BG100">
        <v>0</v>
      </c>
    </row>
    <row r="101" spans="1:59" ht="14.4" x14ac:dyDescent="0.3">
      <c r="A101" s="35"/>
      <c r="B101">
        <v>1</v>
      </c>
      <c r="C101">
        <v>1</v>
      </c>
      <c r="D101">
        <v>1</v>
      </c>
      <c r="E101">
        <v>0</v>
      </c>
      <c r="F101">
        <v>0</v>
      </c>
      <c r="G101">
        <v>0</v>
      </c>
      <c r="H101">
        <v>0</v>
      </c>
      <c r="I101">
        <v>0</v>
      </c>
      <c r="J101">
        <v>0</v>
      </c>
      <c r="K101">
        <v>0</v>
      </c>
      <c r="L101">
        <v>0</v>
      </c>
      <c r="M101">
        <v>0</v>
      </c>
      <c r="N101">
        <v>0</v>
      </c>
      <c r="O101">
        <v>0</v>
      </c>
      <c r="P101">
        <v>0</v>
      </c>
      <c r="Q101">
        <v>0</v>
      </c>
      <c r="R101">
        <v>0</v>
      </c>
      <c r="S101">
        <v>0</v>
      </c>
      <c r="T101">
        <v>0</v>
      </c>
      <c r="U101">
        <v>0</v>
      </c>
      <c r="V101">
        <v>0</v>
      </c>
      <c r="W101">
        <v>0</v>
      </c>
      <c r="X101">
        <v>0</v>
      </c>
      <c r="Y101">
        <v>0</v>
      </c>
      <c r="Z101">
        <v>0</v>
      </c>
      <c r="AA101">
        <v>0</v>
      </c>
      <c r="AB101">
        <v>0</v>
      </c>
      <c r="AC101">
        <v>0</v>
      </c>
      <c r="AD101">
        <v>0</v>
      </c>
      <c r="AE101">
        <v>0</v>
      </c>
      <c r="AF101">
        <v>0</v>
      </c>
      <c r="AG101">
        <v>0</v>
      </c>
      <c r="AH101">
        <v>0</v>
      </c>
      <c r="AI101">
        <v>0</v>
      </c>
      <c r="AJ101">
        <v>0</v>
      </c>
      <c r="AK101">
        <v>0</v>
      </c>
      <c r="AL101">
        <v>0</v>
      </c>
      <c r="AM101">
        <v>0</v>
      </c>
      <c r="AN101">
        <v>0</v>
      </c>
      <c r="AO101">
        <v>0</v>
      </c>
      <c r="AP101">
        <v>0</v>
      </c>
      <c r="AQ101">
        <v>0</v>
      </c>
      <c r="AR101">
        <v>0</v>
      </c>
      <c r="AS101">
        <v>0</v>
      </c>
      <c r="AT101">
        <v>0</v>
      </c>
      <c r="AU101">
        <v>0</v>
      </c>
      <c r="AV101">
        <v>0</v>
      </c>
      <c r="AW101">
        <v>0</v>
      </c>
      <c r="AX101">
        <v>0</v>
      </c>
      <c r="AY101">
        <v>0</v>
      </c>
      <c r="AZ101">
        <v>0</v>
      </c>
      <c r="BA101">
        <v>0</v>
      </c>
      <c r="BB101">
        <v>0</v>
      </c>
      <c r="BC101">
        <v>0</v>
      </c>
      <c r="BD101">
        <v>0</v>
      </c>
      <c r="BE101">
        <v>0</v>
      </c>
      <c r="BF101">
        <v>0</v>
      </c>
      <c r="BG101">
        <v>0</v>
      </c>
    </row>
    <row r="102" spans="1:59" ht="14.4" x14ac:dyDescent="0.3">
      <c r="A102" s="35"/>
      <c r="B102">
        <v>1</v>
      </c>
      <c r="C102">
        <v>1</v>
      </c>
      <c r="D102">
        <v>1</v>
      </c>
      <c r="E102">
        <v>0</v>
      </c>
      <c r="F102">
        <v>0</v>
      </c>
      <c r="G102">
        <v>0</v>
      </c>
      <c r="H102">
        <v>0</v>
      </c>
      <c r="I102">
        <v>0</v>
      </c>
      <c r="J102">
        <v>0</v>
      </c>
      <c r="K102">
        <v>0</v>
      </c>
      <c r="L102">
        <v>0</v>
      </c>
      <c r="M102">
        <v>0</v>
      </c>
      <c r="N102">
        <v>0</v>
      </c>
      <c r="O102">
        <v>0</v>
      </c>
      <c r="P102">
        <v>0</v>
      </c>
      <c r="Q102">
        <v>0</v>
      </c>
      <c r="R102">
        <v>0</v>
      </c>
      <c r="S102">
        <v>0</v>
      </c>
      <c r="T102">
        <v>0</v>
      </c>
      <c r="U102">
        <v>0</v>
      </c>
      <c r="V102">
        <v>0</v>
      </c>
      <c r="W102">
        <v>0</v>
      </c>
      <c r="X102">
        <v>0</v>
      </c>
      <c r="Y102">
        <v>0</v>
      </c>
      <c r="Z102">
        <v>0</v>
      </c>
      <c r="AA102">
        <v>0</v>
      </c>
      <c r="AB102">
        <v>0</v>
      </c>
      <c r="AC102">
        <v>0</v>
      </c>
      <c r="AD102">
        <v>0</v>
      </c>
      <c r="AE102">
        <v>0</v>
      </c>
      <c r="AF102">
        <v>0</v>
      </c>
      <c r="AG102">
        <v>0</v>
      </c>
      <c r="AH102">
        <v>0</v>
      </c>
      <c r="AI102">
        <v>0</v>
      </c>
      <c r="AJ102">
        <v>0</v>
      </c>
      <c r="AK102">
        <v>0</v>
      </c>
      <c r="AL102">
        <v>0</v>
      </c>
      <c r="AM102">
        <v>0</v>
      </c>
      <c r="AN102">
        <v>0</v>
      </c>
      <c r="AO102">
        <v>0</v>
      </c>
      <c r="AP102">
        <v>0</v>
      </c>
      <c r="AQ102">
        <v>0</v>
      </c>
      <c r="AR102">
        <v>0</v>
      </c>
      <c r="AS102">
        <v>0</v>
      </c>
      <c r="AT102">
        <v>0</v>
      </c>
      <c r="AU102">
        <v>0</v>
      </c>
      <c r="AV102">
        <v>0</v>
      </c>
      <c r="AW102">
        <v>0</v>
      </c>
      <c r="AX102">
        <v>0</v>
      </c>
      <c r="AY102">
        <v>0</v>
      </c>
      <c r="AZ102">
        <v>0</v>
      </c>
      <c r="BA102">
        <v>0</v>
      </c>
      <c r="BB102">
        <v>0</v>
      </c>
      <c r="BC102">
        <v>0</v>
      </c>
      <c r="BD102">
        <v>0</v>
      </c>
      <c r="BE102">
        <v>0</v>
      </c>
      <c r="BF102">
        <v>0</v>
      </c>
      <c r="BG102">
        <v>0</v>
      </c>
    </row>
    <row r="103" spans="1:59" ht="14.4" x14ac:dyDescent="0.3">
      <c r="A103" s="35"/>
      <c r="B103">
        <v>1</v>
      </c>
      <c r="C103">
        <v>1</v>
      </c>
      <c r="D103">
        <v>1</v>
      </c>
      <c r="E103">
        <v>0</v>
      </c>
      <c r="F103">
        <v>0</v>
      </c>
      <c r="G103">
        <v>0</v>
      </c>
      <c r="H103">
        <v>0</v>
      </c>
      <c r="I103">
        <v>0</v>
      </c>
      <c r="J103">
        <v>0</v>
      </c>
      <c r="K103">
        <v>0</v>
      </c>
      <c r="L103">
        <v>0</v>
      </c>
      <c r="M103">
        <v>0</v>
      </c>
      <c r="N103">
        <v>0</v>
      </c>
      <c r="O103">
        <v>0</v>
      </c>
      <c r="P103">
        <v>0</v>
      </c>
      <c r="Q103">
        <v>0</v>
      </c>
      <c r="R103">
        <v>0</v>
      </c>
      <c r="S103">
        <v>0</v>
      </c>
      <c r="T103">
        <v>0</v>
      </c>
      <c r="U103">
        <v>0</v>
      </c>
      <c r="V103">
        <v>0</v>
      </c>
      <c r="W103">
        <v>0</v>
      </c>
      <c r="X103">
        <v>0</v>
      </c>
      <c r="Y103">
        <v>0</v>
      </c>
      <c r="Z103">
        <v>0</v>
      </c>
      <c r="AA103">
        <v>0</v>
      </c>
      <c r="AB103">
        <v>0</v>
      </c>
      <c r="AC103">
        <v>0</v>
      </c>
      <c r="AD103">
        <v>0</v>
      </c>
      <c r="AE103">
        <v>0</v>
      </c>
      <c r="AF103">
        <v>0</v>
      </c>
      <c r="AG103">
        <v>0</v>
      </c>
      <c r="AH103">
        <v>0</v>
      </c>
      <c r="AI103">
        <v>0</v>
      </c>
      <c r="AJ103">
        <v>0</v>
      </c>
      <c r="AK103">
        <v>0</v>
      </c>
      <c r="AL103">
        <v>0</v>
      </c>
      <c r="AM103">
        <v>0</v>
      </c>
      <c r="AN103">
        <v>0</v>
      </c>
      <c r="AO103">
        <v>0</v>
      </c>
      <c r="AP103">
        <v>0</v>
      </c>
      <c r="AQ103">
        <v>0</v>
      </c>
      <c r="AR103">
        <v>0</v>
      </c>
      <c r="AS103">
        <v>0</v>
      </c>
      <c r="AT103">
        <v>0</v>
      </c>
      <c r="AU103">
        <v>0</v>
      </c>
      <c r="AV103">
        <v>0</v>
      </c>
      <c r="AW103">
        <v>0</v>
      </c>
      <c r="AX103">
        <v>0</v>
      </c>
      <c r="AY103">
        <v>0</v>
      </c>
      <c r="AZ103">
        <v>0</v>
      </c>
      <c r="BA103">
        <v>0</v>
      </c>
      <c r="BB103">
        <v>0</v>
      </c>
      <c r="BC103">
        <v>0</v>
      </c>
      <c r="BD103">
        <v>0</v>
      </c>
      <c r="BE103">
        <v>0</v>
      </c>
      <c r="BF103">
        <v>0</v>
      </c>
      <c r="BG103">
        <v>0</v>
      </c>
    </row>
    <row r="104" spans="1:59" ht="14.4" x14ac:dyDescent="0.3">
      <c r="A104" s="35"/>
      <c r="B104">
        <v>1</v>
      </c>
      <c r="C104">
        <v>1</v>
      </c>
      <c r="D104">
        <v>1</v>
      </c>
      <c r="E104">
        <v>0</v>
      </c>
      <c r="F104">
        <v>0</v>
      </c>
      <c r="G104">
        <v>0</v>
      </c>
      <c r="H104">
        <v>0</v>
      </c>
      <c r="I104">
        <v>0</v>
      </c>
      <c r="J104">
        <v>0</v>
      </c>
      <c r="K104">
        <v>0</v>
      </c>
      <c r="L104">
        <v>0</v>
      </c>
      <c r="M104">
        <v>0</v>
      </c>
      <c r="N104">
        <v>0</v>
      </c>
      <c r="O104">
        <v>0</v>
      </c>
      <c r="P104">
        <v>0</v>
      </c>
      <c r="Q104">
        <v>0</v>
      </c>
      <c r="R104">
        <v>0</v>
      </c>
      <c r="S104">
        <v>0</v>
      </c>
      <c r="T104">
        <v>0</v>
      </c>
      <c r="U104">
        <v>0</v>
      </c>
      <c r="V104">
        <v>0</v>
      </c>
      <c r="W104">
        <v>0</v>
      </c>
      <c r="X104">
        <v>0</v>
      </c>
      <c r="Y104">
        <v>0</v>
      </c>
      <c r="Z104">
        <v>0</v>
      </c>
      <c r="AA104">
        <v>0</v>
      </c>
      <c r="AB104">
        <v>0</v>
      </c>
      <c r="AC104">
        <v>0</v>
      </c>
      <c r="AD104">
        <v>0</v>
      </c>
      <c r="AE104">
        <v>0</v>
      </c>
      <c r="AF104">
        <v>0</v>
      </c>
      <c r="AG104">
        <v>0</v>
      </c>
      <c r="AH104">
        <v>0</v>
      </c>
      <c r="AI104">
        <v>0</v>
      </c>
      <c r="AJ104">
        <v>0</v>
      </c>
      <c r="AK104">
        <v>0</v>
      </c>
      <c r="AL104">
        <v>0</v>
      </c>
      <c r="AM104">
        <v>0</v>
      </c>
      <c r="AN104">
        <v>0</v>
      </c>
      <c r="AO104">
        <v>0</v>
      </c>
      <c r="AP104">
        <v>0</v>
      </c>
      <c r="AQ104">
        <v>0</v>
      </c>
      <c r="AR104">
        <v>0</v>
      </c>
      <c r="AS104">
        <v>0</v>
      </c>
      <c r="AT104">
        <v>0</v>
      </c>
      <c r="AU104">
        <v>0</v>
      </c>
      <c r="AV104">
        <v>0</v>
      </c>
      <c r="AW104">
        <v>0</v>
      </c>
      <c r="AX104">
        <v>0</v>
      </c>
      <c r="AY104">
        <v>0</v>
      </c>
      <c r="AZ104">
        <v>0</v>
      </c>
      <c r="BA104">
        <v>0</v>
      </c>
      <c r="BB104">
        <v>0</v>
      </c>
      <c r="BC104">
        <v>0</v>
      </c>
      <c r="BD104">
        <v>0</v>
      </c>
      <c r="BE104">
        <v>0</v>
      </c>
      <c r="BF104">
        <v>0</v>
      </c>
      <c r="BG104">
        <v>0</v>
      </c>
    </row>
    <row r="105" spans="1:59" ht="14.4" x14ac:dyDescent="0.3">
      <c r="A105" s="35"/>
      <c r="B105">
        <v>1</v>
      </c>
      <c r="C105">
        <v>1</v>
      </c>
      <c r="D105">
        <v>1</v>
      </c>
      <c r="E105">
        <v>0</v>
      </c>
      <c r="F105">
        <v>0</v>
      </c>
      <c r="G105">
        <v>0</v>
      </c>
      <c r="H105">
        <v>0</v>
      </c>
      <c r="I105">
        <v>0</v>
      </c>
      <c r="J105">
        <v>0</v>
      </c>
      <c r="K105">
        <v>0</v>
      </c>
      <c r="L105">
        <v>0</v>
      </c>
      <c r="M105">
        <v>0</v>
      </c>
      <c r="N105">
        <v>0</v>
      </c>
      <c r="O105">
        <v>0</v>
      </c>
      <c r="P105">
        <v>0</v>
      </c>
      <c r="Q105">
        <v>0</v>
      </c>
      <c r="R105">
        <v>0</v>
      </c>
      <c r="S105">
        <v>0</v>
      </c>
      <c r="T105">
        <v>0</v>
      </c>
      <c r="U105">
        <v>0</v>
      </c>
      <c r="V105">
        <v>0</v>
      </c>
      <c r="W105">
        <v>0</v>
      </c>
      <c r="X105">
        <v>0</v>
      </c>
      <c r="Y105">
        <v>0</v>
      </c>
      <c r="Z105">
        <v>0</v>
      </c>
      <c r="AA105">
        <v>0</v>
      </c>
      <c r="AB105">
        <v>0</v>
      </c>
      <c r="AC105">
        <v>0</v>
      </c>
      <c r="AD105">
        <v>0</v>
      </c>
      <c r="AE105">
        <v>0</v>
      </c>
      <c r="AF105">
        <v>0</v>
      </c>
      <c r="AG105">
        <v>0</v>
      </c>
      <c r="AH105">
        <v>0</v>
      </c>
      <c r="AI105">
        <v>0</v>
      </c>
      <c r="AJ105">
        <v>0</v>
      </c>
      <c r="AK105">
        <v>0</v>
      </c>
      <c r="AL105">
        <v>0</v>
      </c>
      <c r="AM105">
        <v>0</v>
      </c>
      <c r="AN105">
        <v>0</v>
      </c>
      <c r="AO105">
        <v>0</v>
      </c>
      <c r="AP105">
        <v>0</v>
      </c>
      <c r="AQ105">
        <v>0</v>
      </c>
      <c r="AR105">
        <v>0</v>
      </c>
      <c r="AS105">
        <v>0</v>
      </c>
      <c r="AT105">
        <v>0</v>
      </c>
      <c r="AU105">
        <v>0</v>
      </c>
      <c r="AV105">
        <v>0</v>
      </c>
      <c r="AW105">
        <v>0</v>
      </c>
      <c r="AX105">
        <v>0</v>
      </c>
      <c r="AY105">
        <v>0</v>
      </c>
      <c r="AZ105">
        <v>0</v>
      </c>
      <c r="BA105">
        <v>0</v>
      </c>
      <c r="BB105">
        <v>0</v>
      </c>
      <c r="BC105">
        <v>0</v>
      </c>
      <c r="BD105">
        <v>0</v>
      </c>
      <c r="BE105">
        <v>0</v>
      </c>
      <c r="BF105">
        <v>0</v>
      </c>
      <c r="BG105">
        <v>0</v>
      </c>
    </row>
    <row r="106" spans="1:59" ht="14.4" x14ac:dyDescent="0.3">
      <c r="A106" s="35"/>
      <c r="B106">
        <v>1</v>
      </c>
      <c r="C106">
        <v>1</v>
      </c>
      <c r="D106">
        <v>1</v>
      </c>
      <c r="E106">
        <v>0</v>
      </c>
      <c r="F106">
        <v>0</v>
      </c>
      <c r="G106">
        <v>0</v>
      </c>
      <c r="H106">
        <v>0</v>
      </c>
      <c r="I106">
        <v>0</v>
      </c>
      <c r="J106">
        <v>0</v>
      </c>
      <c r="K106">
        <v>0</v>
      </c>
      <c r="L106">
        <v>0</v>
      </c>
      <c r="M106">
        <v>0</v>
      </c>
      <c r="N106">
        <v>0</v>
      </c>
      <c r="O106">
        <v>0</v>
      </c>
      <c r="P106">
        <v>0</v>
      </c>
      <c r="Q106">
        <v>0</v>
      </c>
      <c r="R106">
        <v>0</v>
      </c>
      <c r="S106">
        <v>0</v>
      </c>
      <c r="T106">
        <v>0</v>
      </c>
      <c r="U106">
        <v>0</v>
      </c>
      <c r="V106">
        <v>0</v>
      </c>
      <c r="W106">
        <v>0</v>
      </c>
      <c r="X106">
        <v>0</v>
      </c>
      <c r="Y106">
        <v>0</v>
      </c>
      <c r="Z106">
        <v>0</v>
      </c>
      <c r="AA106">
        <v>0</v>
      </c>
      <c r="AB106">
        <v>0</v>
      </c>
      <c r="AC106">
        <v>0</v>
      </c>
      <c r="AD106">
        <v>0</v>
      </c>
      <c r="AE106">
        <v>0</v>
      </c>
      <c r="AF106">
        <v>0</v>
      </c>
      <c r="AG106">
        <v>0</v>
      </c>
      <c r="AH106">
        <v>0</v>
      </c>
      <c r="AI106">
        <v>0</v>
      </c>
      <c r="AJ106">
        <v>0</v>
      </c>
      <c r="AK106">
        <v>0</v>
      </c>
      <c r="AL106">
        <v>0</v>
      </c>
      <c r="AM106">
        <v>0</v>
      </c>
      <c r="AN106">
        <v>0</v>
      </c>
      <c r="AO106">
        <v>0</v>
      </c>
      <c r="AP106">
        <v>0</v>
      </c>
      <c r="AQ106">
        <v>0</v>
      </c>
      <c r="AR106">
        <v>0</v>
      </c>
      <c r="AS106">
        <v>0</v>
      </c>
      <c r="AT106">
        <v>0</v>
      </c>
      <c r="AU106">
        <v>0</v>
      </c>
      <c r="AV106">
        <v>0</v>
      </c>
      <c r="AW106">
        <v>0</v>
      </c>
      <c r="AX106">
        <v>0</v>
      </c>
      <c r="AY106">
        <v>0</v>
      </c>
      <c r="AZ106">
        <v>0</v>
      </c>
      <c r="BA106">
        <v>0</v>
      </c>
      <c r="BB106">
        <v>0</v>
      </c>
      <c r="BC106">
        <v>0</v>
      </c>
      <c r="BD106">
        <v>0</v>
      </c>
      <c r="BE106">
        <v>0</v>
      </c>
      <c r="BF106">
        <v>0</v>
      </c>
      <c r="BG106">
        <v>0</v>
      </c>
    </row>
    <row r="107" spans="1:59" ht="14.4" x14ac:dyDescent="0.3">
      <c r="A107" s="35"/>
      <c r="B107">
        <v>1</v>
      </c>
      <c r="C107">
        <v>1</v>
      </c>
      <c r="D107">
        <v>1</v>
      </c>
      <c r="E107">
        <v>0</v>
      </c>
      <c r="F107">
        <v>0</v>
      </c>
      <c r="G107">
        <v>0</v>
      </c>
      <c r="H107">
        <v>0</v>
      </c>
      <c r="I107">
        <v>0</v>
      </c>
      <c r="J107">
        <v>0</v>
      </c>
      <c r="K107">
        <v>0</v>
      </c>
      <c r="L107">
        <v>0</v>
      </c>
      <c r="M107">
        <v>0</v>
      </c>
      <c r="N107">
        <v>0</v>
      </c>
      <c r="O107">
        <v>0</v>
      </c>
      <c r="P107">
        <v>0</v>
      </c>
      <c r="Q107">
        <v>0</v>
      </c>
      <c r="R107">
        <v>0</v>
      </c>
      <c r="S107">
        <v>0</v>
      </c>
      <c r="T107">
        <v>0</v>
      </c>
      <c r="U107">
        <v>0</v>
      </c>
      <c r="V107">
        <v>0</v>
      </c>
      <c r="W107">
        <v>0</v>
      </c>
      <c r="X107">
        <v>0</v>
      </c>
      <c r="Y107">
        <v>0</v>
      </c>
      <c r="Z107">
        <v>0</v>
      </c>
      <c r="AA107">
        <v>0</v>
      </c>
      <c r="AB107">
        <v>0</v>
      </c>
      <c r="AC107">
        <v>0</v>
      </c>
      <c r="AD107">
        <v>0</v>
      </c>
      <c r="AE107">
        <v>0</v>
      </c>
      <c r="AF107">
        <v>0</v>
      </c>
      <c r="AG107">
        <v>0</v>
      </c>
      <c r="AH107">
        <v>0</v>
      </c>
      <c r="AI107">
        <v>0</v>
      </c>
      <c r="AJ107">
        <v>0</v>
      </c>
      <c r="AK107">
        <v>0</v>
      </c>
      <c r="AL107">
        <v>0</v>
      </c>
      <c r="AM107">
        <v>0</v>
      </c>
      <c r="AN107">
        <v>0</v>
      </c>
      <c r="AO107">
        <v>0</v>
      </c>
      <c r="AP107">
        <v>0</v>
      </c>
      <c r="AQ107">
        <v>0</v>
      </c>
      <c r="AR107">
        <v>0</v>
      </c>
      <c r="AS107">
        <v>0</v>
      </c>
      <c r="AT107">
        <v>0</v>
      </c>
      <c r="AU107">
        <v>0</v>
      </c>
      <c r="AV107">
        <v>0</v>
      </c>
      <c r="AW107">
        <v>0</v>
      </c>
      <c r="AX107">
        <v>0</v>
      </c>
      <c r="AY107">
        <v>0</v>
      </c>
      <c r="AZ107">
        <v>0</v>
      </c>
      <c r="BA107">
        <v>0</v>
      </c>
      <c r="BB107">
        <v>0</v>
      </c>
      <c r="BC107">
        <v>0</v>
      </c>
      <c r="BD107">
        <v>0</v>
      </c>
      <c r="BE107">
        <v>0</v>
      </c>
      <c r="BF107">
        <v>0</v>
      </c>
      <c r="BG107">
        <v>0</v>
      </c>
    </row>
    <row r="108" spans="1:59" ht="14.4" x14ac:dyDescent="0.3">
      <c r="A108" s="35"/>
      <c r="B108">
        <v>1</v>
      </c>
      <c r="C108">
        <v>1</v>
      </c>
      <c r="D108">
        <v>1</v>
      </c>
      <c r="E108">
        <v>0</v>
      </c>
      <c r="F108">
        <v>0</v>
      </c>
      <c r="G108">
        <v>0</v>
      </c>
      <c r="H108">
        <v>0</v>
      </c>
      <c r="I108">
        <v>0</v>
      </c>
      <c r="J108">
        <v>0</v>
      </c>
      <c r="K108">
        <v>0</v>
      </c>
      <c r="L108">
        <v>0</v>
      </c>
      <c r="M108">
        <v>0</v>
      </c>
      <c r="N108">
        <v>0</v>
      </c>
      <c r="O108">
        <v>0</v>
      </c>
      <c r="P108">
        <v>0</v>
      </c>
      <c r="Q108">
        <v>0</v>
      </c>
      <c r="R108">
        <v>0</v>
      </c>
      <c r="S108">
        <v>0</v>
      </c>
      <c r="T108">
        <v>0</v>
      </c>
      <c r="U108">
        <v>0</v>
      </c>
      <c r="V108">
        <v>0</v>
      </c>
      <c r="W108">
        <v>0</v>
      </c>
      <c r="X108">
        <v>0</v>
      </c>
      <c r="Y108">
        <v>0</v>
      </c>
      <c r="Z108">
        <v>0</v>
      </c>
      <c r="AA108">
        <v>0</v>
      </c>
      <c r="AB108">
        <v>0</v>
      </c>
      <c r="AC108">
        <v>0</v>
      </c>
      <c r="AD108">
        <v>0</v>
      </c>
      <c r="AE108">
        <v>0</v>
      </c>
      <c r="AF108">
        <v>0</v>
      </c>
      <c r="AG108">
        <v>0</v>
      </c>
      <c r="AH108">
        <v>0</v>
      </c>
      <c r="AI108">
        <v>0</v>
      </c>
      <c r="AJ108">
        <v>0</v>
      </c>
      <c r="AK108">
        <v>0</v>
      </c>
      <c r="AL108">
        <v>0</v>
      </c>
      <c r="AM108">
        <v>0</v>
      </c>
      <c r="AN108">
        <v>0</v>
      </c>
      <c r="AO108">
        <v>0</v>
      </c>
      <c r="AP108">
        <v>0</v>
      </c>
      <c r="AQ108">
        <v>0</v>
      </c>
      <c r="AR108">
        <v>0</v>
      </c>
      <c r="AS108">
        <v>0</v>
      </c>
      <c r="AT108">
        <v>0</v>
      </c>
      <c r="AU108">
        <v>0</v>
      </c>
      <c r="AV108">
        <v>0</v>
      </c>
      <c r="AW108">
        <v>0</v>
      </c>
      <c r="AX108">
        <v>0</v>
      </c>
      <c r="AY108">
        <v>0</v>
      </c>
      <c r="AZ108">
        <v>0</v>
      </c>
      <c r="BA108">
        <v>0</v>
      </c>
      <c r="BB108">
        <v>0</v>
      </c>
      <c r="BC108">
        <v>0</v>
      </c>
      <c r="BD108">
        <v>0</v>
      </c>
      <c r="BE108">
        <v>0</v>
      </c>
      <c r="BF108">
        <v>0</v>
      </c>
      <c r="BG108">
        <v>0</v>
      </c>
    </row>
    <row r="109" spans="1:59" ht="14.4" x14ac:dyDescent="0.3">
      <c r="A109" s="35"/>
      <c r="B109">
        <v>1</v>
      </c>
      <c r="C109">
        <v>1</v>
      </c>
      <c r="D109">
        <v>1</v>
      </c>
      <c r="E109">
        <v>0</v>
      </c>
      <c r="F109">
        <v>0</v>
      </c>
      <c r="G109">
        <v>0</v>
      </c>
      <c r="H109">
        <v>0</v>
      </c>
      <c r="I109">
        <v>0</v>
      </c>
      <c r="J109">
        <v>0</v>
      </c>
      <c r="K109">
        <v>0</v>
      </c>
      <c r="L109">
        <v>0</v>
      </c>
      <c r="M109">
        <v>0</v>
      </c>
      <c r="N109">
        <v>0</v>
      </c>
      <c r="O109">
        <v>0</v>
      </c>
      <c r="P109">
        <v>0</v>
      </c>
      <c r="Q109">
        <v>0</v>
      </c>
      <c r="R109">
        <v>0</v>
      </c>
      <c r="S109">
        <v>0</v>
      </c>
      <c r="T109">
        <v>0</v>
      </c>
      <c r="U109">
        <v>0</v>
      </c>
      <c r="V109">
        <v>0</v>
      </c>
      <c r="W109">
        <v>0</v>
      </c>
      <c r="X109">
        <v>0</v>
      </c>
      <c r="Y109">
        <v>0</v>
      </c>
      <c r="Z109">
        <v>0</v>
      </c>
      <c r="AA109">
        <v>0</v>
      </c>
      <c r="AB109">
        <v>0</v>
      </c>
      <c r="AC109">
        <v>0</v>
      </c>
      <c r="AD109">
        <v>0</v>
      </c>
      <c r="AE109">
        <v>0</v>
      </c>
      <c r="AF109">
        <v>0</v>
      </c>
      <c r="AG109">
        <v>0</v>
      </c>
      <c r="AH109">
        <v>0</v>
      </c>
      <c r="AI109">
        <v>0</v>
      </c>
      <c r="AJ109">
        <v>0</v>
      </c>
      <c r="AK109">
        <v>0</v>
      </c>
      <c r="AL109">
        <v>0</v>
      </c>
      <c r="AM109">
        <v>0</v>
      </c>
      <c r="AN109">
        <v>0</v>
      </c>
      <c r="AO109">
        <v>0</v>
      </c>
      <c r="AP109">
        <v>0</v>
      </c>
      <c r="AQ109">
        <v>0</v>
      </c>
      <c r="AR109">
        <v>0</v>
      </c>
      <c r="AS109">
        <v>0</v>
      </c>
      <c r="AT109">
        <v>0</v>
      </c>
      <c r="AU109">
        <v>0</v>
      </c>
      <c r="AV109">
        <v>0</v>
      </c>
      <c r="AW109">
        <v>0</v>
      </c>
      <c r="AX109">
        <v>0</v>
      </c>
      <c r="AY109">
        <v>0</v>
      </c>
      <c r="AZ109">
        <v>0</v>
      </c>
      <c r="BA109">
        <v>0</v>
      </c>
      <c r="BB109">
        <v>0</v>
      </c>
      <c r="BC109">
        <v>0</v>
      </c>
      <c r="BD109">
        <v>0</v>
      </c>
      <c r="BE109">
        <v>0</v>
      </c>
      <c r="BF109">
        <v>0</v>
      </c>
      <c r="BG109">
        <v>0</v>
      </c>
    </row>
    <row r="110" spans="1:59" ht="14.4" x14ac:dyDescent="0.3">
      <c r="A110" s="35"/>
      <c r="B110">
        <v>1</v>
      </c>
      <c r="C110">
        <v>1</v>
      </c>
      <c r="D110">
        <v>1</v>
      </c>
      <c r="E110">
        <v>0</v>
      </c>
      <c r="F110">
        <v>0</v>
      </c>
      <c r="G110">
        <v>0</v>
      </c>
      <c r="H110">
        <v>0</v>
      </c>
      <c r="I110">
        <v>0</v>
      </c>
      <c r="J110">
        <v>0</v>
      </c>
      <c r="K110">
        <v>0</v>
      </c>
      <c r="L110">
        <v>0</v>
      </c>
      <c r="M110">
        <v>0</v>
      </c>
      <c r="N110">
        <v>0</v>
      </c>
      <c r="O110">
        <v>0</v>
      </c>
      <c r="P110">
        <v>0</v>
      </c>
      <c r="Q110">
        <v>0</v>
      </c>
      <c r="R110">
        <v>0</v>
      </c>
      <c r="S110">
        <v>0</v>
      </c>
      <c r="T110">
        <v>0</v>
      </c>
      <c r="U110">
        <v>0</v>
      </c>
      <c r="V110">
        <v>0</v>
      </c>
      <c r="W110">
        <v>0</v>
      </c>
      <c r="X110">
        <v>0</v>
      </c>
      <c r="Y110">
        <v>0</v>
      </c>
      <c r="Z110">
        <v>0</v>
      </c>
      <c r="AA110">
        <v>0</v>
      </c>
      <c r="AB110">
        <v>0</v>
      </c>
      <c r="AC110">
        <v>0</v>
      </c>
      <c r="AD110">
        <v>0</v>
      </c>
      <c r="AE110">
        <v>0</v>
      </c>
      <c r="AF110">
        <v>0</v>
      </c>
      <c r="AG110">
        <v>0</v>
      </c>
      <c r="AH110">
        <v>0</v>
      </c>
      <c r="AI110">
        <v>0</v>
      </c>
      <c r="AJ110">
        <v>0</v>
      </c>
      <c r="AK110">
        <v>0</v>
      </c>
      <c r="AL110">
        <v>0</v>
      </c>
      <c r="AM110">
        <v>0</v>
      </c>
      <c r="AN110">
        <v>0</v>
      </c>
      <c r="AO110">
        <v>0</v>
      </c>
      <c r="AP110">
        <v>0</v>
      </c>
      <c r="AQ110">
        <v>0</v>
      </c>
      <c r="AR110">
        <v>0</v>
      </c>
      <c r="AS110">
        <v>0</v>
      </c>
      <c r="AT110">
        <v>0</v>
      </c>
      <c r="AU110">
        <v>0</v>
      </c>
      <c r="AV110">
        <v>0</v>
      </c>
      <c r="AW110">
        <v>0</v>
      </c>
      <c r="AX110">
        <v>0</v>
      </c>
      <c r="AY110">
        <v>0</v>
      </c>
      <c r="AZ110">
        <v>0</v>
      </c>
      <c r="BA110">
        <v>0</v>
      </c>
      <c r="BB110">
        <v>0</v>
      </c>
      <c r="BC110">
        <v>0</v>
      </c>
      <c r="BD110">
        <v>0</v>
      </c>
      <c r="BE110">
        <v>0</v>
      </c>
      <c r="BF110">
        <v>0</v>
      </c>
      <c r="BG110">
        <v>0</v>
      </c>
    </row>
    <row r="111" spans="1:59" ht="14.4" x14ac:dyDescent="0.3">
      <c r="A111" s="35"/>
      <c r="B111">
        <v>1</v>
      </c>
      <c r="C111">
        <v>1</v>
      </c>
      <c r="D111">
        <v>1</v>
      </c>
      <c r="E111">
        <v>0</v>
      </c>
      <c r="F111">
        <v>0</v>
      </c>
      <c r="G111">
        <v>0</v>
      </c>
      <c r="H111">
        <v>0</v>
      </c>
      <c r="I111">
        <v>0</v>
      </c>
      <c r="J111">
        <v>0</v>
      </c>
      <c r="K111">
        <v>0</v>
      </c>
      <c r="L111">
        <v>0</v>
      </c>
      <c r="M111">
        <v>0</v>
      </c>
      <c r="N111">
        <v>0</v>
      </c>
      <c r="O111">
        <v>0</v>
      </c>
      <c r="P111">
        <v>0</v>
      </c>
      <c r="Q111">
        <v>0</v>
      </c>
      <c r="R111">
        <v>0</v>
      </c>
      <c r="S111">
        <v>0</v>
      </c>
      <c r="T111">
        <v>0</v>
      </c>
      <c r="U111">
        <v>0</v>
      </c>
      <c r="V111">
        <v>0</v>
      </c>
      <c r="W111">
        <v>0</v>
      </c>
      <c r="X111">
        <v>0</v>
      </c>
      <c r="Y111">
        <v>0</v>
      </c>
      <c r="Z111">
        <v>0</v>
      </c>
      <c r="AA111">
        <v>0</v>
      </c>
      <c r="AB111">
        <v>0</v>
      </c>
      <c r="AC111">
        <v>0</v>
      </c>
      <c r="AD111">
        <v>0</v>
      </c>
      <c r="AE111">
        <v>0</v>
      </c>
      <c r="AF111">
        <v>0</v>
      </c>
      <c r="AG111">
        <v>0</v>
      </c>
      <c r="AH111">
        <v>0</v>
      </c>
      <c r="AI111">
        <v>0</v>
      </c>
      <c r="AJ111">
        <v>0</v>
      </c>
      <c r="AK111">
        <v>0</v>
      </c>
      <c r="AL111">
        <v>0</v>
      </c>
      <c r="AM111">
        <v>0</v>
      </c>
      <c r="AN111">
        <v>0</v>
      </c>
      <c r="AO111">
        <v>0</v>
      </c>
      <c r="AP111">
        <v>0</v>
      </c>
      <c r="AQ111">
        <v>0</v>
      </c>
      <c r="AR111">
        <v>0</v>
      </c>
      <c r="AS111">
        <v>0</v>
      </c>
      <c r="AT111">
        <v>0</v>
      </c>
      <c r="AU111">
        <v>0</v>
      </c>
      <c r="AV111">
        <v>0</v>
      </c>
      <c r="AW111">
        <v>0</v>
      </c>
      <c r="AX111">
        <v>0</v>
      </c>
      <c r="AY111">
        <v>0</v>
      </c>
      <c r="AZ111">
        <v>0</v>
      </c>
      <c r="BA111">
        <v>0</v>
      </c>
      <c r="BB111">
        <v>0</v>
      </c>
      <c r="BC111">
        <v>0</v>
      </c>
      <c r="BD111">
        <v>0</v>
      </c>
      <c r="BE111">
        <v>0</v>
      </c>
      <c r="BF111">
        <v>0</v>
      </c>
      <c r="BG111">
        <v>0</v>
      </c>
    </row>
    <row r="112" spans="1:59" ht="14.4" x14ac:dyDescent="0.3">
      <c r="A112" s="35"/>
      <c r="B112">
        <v>1</v>
      </c>
      <c r="C112">
        <v>1</v>
      </c>
      <c r="D112">
        <v>1</v>
      </c>
      <c r="E112">
        <v>0</v>
      </c>
      <c r="F112">
        <v>0</v>
      </c>
      <c r="G112">
        <v>0</v>
      </c>
      <c r="H112">
        <v>0</v>
      </c>
      <c r="I112">
        <v>0</v>
      </c>
      <c r="J112">
        <v>0</v>
      </c>
      <c r="K112">
        <v>0</v>
      </c>
      <c r="L112">
        <v>0</v>
      </c>
      <c r="M112">
        <v>0</v>
      </c>
      <c r="N112">
        <v>0</v>
      </c>
      <c r="O112">
        <v>0</v>
      </c>
      <c r="P112">
        <v>0</v>
      </c>
      <c r="Q112">
        <v>0</v>
      </c>
      <c r="R112">
        <v>0</v>
      </c>
      <c r="S112">
        <v>0</v>
      </c>
      <c r="T112">
        <v>0</v>
      </c>
      <c r="U112">
        <v>0</v>
      </c>
      <c r="V112">
        <v>0</v>
      </c>
      <c r="W112">
        <v>0</v>
      </c>
      <c r="X112">
        <v>0</v>
      </c>
      <c r="Y112">
        <v>0</v>
      </c>
      <c r="Z112">
        <v>0</v>
      </c>
      <c r="AA112">
        <v>0</v>
      </c>
      <c r="AB112">
        <v>0</v>
      </c>
      <c r="AC112">
        <v>0</v>
      </c>
      <c r="AD112">
        <v>0</v>
      </c>
      <c r="AE112">
        <v>0</v>
      </c>
      <c r="AF112">
        <v>0</v>
      </c>
      <c r="AG112">
        <v>0</v>
      </c>
      <c r="AH112">
        <v>0</v>
      </c>
      <c r="AI112">
        <v>0</v>
      </c>
      <c r="AJ112">
        <v>0</v>
      </c>
      <c r="AK112">
        <v>0</v>
      </c>
      <c r="AL112">
        <v>0</v>
      </c>
      <c r="AM112">
        <v>0</v>
      </c>
      <c r="AN112">
        <v>0</v>
      </c>
      <c r="AO112">
        <v>0</v>
      </c>
      <c r="AP112">
        <v>0</v>
      </c>
      <c r="AQ112">
        <v>0</v>
      </c>
      <c r="AR112">
        <v>0</v>
      </c>
      <c r="AS112">
        <v>0</v>
      </c>
      <c r="AT112">
        <v>0</v>
      </c>
      <c r="AU112">
        <v>0</v>
      </c>
      <c r="AV112">
        <v>0</v>
      </c>
      <c r="AW112">
        <v>0</v>
      </c>
      <c r="AX112">
        <v>0</v>
      </c>
      <c r="AY112">
        <v>0</v>
      </c>
      <c r="AZ112">
        <v>0</v>
      </c>
      <c r="BA112">
        <v>0</v>
      </c>
      <c r="BB112">
        <v>0</v>
      </c>
      <c r="BC112">
        <v>0</v>
      </c>
      <c r="BD112">
        <v>0</v>
      </c>
      <c r="BE112">
        <v>0</v>
      </c>
      <c r="BF112">
        <v>0</v>
      </c>
      <c r="BG112">
        <v>0</v>
      </c>
    </row>
    <row r="113" spans="1:59" ht="14.4" x14ac:dyDescent="0.3">
      <c r="A113" s="35"/>
      <c r="B113">
        <v>1</v>
      </c>
      <c r="C113">
        <v>1</v>
      </c>
      <c r="D113">
        <v>1</v>
      </c>
      <c r="E113">
        <v>0</v>
      </c>
      <c r="F113">
        <v>0</v>
      </c>
      <c r="G113">
        <v>0</v>
      </c>
      <c r="H113">
        <v>0</v>
      </c>
      <c r="I113">
        <v>0</v>
      </c>
      <c r="J113">
        <v>0</v>
      </c>
      <c r="K113">
        <v>0</v>
      </c>
      <c r="L113">
        <v>0</v>
      </c>
      <c r="M113">
        <v>0</v>
      </c>
      <c r="N113">
        <v>0</v>
      </c>
      <c r="O113">
        <v>0</v>
      </c>
      <c r="P113">
        <v>0</v>
      </c>
      <c r="Q113">
        <v>0</v>
      </c>
      <c r="R113">
        <v>0</v>
      </c>
      <c r="S113">
        <v>0</v>
      </c>
      <c r="T113">
        <v>0</v>
      </c>
      <c r="U113">
        <v>0</v>
      </c>
      <c r="V113">
        <v>0</v>
      </c>
      <c r="W113">
        <v>0</v>
      </c>
      <c r="X113">
        <v>0</v>
      </c>
      <c r="Y113">
        <v>0</v>
      </c>
      <c r="Z113">
        <v>0</v>
      </c>
      <c r="AA113">
        <v>0</v>
      </c>
      <c r="AB113">
        <v>0</v>
      </c>
      <c r="AC113">
        <v>0</v>
      </c>
      <c r="AD113">
        <v>0</v>
      </c>
      <c r="AE113">
        <v>0</v>
      </c>
      <c r="AF113">
        <v>0</v>
      </c>
      <c r="AG113">
        <v>0</v>
      </c>
      <c r="AH113">
        <v>0</v>
      </c>
      <c r="AI113">
        <v>0</v>
      </c>
      <c r="AJ113">
        <v>0</v>
      </c>
      <c r="AK113">
        <v>0</v>
      </c>
      <c r="AL113">
        <v>0</v>
      </c>
      <c r="AM113">
        <v>0</v>
      </c>
      <c r="AN113">
        <v>0</v>
      </c>
      <c r="AO113">
        <v>0</v>
      </c>
      <c r="AP113">
        <v>0</v>
      </c>
      <c r="AQ113">
        <v>0</v>
      </c>
      <c r="AR113">
        <v>0</v>
      </c>
      <c r="AS113">
        <v>0</v>
      </c>
      <c r="AT113">
        <v>0</v>
      </c>
      <c r="AU113">
        <v>0</v>
      </c>
      <c r="AV113">
        <v>0</v>
      </c>
      <c r="AW113">
        <v>0</v>
      </c>
      <c r="AX113">
        <v>0</v>
      </c>
      <c r="AY113">
        <v>0</v>
      </c>
      <c r="AZ113">
        <v>0</v>
      </c>
      <c r="BA113">
        <v>0</v>
      </c>
      <c r="BB113">
        <v>0</v>
      </c>
      <c r="BC113">
        <v>0</v>
      </c>
      <c r="BD113">
        <v>0</v>
      </c>
      <c r="BE113">
        <v>0</v>
      </c>
      <c r="BF113">
        <v>0</v>
      </c>
      <c r="BG113">
        <v>0</v>
      </c>
    </row>
    <row r="114" spans="1:59" ht="14.4" x14ac:dyDescent="0.3">
      <c r="A114" s="35"/>
      <c r="B114">
        <v>1</v>
      </c>
      <c r="C114">
        <v>1</v>
      </c>
      <c r="D114">
        <v>1</v>
      </c>
      <c r="E114">
        <v>0</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c r="AH114">
        <v>0</v>
      </c>
      <c r="AI114">
        <v>0</v>
      </c>
      <c r="AJ114">
        <v>0</v>
      </c>
      <c r="AK114">
        <v>0</v>
      </c>
      <c r="AL114">
        <v>0</v>
      </c>
      <c r="AM114">
        <v>0</v>
      </c>
      <c r="AN114">
        <v>0</v>
      </c>
      <c r="AO114">
        <v>0</v>
      </c>
      <c r="AP114">
        <v>0</v>
      </c>
      <c r="AQ114">
        <v>0</v>
      </c>
      <c r="AR114">
        <v>0</v>
      </c>
      <c r="AS114">
        <v>0</v>
      </c>
      <c r="AT114">
        <v>0</v>
      </c>
      <c r="AU114">
        <v>0</v>
      </c>
      <c r="AV114">
        <v>0</v>
      </c>
      <c r="AW114">
        <v>0</v>
      </c>
      <c r="AX114">
        <v>0</v>
      </c>
      <c r="AY114">
        <v>0</v>
      </c>
      <c r="AZ114">
        <v>0</v>
      </c>
      <c r="BA114">
        <v>0</v>
      </c>
      <c r="BB114">
        <v>0</v>
      </c>
      <c r="BC114">
        <v>0</v>
      </c>
      <c r="BD114">
        <v>0</v>
      </c>
      <c r="BE114">
        <v>0</v>
      </c>
      <c r="BF114">
        <v>0</v>
      </c>
      <c r="BG114">
        <v>0</v>
      </c>
    </row>
    <row r="115" spans="1:59" ht="14.4" x14ac:dyDescent="0.3">
      <c r="A115" s="35"/>
      <c r="B115">
        <v>1</v>
      </c>
      <c r="C115">
        <v>1</v>
      </c>
      <c r="D115">
        <v>1</v>
      </c>
      <c r="E115">
        <v>0</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v>0</v>
      </c>
      <c r="AJ115">
        <v>0</v>
      </c>
      <c r="AK115">
        <v>0</v>
      </c>
      <c r="AL115">
        <v>0</v>
      </c>
      <c r="AM115">
        <v>0</v>
      </c>
      <c r="AN115">
        <v>0</v>
      </c>
      <c r="AO115">
        <v>0</v>
      </c>
      <c r="AP115">
        <v>0</v>
      </c>
      <c r="AQ115">
        <v>0</v>
      </c>
      <c r="AR115">
        <v>0</v>
      </c>
      <c r="AS115">
        <v>0</v>
      </c>
      <c r="AT115">
        <v>0</v>
      </c>
      <c r="AU115">
        <v>0</v>
      </c>
      <c r="AV115">
        <v>0</v>
      </c>
      <c r="AW115">
        <v>0</v>
      </c>
      <c r="AX115">
        <v>0</v>
      </c>
      <c r="AY115">
        <v>0</v>
      </c>
      <c r="AZ115">
        <v>0</v>
      </c>
      <c r="BA115">
        <v>0</v>
      </c>
      <c r="BB115">
        <v>0</v>
      </c>
      <c r="BC115">
        <v>0</v>
      </c>
      <c r="BD115">
        <v>0</v>
      </c>
      <c r="BE115">
        <v>0</v>
      </c>
      <c r="BF115">
        <v>0</v>
      </c>
      <c r="BG115">
        <v>0</v>
      </c>
    </row>
    <row r="116" spans="1:59" ht="14.4" x14ac:dyDescent="0.3">
      <c r="A116" s="35"/>
      <c r="B116">
        <v>1</v>
      </c>
      <c r="C116">
        <v>1</v>
      </c>
      <c r="D116">
        <v>1</v>
      </c>
      <c r="E116">
        <v>0</v>
      </c>
      <c r="F116">
        <v>0</v>
      </c>
      <c r="G116">
        <v>0</v>
      </c>
      <c r="H116">
        <v>0</v>
      </c>
      <c r="I116">
        <v>0</v>
      </c>
      <c r="J116">
        <v>0</v>
      </c>
      <c r="K116">
        <v>0</v>
      </c>
      <c r="L116">
        <v>0</v>
      </c>
      <c r="M116">
        <v>0</v>
      </c>
      <c r="N116">
        <v>0</v>
      </c>
      <c r="O116">
        <v>0</v>
      </c>
      <c r="P116">
        <v>0</v>
      </c>
      <c r="Q116">
        <v>0</v>
      </c>
      <c r="R116">
        <v>0</v>
      </c>
      <c r="S116">
        <v>0</v>
      </c>
      <c r="T116">
        <v>0</v>
      </c>
      <c r="U116">
        <v>0</v>
      </c>
      <c r="V116">
        <v>0</v>
      </c>
      <c r="W116">
        <v>0</v>
      </c>
      <c r="X116">
        <v>0</v>
      </c>
      <c r="Y116">
        <v>0</v>
      </c>
      <c r="Z116">
        <v>0</v>
      </c>
      <c r="AA116">
        <v>0</v>
      </c>
      <c r="AB116">
        <v>0</v>
      </c>
      <c r="AC116">
        <v>0</v>
      </c>
      <c r="AD116">
        <v>0</v>
      </c>
      <c r="AE116">
        <v>0</v>
      </c>
      <c r="AF116">
        <v>0</v>
      </c>
      <c r="AG116">
        <v>0</v>
      </c>
      <c r="AH116">
        <v>0</v>
      </c>
      <c r="AI116">
        <v>0</v>
      </c>
      <c r="AJ116">
        <v>0</v>
      </c>
      <c r="AK116">
        <v>0</v>
      </c>
      <c r="AL116">
        <v>0</v>
      </c>
      <c r="AM116">
        <v>0</v>
      </c>
      <c r="AN116">
        <v>0</v>
      </c>
      <c r="AO116">
        <v>0</v>
      </c>
      <c r="AP116">
        <v>0</v>
      </c>
      <c r="AQ116">
        <v>0</v>
      </c>
      <c r="AR116">
        <v>0</v>
      </c>
      <c r="AS116">
        <v>0</v>
      </c>
      <c r="AT116">
        <v>0</v>
      </c>
      <c r="AU116">
        <v>0</v>
      </c>
      <c r="AV116">
        <v>0</v>
      </c>
      <c r="AW116">
        <v>0</v>
      </c>
      <c r="AX116">
        <v>0</v>
      </c>
      <c r="AY116">
        <v>0</v>
      </c>
      <c r="AZ116">
        <v>0</v>
      </c>
      <c r="BA116">
        <v>0</v>
      </c>
      <c r="BB116">
        <v>0</v>
      </c>
      <c r="BC116">
        <v>0</v>
      </c>
      <c r="BD116">
        <v>0</v>
      </c>
      <c r="BE116">
        <v>0</v>
      </c>
      <c r="BF116">
        <v>0</v>
      </c>
      <c r="BG116">
        <v>0</v>
      </c>
    </row>
    <row r="117" spans="1:59" ht="14.4" x14ac:dyDescent="0.3">
      <c r="A117" s="35"/>
      <c r="B117">
        <v>1</v>
      </c>
      <c r="C117">
        <v>1</v>
      </c>
      <c r="D117">
        <v>1</v>
      </c>
      <c r="E117">
        <v>0</v>
      </c>
      <c r="F117">
        <v>0</v>
      </c>
      <c r="G117">
        <v>0</v>
      </c>
      <c r="H117">
        <v>0</v>
      </c>
      <c r="I117">
        <v>0</v>
      </c>
      <c r="J117">
        <v>0</v>
      </c>
      <c r="K117">
        <v>0</v>
      </c>
      <c r="L117">
        <v>0</v>
      </c>
      <c r="M117">
        <v>0</v>
      </c>
      <c r="N117">
        <v>0</v>
      </c>
      <c r="O117">
        <v>0</v>
      </c>
      <c r="P117">
        <v>0</v>
      </c>
      <c r="Q117">
        <v>0</v>
      </c>
      <c r="R117">
        <v>0</v>
      </c>
      <c r="S117">
        <v>0</v>
      </c>
      <c r="T117">
        <v>0</v>
      </c>
      <c r="U117">
        <v>0</v>
      </c>
      <c r="V117">
        <v>0</v>
      </c>
      <c r="W117">
        <v>0</v>
      </c>
      <c r="X117">
        <v>0</v>
      </c>
      <c r="Y117">
        <v>0</v>
      </c>
      <c r="Z117">
        <v>0</v>
      </c>
      <c r="AA117">
        <v>0</v>
      </c>
      <c r="AB117">
        <v>0</v>
      </c>
      <c r="AC117">
        <v>0</v>
      </c>
      <c r="AD117">
        <v>0</v>
      </c>
      <c r="AE117">
        <v>0</v>
      </c>
      <c r="AF117">
        <v>0</v>
      </c>
      <c r="AG117">
        <v>0</v>
      </c>
      <c r="AH117">
        <v>0</v>
      </c>
      <c r="AI117">
        <v>0</v>
      </c>
      <c r="AJ117">
        <v>0</v>
      </c>
      <c r="AK117">
        <v>0</v>
      </c>
      <c r="AL117">
        <v>0</v>
      </c>
      <c r="AM117">
        <v>0</v>
      </c>
      <c r="AN117">
        <v>0</v>
      </c>
      <c r="AO117">
        <v>0</v>
      </c>
      <c r="AP117">
        <v>0</v>
      </c>
      <c r="AQ117">
        <v>0</v>
      </c>
      <c r="AR117">
        <v>0</v>
      </c>
      <c r="AS117">
        <v>0</v>
      </c>
      <c r="AT117">
        <v>0</v>
      </c>
      <c r="AU117">
        <v>0</v>
      </c>
      <c r="AV117">
        <v>0</v>
      </c>
      <c r="AW117">
        <v>0</v>
      </c>
      <c r="AX117">
        <v>0</v>
      </c>
      <c r="AY117">
        <v>0</v>
      </c>
      <c r="AZ117">
        <v>0</v>
      </c>
      <c r="BA117">
        <v>0</v>
      </c>
      <c r="BB117">
        <v>0</v>
      </c>
      <c r="BC117">
        <v>0</v>
      </c>
      <c r="BD117">
        <v>0</v>
      </c>
      <c r="BE117">
        <v>0</v>
      </c>
      <c r="BF117">
        <v>0</v>
      </c>
      <c r="BG117">
        <v>0</v>
      </c>
    </row>
    <row r="118" spans="1:59" ht="14.4" x14ac:dyDescent="0.3">
      <c r="A118" s="35"/>
      <c r="B118">
        <v>1</v>
      </c>
      <c r="C118">
        <v>1</v>
      </c>
      <c r="D118">
        <v>1</v>
      </c>
      <c r="E118">
        <v>0</v>
      </c>
      <c r="F118">
        <v>0</v>
      </c>
      <c r="G118">
        <v>0</v>
      </c>
      <c r="H118">
        <v>0</v>
      </c>
      <c r="I118">
        <v>0</v>
      </c>
      <c r="J118">
        <v>0</v>
      </c>
      <c r="K118">
        <v>0</v>
      </c>
      <c r="L118">
        <v>0</v>
      </c>
      <c r="M118">
        <v>0</v>
      </c>
      <c r="N118">
        <v>0</v>
      </c>
      <c r="O118">
        <v>0</v>
      </c>
      <c r="P118">
        <v>0</v>
      </c>
      <c r="Q118">
        <v>0</v>
      </c>
      <c r="R118">
        <v>0</v>
      </c>
      <c r="S118">
        <v>0</v>
      </c>
      <c r="T118">
        <v>0</v>
      </c>
      <c r="U118">
        <v>0</v>
      </c>
      <c r="V118">
        <v>0</v>
      </c>
      <c r="W118">
        <v>0</v>
      </c>
      <c r="X118">
        <v>0</v>
      </c>
      <c r="Y118">
        <v>0</v>
      </c>
      <c r="Z118">
        <v>0</v>
      </c>
      <c r="AA118">
        <v>0</v>
      </c>
      <c r="AB118">
        <v>0</v>
      </c>
      <c r="AC118">
        <v>0</v>
      </c>
      <c r="AD118">
        <v>0</v>
      </c>
      <c r="AE118">
        <v>0</v>
      </c>
      <c r="AF118">
        <v>0</v>
      </c>
      <c r="AG118">
        <v>0</v>
      </c>
      <c r="AH118">
        <v>0</v>
      </c>
      <c r="AI118">
        <v>0</v>
      </c>
      <c r="AJ118">
        <v>0</v>
      </c>
      <c r="AK118">
        <v>0</v>
      </c>
      <c r="AL118">
        <v>0</v>
      </c>
      <c r="AM118">
        <v>0</v>
      </c>
      <c r="AN118">
        <v>0</v>
      </c>
      <c r="AO118">
        <v>0</v>
      </c>
      <c r="AP118">
        <v>0</v>
      </c>
      <c r="AQ118">
        <v>0</v>
      </c>
      <c r="AR118">
        <v>0</v>
      </c>
      <c r="AS118">
        <v>0</v>
      </c>
      <c r="AT118">
        <v>0</v>
      </c>
      <c r="AU118">
        <v>0</v>
      </c>
      <c r="AV118">
        <v>0</v>
      </c>
      <c r="AW118">
        <v>0</v>
      </c>
      <c r="AX118">
        <v>0</v>
      </c>
      <c r="AY118">
        <v>0</v>
      </c>
      <c r="AZ118">
        <v>0</v>
      </c>
      <c r="BA118">
        <v>0</v>
      </c>
      <c r="BB118">
        <v>0</v>
      </c>
      <c r="BC118">
        <v>0</v>
      </c>
      <c r="BD118">
        <v>0</v>
      </c>
      <c r="BE118">
        <v>0</v>
      </c>
      <c r="BF118">
        <v>0</v>
      </c>
      <c r="BG118">
        <v>0</v>
      </c>
    </row>
    <row r="119" spans="1:59" ht="14.4" x14ac:dyDescent="0.3">
      <c r="A119" s="35"/>
      <c r="B119">
        <v>1</v>
      </c>
      <c r="C119">
        <v>1</v>
      </c>
      <c r="D119">
        <v>1</v>
      </c>
      <c r="E119">
        <v>0</v>
      </c>
      <c r="F119">
        <v>0</v>
      </c>
      <c r="G119">
        <v>0</v>
      </c>
      <c r="H119">
        <v>0</v>
      </c>
      <c r="I119">
        <v>0</v>
      </c>
      <c r="J119">
        <v>0</v>
      </c>
      <c r="K119">
        <v>0</v>
      </c>
      <c r="L119">
        <v>0</v>
      </c>
      <c r="M119">
        <v>0</v>
      </c>
      <c r="N119">
        <v>0</v>
      </c>
      <c r="O119">
        <v>0</v>
      </c>
      <c r="P119">
        <v>0</v>
      </c>
      <c r="Q119">
        <v>0</v>
      </c>
      <c r="R119">
        <v>0</v>
      </c>
      <c r="S119">
        <v>0</v>
      </c>
      <c r="T119">
        <v>0</v>
      </c>
      <c r="U119">
        <v>0</v>
      </c>
      <c r="V119">
        <v>0</v>
      </c>
      <c r="W119">
        <v>0</v>
      </c>
      <c r="X119">
        <v>0</v>
      </c>
      <c r="Y119">
        <v>0</v>
      </c>
      <c r="Z119">
        <v>0</v>
      </c>
      <c r="AA119">
        <v>0</v>
      </c>
      <c r="AB119">
        <v>0</v>
      </c>
      <c r="AC119">
        <v>0</v>
      </c>
      <c r="AD119">
        <v>0</v>
      </c>
      <c r="AE119">
        <v>0</v>
      </c>
      <c r="AF119">
        <v>0</v>
      </c>
      <c r="AG119">
        <v>0</v>
      </c>
      <c r="AH119">
        <v>0</v>
      </c>
      <c r="AI119">
        <v>0</v>
      </c>
      <c r="AJ119">
        <v>0</v>
      </c>
      <c r="AK119">
        <v>0</v>
      </c>
      <c r="AL119">
        <v>0</v>
      </c>
      <c r="AM119">
        <v>0</v>
      </c>
      <c r="AN119">
        <v>0</v>
      </c>
      <c r="AO119">
        <v>0</v>
      </c>
      <c r="AP119">
        <v>0</v>
      </c>
      <c r="AQ119">
        <v>0</v>
      </c>
      <c r="AR119">
        <v>0</v>
      </c>
      <c r="AS119">
        <v>0</v>
      </c>
      <c r="AT119">
        <v>0</v>
      </c>
      <c r="AU119">
        <v>0</v>
      </c>
      <c r="AV119">
        <v>0</v>
      </c>
      <c r="AW119">
        <v>0</v>
      </c>
      <c r="AX119">
        <v>0</v>
      </c>
      <c r="AY119">
        <v>0</v>
      </c>
      <c r="AZ119">
        <v>0</v>
      </c>
      <c r="BA119">
        <v>0</v>
      </c>
      <c r="BB119">
        <v>0</v>
      </c>
      <c r="BC119">
        <v>0</v>
      </c>
      <c r="BD119">
        <v>0</v>
      </c>
      <c r="BE119">
        <v>0</v>
      </c>
      <c r="BF119">
        <v>0</v>
      </c>
      <c r="BG119">
        <v>0</v>
      </c>
    </row>
    <row r="120" spans="1:59" ht="14.4" x14ac:dyDescent="0.3">
      <c r="A120" s="35"/>
      <c r="B120">
        <v>1</v>
      </c>
      <c r="C120">
        <v>1</v>
      </c>
      <c r="D120">
        <v>1</v>
      </c>
      <c r="E120">
        <v>0</v>
      </c>
      <c r="F120">
        <v>0</v>
      </c>
      <c r="G120">
        <v>0</v>
      </c>
      <c r="H120">
        <v>0</v>
      </c>
      <c r="I120">
        <v>0</v>
      </c>
      <c r="J120">
        <v>0</v>
      </c>
      <c r="K120">
        <v>0</v>
      </c>
      <c r="L120">
        <v>0</v>
      </c>
      <c r="M120">
        <v>0</v>
      </c>
      <c r="N120">
        <v>0</v>
      </c>
      <c r="O120">
        <v>0</v>
      </c>
      <c r="P120">
        <v>0</v>
      </c>
      <c r="Q120">
        <v>0</v>
      </c>
      <c r="R120">
        <v>0</v>
      </c>
      <c r="S120">
        <v>0</v>
      </c>
      <c r="T120">
        <v>0</v>
      </c>
      <c r="U120">
        <v>0</v>
      </c>
      <c r="V120">
        <v>0</v>
      </c>
      <c r="W120">
        <v>0</v>
      </c>
      <c r="X120">
        <v>0</v>
      </c>
      <c r="Y120">
        <v>0</v>
      </c>
      <c r="Z120">
        <v>0</v>
      </c>
      <c r="AA120">
        <v>0</v>
      </c>
      <c r="AB120">
        <v>0</v>
      </c>
      <c r="AC120">
        <v>0</v>
      </c>
      <c r="AD120">
        <v>0</v>
      </c>
      <c r="AE120">
        <v>0</v>
      </c>
      <c r="AF120">
        <v>0</v>
      </c>
      <c r="AG120">
        <v>0</v>
      </c>
      <c r="AH120">
        <v>0</v>
      </c>
      <c r="AI120">
        <v>0</v>
      </c>
      <c r="AJ120">
        <v>0</v>
      </c>
      <c r="AK120">
        <v>0</v>
      </c>
      <c r="AL120">
        <v>0</v>
      </c>
      <c r="AM120">
        <v>0</v>
      </c>
      <c r="AN120">
        <v>0</v>
      </c>
      <c r="AO120">
        <v>0</v>
      </c>
      <c r="AP120">
        <v>0</v>
      </c>
      <c r="AQ120">
        <v>0</v>
      </c>
      <c r="AR120">
        <v>0</v>
      </c>
      <c r="AS120">
        <v>0</v>
      </c>
      <c r="AT120">
        <v>0</v>
      </c>
      <c r="AU120">
        <v>0</v>
      </c>
      <c r="AV120">
        <v>0</v>
      </c>
      <c r="AW120">
        <v>0</v>
      </c>
      <c r="AX120">
        <v>0</v>
      </c>
      <c r="AY120">
        <v>0</v>
      </c>
      <c r="AZ120">
        <v>0</v>
      </c>
      <c r="BA120">
        <v>0</v>
      </c>
      <c r="BB120">
        <v>0</v>
      </c>
      <c r="BC120">
        <v>0</v>
      </c>
      <c r="BD120">
        <v>0</v>
      </c>
      <c r="BE120">
        <v>0</v>
      </c>
      <c r="BF120">
        <v>0</v>
      </c>
      <c r="BG120">
        <v>0</v>
      </c>
    </row>
    <row r="121" spans="1:59" ht="14.4" x14ac:dyDescent="0.3">
      <c r="A121" s="35"/>
      <c r="B121">
        <v>1</v>
      </c>
      <c r="C121">
        <v>1</v>
      </c>
      <c r="D121">
        <v>1</v>
      </c>
      <c r="E121">
        <v>0</v>
      </c>
      <c r="F121">
        <v>0</v>
      </c>
      <c r="G121">
        <v>0</v>
      </c>
      <c r="H121">
        <v>0</v>
      </c>
      <c r="I121">
        <v>0</v>
      </c>
      <c r="J121">
        <v>0</v>
      </c>
      <c r="K121">
        <v>0</v>
      </c>
      <c r="L121">
        <v>0</v>
      </c>
      <c r="M121">
        <v>0</v>
      </c>
      <c r="N121">
        <v>0</v>
      </c>
      <c r="O121">
        <v>0</v>
      </c>
      <c r="P121">
        <v>0</v>
      </c>
      <c r="Q121">
        <v>0</v>
      </c>
      <c r="R121">
        <v>0</v>
      </c>
      <c r="S121">
        <v>0</v>
      </c>
      <c r="T121">
        <v>0</v>
      </c>
      <c r="U121">
        <v>0</v>
      </c>
      <c r="V121">
        <v>0</v>
      </c>
      <c r="W121">
        <v>0</v>
      </c>
      <c r="X121">
        <v>0</v>
      </c>
      <c r="Y121">
        <v>0</v>
      </c>
      <c r="Z121">
        <v>0</v>
      </c>
      <c r="AA121">
        <v>0</v>
      </c>
      <c r="AB121">
        <v>0</v>
      </c>
      <c r="AC121">
        <v>0</v>
      </c>
      <c r="AD121">
        <v>0</v>
      </c>
      <c r="AE121">
        <v>0</v>
      </c>
      <c r="AF121">
        <v>0</v>
      </c>
      <c r="AG121">
        <v>0</v>
      </c>
      <c r="AH121">
        <v>0</v>
      </c>
      <c r="AI121">
        <v>0</v>
      </c>
      <c r="AJ121">
        <v>0</v>
      </c>
      <c r="AK121">
        <v>0</v>
      </c>
      <c r="AL121">
        <v>0</v>
      </c>
      <c r="AM121">
        <v>0</v>
      </c>
      <c r="AN121">
        <v>0</v>
      </c>
      <c r="AO121">
        <v>0</v>
      </c>
      <c r="AP121">
        <v>0</v>
      </c>
      <c r="AQ121">
        <v>0</v>
      </c>
      <c r="AR121">
        <v>0</v>
      </c>
      <c r="AS121">
        <v>0</v>
      </c>
      <c r="AT121">
        <v>0</v>
      </c>
      <c r="AU121">
        <v>0</v>
      </c>
      <c r="AV121">
        <v>0</v>
      </c>
      <c r="AW121">
        <v>0</v>
      </c>
      <c r="AX121">
        <v>0</v>
      </c>
      <c r="AY121">
        <v>0</v>
      </c>
      <c r="AZ121">
        <v>0</v>
      </c>
      <c r="BA121">
        <v>0</v>
      </c>
      <c r="BB121">
        <v>0</v>
      </c>
      <c r="BC121">
        <v>0</v>
      </c>
      <c r="BD121">
        <v>0</v>
      </c>
      <c r="BE121">
        <v>0</v>
      </c>
      <c r="BF121">
        <v>0</v>
      </c>
      <c r="BG121">
        <v>0</v>
      </c>
    </row>
    <row r="122" spans="1:59" ht="14.4" x14ac:dyDescent="0.3">
      <c r="A122" s="35"/>
      <c r="B122">
        <v>1</v>
      </c>
      <c r="C122">
        <v>1</v>
      </c>
      <c r="D122">
        <v>1</v>
      </c>
      <c r="E122">
        <v>0</v>
      </c>
      <c r="F122">
        <v>0</v>
      </c>
      <c r="G122">
        <v>0</v>
      </c>
      <c r="H122">
        <v>0</v>
      </c>
      <c r="I122">
        <v>0</v>
      </c>
      <c r="J122">
        <v>0</v>
      </c>
      <c r="K122">
        <v>0</v>
      </c>
      <c r="L122">
        <v>0</v>
      </c>
      <c r="M122">
        <v>0</v>
      </c>
      <c r="N122">
        <v>0</v>
      </c>
      <c r="O122">
        <v>0</v>
      </c>
      <c r="P122">
        <v>0</v>
      </c>
      <c r="Q122">
        <v>0</v>
      </c>
      <c r="R122">
        <v>0</v>
      </c>
      <c r="S122">
        <v>0</v>
      </c>
      <c r="T122">
        <v>0</v>
      </c>
      <c r="U122">
        <v>0</v>
      </c>
      <c r="V122">
        <v>0</v>
      </c>
      <c r="W122">
        <v>0</v>
      </c>
      <c r="X122">
        <v>0</v>
      </c>
      <c r="Y122">
        <v>0</v>
      </c>
      <c r="Z122">
        <v>0</v>
      </c>
      <c r="AA122">
        <v>0</v>
      </c>
      <c r="AB122">
        <v>0</v>
      </c>
      <c r="AC122">
        <v>0</v>
      </c>
      <c r="AD122">
        <v>0</v>
      </c>
      <c r="AE122">
        <v>0</v>
      </c>
      <c r="AF122">
        <v>0</v>
      </c>
      <c r="AG122">
        <v>0</v>
      </c>
      <c r="AH122">
        <v>0</v>
      </c>
      <c r="AI122">
        <v>0</v>
      </c>
      <c r="AJ122">
        <v>0</v>
      </c>
      <c r="AK122">
        <v>0</v>
      </c>
      <c r="AL122">
        <v>0</v>
      </c>
      <c r="AM122">
        <v>0</v>
      </c>
      <c r="AN122">
        <v>0</v>
      </c>
      <c r="AO122">
        <v>0</v>
      </c>
      <c r="AP122">
        <v>0</v>
      </c>
      <c r="AQ122">
        <v>0</v>
      </c>
      <c r="AR122">
        <v>0</v>
      </c>
      <c r="AS122">
        <v>0</v>
      </c>
      <c r="AT122">
        <v>0</v>
      </c>
      <c r="AU122">
        <v>0</v>
      </c>
      <c r="AV122">
        <v>0</v>
      </c>
      <c r="AW122">
        <v>0</v>
      </c>
      <c r="AX122">
        <v>0</v>
      </c>
      <c r="AY122">
        <v>0</v>
      </c>
      <c r="AZ122">
        <v>0</v>
      </c>
      <c r="BA122">
        <v>0</v>
      </c>
      <c r="BB122">
        <v>0</v>
      </c>
      <c r="BC122">
        <v>0</v>
      </c>
      <c r="BD122">
        <v>0</v>
      </c>
      <c r="BE122">
        <v>0</v>
      </c>
      <c r="BF122">
        <v>0</v>
      </c>
      <c r="BG122">
        <v>0</v>
      </c>
    </row>
    <row r="123" spans="1:59" ht="14.4" x14ac:dyDescent="0.3">
      <c r="A123" s="35"/>
      <c r="B123">
        <v>1</v>
      </c>
      <c r="C123">
        <v>1</v>
      </c>
      <c r="D123">
        <v>1</v>
      </c>
      <c r="E123">
        <v>0</v>
      </c>
      <c r="F123">
        <v>0</v>
      </c>
      <c r="G123">
        <v>0</v>
      </c>
      <c r="H123">
        <v>0</v>
      </c>
      <c r="I123">
        <v>0</v>
      </c>
      <c r="J123">
        <v>0</v>
      </c>
      <c r="K123">
        <v>0</v>
      </c>
      <c r="L123">
        <v>0</v>
      </c>
      <c r="M123">
        <v>0</v>
      </c>
      <c r="N123">
        <v>0</v>
      </c>
      <c r="O123">
        <v>0</v>
      </c>
      <c r="P123">
        <v>0</v>
      </c>
      <c r="Q123">
        <v>0</v>
      </c>
      <c r="R123">
        <v>0</v>
      </c>
      <c r="S123">
        <v>0</v>
      </c>
      <c r="T123">
        <v>0</v>
      </c>
      <c r="U123">
        <v>0</v>
      </c>
      <c r="V123">
        <v>0</v>
      </c>
      <c r="W123">
        <v>0</v>
      </c>
      <c r="X123">
        <v>0</v>
      </c>
      <c r="Y123">
        <v>0</v>
      </c>
      <c r="Z123">
        <v>0</v>
      </c>
      <c r="AA123">
        <v>0</v>
      </c>
      <c r="AB123">
        <v>0</v>
      </c>
      <c r="AC123">
        <v>0</v>
      </c>
      <c r="AD123">
        <v>0</v>
      </c>
      <c r="AE123">
        <v>0</v>
      </c>
      <c r="AF123">
        <v>0</v>
      </c>
      <c r="AG123">
        <v>0</v>
      </c>
      <c r="AH123">
        <v>0</v>
      </c>
      <c r="AI123">
        <v>0</v>
      </c>
      <c r="AJ123">
        <v>0</v>
      </c>
      <c r="AK123">
        <v>0</v>
      </c>
      <c r="AL123">
        <v>0</v>
      </c>
      <c r="AM123">
        <v>0</v>
      </c>
      <c r="AN123">
        <v>0</v>
      </c>
      <c r="AO123">
        <v>0</v>
      </c>
      <c r="AP123">
        <v>0</v>
      </c>
      <c r="AQ123">
        <v>0</v>
      </c>
      <c r="AR123">
        <v>0</v>
      </c>
      <c r="AS123">
        <v>0</v>
      </c>
      <c r="AT123">
        <v>0</v>
      </c>
      <c r="AU123">
        <v>0</v>
      </c>
      <c r="AV123">
        <v>0</v>
      </c>
      <c r="AW123">
        <v>0</v>
      </c>
      <c r="AX123">
        <v>0</v>
      </c>
      <c r="AY123">
        <v>0</v>
      </c>
      <c r="AZ123">
        <v>0</v>
      </c>
      <c r="BA123">
        <v>0</v>
      </c>
      <c r="BB123">
        <v>0</v>
      </c>
      <c r="BC123">
        <v>0</v>
      </c>
      <c r="BD123">
        <v>0</v>
      </c>
      <c r="BE123">
        <v>0</v>
      </c>
      <c r="BF123">
        <v>0</v>
      </c>
      <c r="BG123">
        <v>0</v>
      </c>
    </row>
    <row r="124" spans="1:59" ht="14.4" x14ac:dyDescent="0.3">
      <c r="A124" s="35"/>
      <c r="B124">
        <v>1</v>
      </c>
      <c r="C124">
        <v>1</v>
      </c>
      <c r="D124">
        <v>1</v>
      </c>
      <c r="E124">
        <v>0</v>
      </c>
      <c r="F124">
        <v>0</v>
      </c>
      <c r="G124">
        <v>0</v>
      </c>
      <c r="H124">
        <v>0</v>
      </c>
      <c r="I124">
        <v>0</v>
      </c>
      <c r="J124">
        <v>0</v>
      </c>
      <c r="K124">
        <v>0</v>
      </c>
      <c r="L124">
        <v>0</v>
      </c>
      <c r="M124">
        <v>0</v>
      </c>
      <c r="N124">
        <v>0</v>
      </c>
      <c r="O124">
        <v>0</v>
      </c>
      <c r="P124">
        <v>0</v>
      </c>
      <c r="Q124">
        <v>0</v>
      </c>
      <c r="R124">
        <v>0</v>
      </c>
      <c r="S124">
        <v>0</v>
      </c>
      <c r="T124">
        <v>0</v>
      </c>
      <c r="U124">
        <v>0</v>
      </c>
      <c r="V124">
        <v>0</v>
      </c>
      <c r="W124">
        <v>0</v>
      </c>
      <c r="X124">
        <v>0</v>
      </c>
      <c r="Y124">
        <v>0</v>
      </c>
      <c r="Z124">
        <v>0</v>
      </c>
      <c r="AA124">
        <v>0</v>
      </c>
      <c r="AB124">
        <v>0</v>
      </c>
      <c r="AC124">
        <v>0</v>
      </c>
      <c r="AD124">
        <v>0</v>
      </c>
      <c r="AE124">
        <v>0</v>
      </c>
      <c r="AF124">
        <v>0</v>
      </c>
      <c r="AG124">
        <v>0</v>
      </c>
      <c r="AH124">
        <v>0</v>
      </c>
      <c r="AI124">
        <v>0</v>
      </c>
      <c r="AJ124">
        <v>0</v>
      </c>
      <c r="AK124">
        <v>0</v>
      </c>
      <c r="AL124">
        <v>0</v>
      </c>
      <c r="AM124">
        <v>0</v>
      </c>
      <c r="AN124">
        <v>0</v>
      </c>
      <c r="AO124">
        <v>0</v>
      </c>
      <c r="AP124">
        <v>0</v>
      </c>
      <c r="AQ124">
        <v>0</v>
      </c>
      <c r="AR124">
        <v>0</v>
      </c>
      <c r="AS124">
        <v>0</v>
      </c>
      <c r="AT124">
        <v>0</v>
      </c>
      <c r="AU124">
        <v>0</v>
      </c>
      <c r="AV124">
        <v>0</v>
      </c>
      <c r="AW124">
        <v>0</v>
      </c>
      <c r="AX124">
        <v>0</v>
      </c>
      <c r="AY124">
        <v>0</v>
      </c>
      <c r="AZ124">
        <v>0</v>
      </c>
      <c r="BA124">
        <v>0</v>
      </c>
      <c r="BB124">
        <v>0</v>
      </c>
      <c r="BC124">
        <v>0</v>
      </c>
      <c r="BD124">
        <v>0</v>
      </c>
      <c r="BE124">
        <v>0</v>
      </c>
      <c r="BF124">
        <v>0</v>
      </c>
      <c r="BG124">
        <v>0</v>
      </c>
    </row>
    <row r="125" spans="1:59" ht="14.4" x14ac:dyDescent="0.3">
      <c r="A125" s="35"/>
      <c r="B125">
        <v>1</v>
      </c>
      <c r="C125">
        <v>1</v>
      </c>
      <c r="D125">
        <v>1</v>
      </c>
      <c r="E125">
        <v>0</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v>0</v>
      </c>
      <c r="AL125">
        <v>0</v>
      </c>
      <c r="AM125">
        <v>0</v>
      </c>
      <c r="AN125">
        <v>0</v>
      </c>
      <c r="AO125">
        <v>0</v>
      </c>
      <c r="AP125">
        <v>0</v>
      </c>
      <c r="AQ125">
        <v>0</v>
      </c>
      <c r="AR125">
        <v>0</v>
      </c>
      <c r="AS125">
        <v>0</v>
      </c>
      <c r="AT125">
        <v>0</v>
      </c>
      <c r="AU125">
        <v>0</v>
      </c>
      <c r="AV125">
        <v>0</v>
      </c>
      <c r="AW125">
        <v>0</v>
      </c>
      <c r="AX125">
        <v>0</v>
      </c>
      <c r="AY125">
        <v>0</v>
      </c>
      <c r="AZ125">
        <v>0</v>
      </c>
      <c r="BA125">
        <v>0</v>
      </c>
      <c r="BB125">
        <v>0</v>
      </c>
      <c r="BC125">
        <v>0</v>
      </c>
      <c r="BD125">
        <v>0</v>
      </c>
      <c r="BE125">
        <v>0</v>
      </c>
      <c r="BF125">
        <v>0</v>
      </c>
      <c r="BG125">
        <v>0</v>
      </c>
    </row>
    <row r="126" spans="1:59" ht="14.4" x14ac:dyDescent="0.3">
      <c r="A126" s="35"/>
      <c r="B126">
        <v>1</v>
      </c>
      <c r="C126">
        <v>1</v>
      </c>
      <c r="D126">
        <v>1</v>
      </c>
      <c r="E126">
        <v>0</v>
      </c>
      <c r="F126">
        <v>0</v>
      </c>
      <c r="G126">
        <v>0</v>
      </c>
      <c r="H126">
        <v>0</v>
      </c>
      <c r="I126">
        <v>0</v>
      </c>
      <c r="J126">
        <v>0</v>
      </c>
      <c r="K126">
        <v>0</v>
      </c>
      <c r="L126">
        <v>0</v>
      </c>
      <c r="M126">
        <v>0</v>
      </c>
      <c r="N126">
        <v>0</v>
      </c>
      <c r="O126">
        <v>0</v>
      </c>
      <c r="P126">
        <v>0</v>
      </c>
      <c r="Q126">
        <v>0</v>
      </c>
      <c r="R126">
        <v>0</v>
      </c>
      <c r="S126">
        <v>0</v>
      </c>
      <c r="T126">
        <v>0</v>
      </c>
      <c r="U126">
        <v>0</v>
      </c>
      <c r="V126">
        <v>0</v>
      </c>
      <c r="W126">
        <v>0</v>
      </c>
      <c r="X126">
        <v>0</v>
      </c>
      <c r="Y126">
        <v>0</v>
      </c>
      <c r="Z126">
        <v>0</v>
      </c>
      <c r="AA126">
        <v>0</v>
      </c>
      <c r="AB126">
        <v>0</v>
      </c>
      <c r="AC126">
        <v>0</v>
      </c>
      <c r="AD126">
        <v>0</v>
      </c>
      <c r="AE126">
        <v>0</v>
      </c>
      <c r="AF126">
        <v>0</v>
      </c>
      <c r="AG126">
        <v>0</v>
      </c>
      <c r="AH126">
        <v>0</v>
      </c>
      <c r="AI126">
        <v>0</v>
      </c>
      <c r="AJ126">
        <v>0</v>
      </c>
      <c r="AK126">
        <v>0</v>
      </c>
      <c r="AL126">
        <v>0</v>
      </c>
      <c r="AM126">
        <v>0</v>
      </c>
      <c r="AN126">
        <v>0</v>
      </c>
      <c r="AO126">
        <v>0</v>
      </c>
      <c r="AP126">
        <v>0</v>
      </c>
      <c r="AQ126">
        <v>0</v>
      </c>
      <c r="AR126">
        <v>0</v>
      </c>
      <c r="AS126">
        <v>0</v>
      </c>
      <c r="AT126">
        <v>0</v>
      </c>
      <c r="AU126">
        <v>0</v>
      </c>
      <c r="AV126">
        <v>0</v>
      </c>
      <c r="AW126">
        <v>0</v>
      </c>
      <c r="AX126">
        <v>0</v>
      </c>
      <c r="AY126">
        <v>0</v>
      </c>
      <c r="AZ126">
        <v>0</v>
      </c>
      <c r="BA126">
        <v>0</v>
      </c>
      <c r="BB126">
        <v>0</v>
      </c>
      <c r="BC126">
        <v>0</v>
      </c>
      <c r="BD126">
        <v>0</v>
      </c>
      <c r="BE126">
        <v>0</v>
      </c>
      <c r="BF126">
        <v>0</v>
      </c>
      <c r="BG126">
        <v>0</v>
      </c>
    </row>
    <row r="127" spans="1:59" ht="14.4" x14ac:dyDescent="0.3">
      <c r="A127" s="35"/>
      <c r="B127">
        <v>1</v>
      </c>
      <c r="C127">
        <v>1</v>
      </c>
      <c r="D127">
        <v>1</v>
      </c>
      <c r="E127">
        <v>0</v>
      </c>
      <c r="F127">
        <v>0</v>
      </c>
      <c r="G127">
        <v>0</v>
      </c>
      <c r="H127">
        <v>0</v>
      </c>
      <c r="I127">
        <v>0</v>
      </c>
      <c r="J127">
        <v>0</v>
      </c>
      <c r="K127">
        <v>0</v>
      </c>
      <c r="L127">
        <v>0</v>
      </c>
      <c r="M127">
        <v>0</v>
      </c>
      <c r="N127">
        <v>0</v>
      </c>
      <c r="O127">
        <v>0</v>
      </c>
      <c r="P127">
        <v>0</v>
      </c>
      <c r="Q127">
        <v>0</v>
      </c>
      <c r="R127">
        <v>0</v>
      </c>
      <c r="S127">
        <v>0</v>
      </c>
      <c r="T127">
        <v>0</v>
      </c>
      <c r="U127">
        <v>0</v>
      </c>
      <c r="V127">
        <v>0</v>
      </c>
      <c r="W127">
        <v>0</v>
      </c>
      <c r="X127">
        <v>0</v>
      </c>
      <c r="Y127">
        <v>0</v>
      </c>
      <c r="Z127">
        <v>0</v>
      </c>
      <c r="AA127">
        <v>0</v>
      </c>
      <c r="AB127">
        <v>0</v>
      </c>
      <c r="AC127">
        <v>0</v>
      </c>
      <c r="AD127">
        <v>0</v>
      </c>
      <c r="AE127">
        <v>0</v>
      </c>
      <c r="AF127">
        <v>0</v>
      </c>
      <c r="AG127">
        <v>0</v>
      </c>
      <c r="AH127">
        <v>0</v>
      </c>
      <c r="AI127">
        <v>0</v>
      </c>
      <c r="AJ127">
        <v>0</v>
      </c>
      <c r="AK127">
        <v>0</v>
      </c>
      <c r="AL127">
        <v>0</v>
      </c>
      <c r="AM127">
        <v>0</v>
      </c>
      <c r="AN127">
        <v>0</v>
      </c>
      <c r="AO127">
        <v>0</v>
      </c>
      <c r="AP127">
        <v>0</v>
      </c>
      <c r="AQ127">
        <v>0</v>
      </c>
      <c r="AR127">
        <v>0</v>
      </c>
      <c r="AS127">
        <v>0</v>
      </c>
      <c r="AT127">
        <v>0</v>
      </c>
      <c r="AU127">
        <v>0</v>
      </c>
      <c r="AV127">
        <v>0</v>
      </c>
      <c r="AW127">
        <v>0</v>
      </c>
      <c r="AX127">
        <v>0</v>
      </c>
      <c r="AY127">
        <v>0</v>
      </c>
      <c r="AZ127">
        <v>0</v>
      </c>
      <c r="BA127">
        <v>0</v>
      </c>
      <c r="BB127">
        <v>0</v>
      </c>
      <c r="BC127">
        <v>0</v>
      </c>
      <c r="BD127">
        <v>0</v>
      </c>
      <c r="BE127">
        <v>0</v>
      </c>
      <c r="BF127">
        <v>0</v>
      </c>
      <c r="BG127">
        <v>0</v>
      </c>
    </row>
    <row r="128" spans="1:59" ht="14.4" x14ac:dyDescent="0.3">
      <c r="A128" s="35"/>
      <c r="B128">
        <v>1</v>
      </c>
      <c r="C128">
        <v>1</v>
      </c>
      <c r="D128">
        <v>1</v>
      </c>
      <c r="E128">
        <v>0</v>
      </c>
      <c r="F128">
        <v>0</v>
      </c>
      <c r="G128">
        <v>0</v>
      </c>
      <c r="H128">
        <v>0</v>
      </c>
      <c r="I128">
        <v>0</v>
      </c>
      <c r="J128">
        <v>0</v>
      </c>
      <c r="K128">
        <v>0</v>
      </c>
      <c r="L128">
        <v>0</v>
      </c>
      <c r="M128">
        <v>0</v>
      </c>
      <c r="N128">
        <v>0</v>
      </c>
      <c r="O128">
        <v>0</v>
      </c>
      <c r="P128">
        <v>0</v>
      </c>
      <c r="Q128">
        <v>0</v>
      </c>
      <c r="R128">
        <v>0</v>
      </c>
      <c r="S128">
        <v>0</v>
      </c>
      <c r="T128">
        <v>0</v>
      </c>
      <c r="U128">
        <v>0</v>
      </c>
      <c r="V128">
        <v>0</v>
      </c>
      <c r="W128">
        <v>0</v>
      </c>
      <c r="X128">
        <v>0</v>
      </c>
      <c r="Y128">
        <v>0</v>
      </c>
      <c r="Z128">
        <v>0</v>
      </c>
      <c r="AA128">
        <v>0</v>
      </c>
      <c r="AB128">
        <v>0</v>
      </c>
      <c r="AC128">
        <v>0</v>
      </c>
      <c r="AD128">
        <v>0</v>
      </c>
      <c r="AE128">
        <v>0</v>
      </c>
      <c r="AF128">
        <v>0</v>
      </c>
      <c r="AG128">
        <v>0</v>
      </c>
      <c r="AH128">
        <v>0</v>
      </c>
      <c r="AI128">
        <v>0</v>
      </c>
      <c r="AJ128">
        <v>0</v>
      </c>
      <c r="AK128">
        <v>0</v>
      </c>
      <c r="AL128">
        <v>0</v>
      </c>
      <c r="AM128">
        <v>0</v>
      </c>
      <c r="AN128">
        <v>0</v>
      </c>
      <c r="AO128">
        <v>0</v>
      </c>
      <c r="AP128">
        <v>0</v>
      </c>
      <c r="AQ128">
        <v>0</v>
      </c>
      <c r="AR128">
        <v>0</v>
      </c>
      <c r="AS128">
        <v>0</v>
      </c>
      <c r="AT128">
        <v>0</v>
      </c>
      <c r="AU128">
        <v>0</v>
      </c>
      <c r="AV128">
        <v>0</v>
      </c>
      <c r="AW128">
        <v>0</v>
      </c>
      <c r="AX128">
        <v>0</v>
      </c>
      <c r="AY128">
        <v>0</v>
      </c>
      <c r="AZ128">
        <v>0</v>
      </c>
      <c r="BA128">
        <v>0</v>
      </c>
      <c r="BB128">
        <v>0</v>
      </c>
      <c r="BC128">
        <v>0</v>
      </c>
      <c r="BD128">
        <v>0</v>
      </c>
      <c r="BE128">
        <v>0</v>
      </c>
      <c r="BF128">
        <v>0</v>
      </c>
      <c r="BG128">
        <v>0</v>
      </c>
    </row>
    <row r="129" spans="1:59" ht="14.4" x14ac:dyDescent="0.3">
      <c r="A129" s="35"/>
      <c r="B129">
        <v>1</v>
      </c>
      <c r="C129">
        <v>1</v>
      </c>
      <c r="D129">
        <v>1</v>
      </c>
      <c r="E129">
        <v>0</v>
      </c>
      <c r="F129">
        <v>0</v>
      </c>
      <c r="G129">
        <v>0</v>
      </c>
      <c r="H129">
        <v>0</v>
      </c>
      <c r="I129">
        <v>0</v>
      </c>
      <c r="J129">
        <v>0</v>
      </c>
      <c r="K129">
        <v>0</v>
      </c>
      <c r="L129">
        <v>0</v>
      </c>
      <c r="M129">
        <v>0</v>
      </c>
      <c r="N129">
        <v>0</v>
      </c>
      <c r="O129">
        <v>0</v>
      </c>
      <c r="P129">
        <v>0</v>
      </c>
      <c r="Q129">
        <v>0</v>
      </c>
      <c r="R129">
        <v>0</v>
      </c>
      <c r="S129">
        <v>0</v>
      </c>
      <c r="T129">
        <v>0</v>
      </c>
      <c r="U129">
        <v>0</v>
      </c>
      <c r="V129">
        <v>0</v>
      </c>
      <c r="W129">
        <v>0</v>
      </c>
      <c r="X129">
        <v>0</v>
      </c>
      <c r="Y129">
        <v>0</v>
      </c>
      <c r="Z129">
        <v>0</v>
      </c>
      <c r="AA129">
        <v>0</v>
      </c>
      <c r="AB129">
        <v>0</v>
      </c>
      <c r="AC129">
        <v>0</v>
      </c>
      <c r="AD129">
        <v>0</v>
      </c>
      <c r="AE129">
        <v>0</v>
      </c>
      <c r="AF129">
        <v>0</v>
      </c>
      <c r="AG129">
        <v>0</v>
      </c>
      <c r="AH129">
        <v>0</v>
      </c>
      <c r="AI129">
        <v>0</v>
      </c>
      <c r="AJ129">
        <v>0</v>
      </c>
      <c r="AK129">
        <v>0</v>
      </c>
      <c r="AL129">
        <v>0</v>
      </c>
      <c r="AM129">
        <v>0</v>
      </c>
      <c r="AN129">
        <v>0</v>
      </c>
      <c r="AO129">
        <v>0</v>
      </c>
      <c r="AP129">
        <v>0</v>
      </c>
      <c r="AQ129">
        <v>0</v>
      </c>
      <c r="AR129">
        <v>0</v>
      </c>
      <c r="AS129">
        <v>0</v>
      </c>
      <c r="AT129">
        <v>0</v>
      </c>
      <c r="AU129">
        <v>0</v>
      </c>
      <c r="AV129">
        <v>0</v>
      </c>
      <c r="AW129">
        <v>0</v>
      </c>
      <c r="AX129">
        <v>0</v>
      </c>
      <c r="AY129">
        <v>0</v>
      </c>
      <c r="AZ129">
        <v>0</v>
      </c>
      <c r="BA129">
        <v>0</v>
      </c>
      <c r="BB129">
        <v>0</v>
      </c>
      <c r="BC129">
        <v>0</v>
      </c>
      <c r="BD129">
        <v>0</v>
      </c>
      <c r="BE129">
        <v>0</v>
      </c>
      <c r="BF129">
        <v>0</v>
      </c>
      <c r="BG129">
        <v>0</v>
      </c>
    </row>
    <row r="130" spans="1:59" ht="14.4" x14ac:dyDescent="0.3">
      <c r="A130" s="35"/>
      <c r="B130">
        <v>1</v>
      </c>
      <c r="C130">
        <v>1</v>
      </c>
      <c r="D130">
        <v>1</v>
      </c>
      <c r="E130">
        <v>0</v>
      </c>
      <c r="F130">
        <v>0</v>
      </c>
      <c r="G130">
        <v>0</v>
      </c>
      <c r="H130">
        <v>0</v>
      </c>
      <c r="I130">
        <v>0</v>
      </c>
      <c r="J130">
        <v>0</v>
      </c>
      <c r="K130">
        <v>0</v>
      </c>
      <c r="L130">
        <v>0</v>
      </c>
      <c r="M130">
        <v>0</v>
      </c>
      <c r="N130">
        <v>0</v>
      </c>
      <c r="O130">
        <v>0</v>
      </c>
      <c r="P130">
        <v>0</v>
      </c>
      <c r="Q130">
        <v>0</v>
      </c>
      <c r="R130">
        <v>0</v>
      </c>
      <c r="S130">
        <v>0</v>
      </c>
      <c r="T130">
        <v>0</v>
      </c>
      <c r="U130">
        <v>0</v>
      </c>
      <c r="V130">
        <v>0</v>
      </c>
      <c r="W130">
        <v>0</v>
      </c>
      <c r="X130">
        <v>0</v>
      </c>
      <c r="Y130">
        <v>0</v>
      </c>
      <c r="Z130">
        <v>0</v>
      </c>
      <c r="AA130">
        <v>0</v>
      </c>
      <c r="AB130">
        <v>0</v>
      </c>
      <c r="AC130">
        <v>0</v>
      </c>
      <c r="AD130">
        <v>0</v>
      </c>
      <c r="AE130">
        <v>0</v>
      </c>
      <c r="AF130">
        <v>0</v>
      </c>
      <c r="AG130">
        <v>0</v>
      </c>
      <c r="AH130">
        <v>0</v>
      </c>
      <c r="AI130">
        <v>0</v>
      </c>
      <c r="AJ130">
        <v>0</v>
      </c>
      <c r="AK130">
        <v>0</v>
      </c>
      <c r="AL130">
        <v>0</v>
      </c>
      <c r="AM130">
        <v>0</v>
      </c>
      <c r="AN130">
        <v>0</v>
      </c>
      <c r="AO130">
        <v>0</v>
      </c>
      <c r="AP130">
        <v>0</v>
      </c>
      <c r="AQ130">
        <v>0</v>
      </c>
      <c r="AR130">
        <v>0</v>
      </c>
      <c r="AS130">
        <v>0</v>
      </c>
      <c r="AT130">
        <v>0</v>
      </c>
      <c r="AU130">
        <v>0</v>
      </c>
      <c r="AV130">
        <v>0</v>
      </c>
      <c r="AW130">
        <v>0</v>
      </c>
      <c r="AX130">
        <v>0</v>
      </c>
      <c r="AY130">
        <v>0</v>
      </c>
      <c r="AZ130">
        <v>0</v>
      </c>
      <c r="BA130">
        <v>0</v>
      </c>
      <c r="BB130">
        <v>0</v>
      </c>
      <c r="BC130">
        <v>0</v>
      </c>
      <c r="BD130">
        <v>0</v>
      </c>
      <c r="BE130">
        <v>0</v>
      </c>
      <c r="BF130">
        <v>0</v>
      </c>
      <c r="BG130">
        <v>0</v>
      </c>
    </row>
    <row r="131" spans="1:59" ht="14.4" x14ac:dyDescent="0.3">
      <c r="A131" s="35"/>
      <c r="B131">
        <v>1</v>
      </c>
      <c r="C131">
        <v>1</v>
      </c>
      <c r="D131">
        <v>1</v>
      </c>
      <c r="E131">
        <v>0</v>
      </c>
      <c r="F131">
        <v>0</v>
      </c>
      <c r="G131">
        <v>0</v>
      </c>
      <c r="H131">
        <v>0</v>
      </c>
      <c r="I131">
        <v>0</v>
      </c>
      <c r="J131">
        <v>0</v>
      </c>
      <c r="K131">
        <v>0</v>
      </c>
      <c r="L131">
        <v>0</v>
      </c>
      <c r="M131">
        <v>0</v>
      </c>
      <c r="N131">
        <v>0</v>
      </c>
      <c r="O131">
        <v>0</v>
      </c>
      <c r="P131">
        <v>0</v>
      </c>
      <c r="Q131">
        <v>0</v>
      </c>
      <c r="R131">
        <v>0</v>
      </c>
      <c r="S131">
        <v>0</v>
      </c>
      <c r="T131">
        <v>0</v>
      </c>
      <c r="U131">
        <v>0</v>
      </c>
      <c r="V131">
        <v>0</v>
      </c>
      <c r="W131">
        <v>0</v>
      </c>
      <c r="X131">
        <v>0</v>
      </c>
      <c r="Y131">
        <v>0</v>
      </c>
      <c r="Z131">
        <v>0</v>
      </c>
      <c r="AA131">
        <v>0</v>
      </c>
      <c r="AB131">
        <v>0</v>
      </c>
      <c r="AC131">
        <v>0</v>
      </c>
      <c r="AD131">
        <v>0</v>
      </c>
      <c r="AE131">
        <v>0</v>
      </c>
      <c r="AF131">
        <v>0</v>
      </c>
      <c r="AG131">
        <v>0</v>
      </c>
      <c r="AH131">
        <v>0</v>
      </c>
      <c r="AI131">
        <v>0</v>
      </c>
      <c r="AJ131">
        <v>0</v>
      </c>
      <c r="AK131">
        <v>0</v>
      </c>
      <c r="AL131">
        <v>0</v>
      </c>
      <c r="AM131">
        <v>0</v>
      </c>
      <c r="AN131">
        <v>0</v>
      </c>
      <c r="AO131">
        <v>0</v>
      </c>
      <c r="AP131">
        <v>0</v>
      </c>
      <c r="AQ131">
        <v>0</v>
      </c>
      <c r="AR131">
        <v>0</v>
      </c>
      <c r="AS131">
        <v>0</v>
      </c>
      <c r="AT131">
        <v>0</v>
      </c>
      <c r="AU131">
        <v>0</v>
      </c>
      <c r="AV131">
        <v>0</v>
      </c>
      <c r="AW131">
        <v>0</v>
      </c>
      <c r="AX131">
        <v>0</v>
      </c>
      <c r="AY131">
        <v>0</v>
      </c>
      <c r="AZ131">
        <v>0</v>
      </c>
      <c r="BA131">
        <v>0</v>
      </c>
      <c r="BB131">
        <v>0</v>
      </c>
      <c r="BC131">
        <v>0</v>
      </c>
      <c r="BD131">
        <v>0</v>
      </c>
      <c r="BE131">
        <v>0</v>
      </c>
      <c r="BF131">
        <v>0</v>
      </c>
      <c r="BG131">
        <v>0</v>
      </c>
    </row>
    <row r="132" spans="1:59" ht="14.4" x14ac:dyDescent="0.3">
      <c r="A132" s="35"/>
      <c r="B132">
        <v>1</v>
      </c>
      <c r="C132">
        <v>1</v>
      </c>
      <c r="D132">
        <v>1</v>
      </c>
      <c r="E132">
        <v>0</v>
      </c>
      <c r="F132">
        <v>0</v>
      </c>
      <c r="G132">
        <v>0</v>
      </c>
      <c r="H132">
        <v>0</v>
      </c>
      <c r="I132">
        <v>0</v>
      </c>
      <c r="J132">
        <v>0</v>
      </c>
      <c r="K132">
        <v>0</v>
      </c>
      <c r="L132">
        <v>0</v>
      </c>
      <c r="M132">
        <v>0</v>
      </c>
      <c r="N132">
        <v>0</v>
      </c>
      <c r="O132">
        <v>0</v>
      </c>
      <c r="P132">
        <v>0</v>
      </c>
      <c r="Q132">
        <v>0</v>
      </c>
      <c r="R132">
        <v>0</v>
      </c>
      <c r="S132">
        <v>0</v>
      </c>
      <c r="T132">
        <v>0</v>
      </c>
      <c r="U132">
        <v>0</v>
      </c>
      <c r="V132">
        <v>0</v>
      </c>
      <c r="W132">
        <v>0</v>
      </c>
      <c r="X132">
        <v>0</v>
      </c>
      <c r="Y132">
        <v>0</v>
      </c>
      <c r="Z132">
        <v>0</v>
      </c>
      <c r="AA132">
        <v>0</v>
      </c>
      <c r="AB132">
        <v>0</v>
      </c>
      <c r="AC132">
        <v>0</v>
      </c>
      <c r="AD132">
        <v>0</v>
      </c>
      <c r="AE132">
        <v>0</v>
      </c>
      <c r="AF132">
        <v>0</v>
      </c>
      <c r="AG132">
        <v>0</v>
      </c>
      <c r="AH132">
        <v>0</v>
      </c>
      <c r="AI132">
        <v>0</v>
      </c>
      <c r="AJ132">
        <v>0</v>
      </c>
      <c r="AK132">
        <v>0</v>
      </c>
      <c r="AL132">
        <v>0</v>
      </c>
      <c r="AM132">
        <v>0</v>
      </c>
      <c r="AN132">
        <v>0</v>
      </c>
      <c r="AO132">
        <v>0</v>
      </c>
      <c r="AP132">
        <v>0</v>
      </c>
      <c r="AQ132">
        <v>0</v>
      </c>
      <c r="AR132">
        <v>0</v>
      </c>
      <c r="AS132">
        <v>0</v>
      </c>
      <c r="AT132">
        <v>0</v>
      </c>
      <c r="AU132">
        <v>0</v>
      </c>
      <c r="AV132">
        <v>0</v>
      </c>
      <c r="AW132">
        <v>0</v>
      </c>
      <c r="AX132">
        <v>0</v>
      </c>
      <c r="AY132">
        <v>0</v>
      </c>
      <c r="AZ132">
        <v>0</v>
      </c>
      <c r="BA132">
        <v>0</v>
      </c>
      <c r="BB132">
        <v>0</v>
      </c>
      <c r="BC132">
        <v>0</v>
      </c>
      <c r="BD132">
        <v>0</v>
      </c>
      <c r="BE132">
        <v>0</v>
      </c>
      <c r="BF132">
        <v>0</v>
      </c>
      <c r="BG132">
        <v>0</v>
      </c>
    </row>
    <row r="133" spans="1:59" ht="14.4" x14ac:dyDescent="0.3">
      <c r="A133" s="35"/>
      <c r="B133">
        <v>1</v>
      </c>
      <c r="C133">
        <v>1</v>
      </c>
      <c r="D133">
        <v>1</v>
      </c>
      <c r="E133">
        <v>0</v>
      </c>
      <c r="F133">
        <v>0</v>
      </c>
      <c r="G133">
        <v>0</v>
      </c>
      <c r="H133">
        <v>0</v>
      </c>
      <c r="I133">
        <v>0</v>
      </c>
      <c r="J133">
        <v>0</v>
      </c>
      <c r="K133">
        <v>0</v>
      </c>
      <c r="L133">
        <v>0</v>
      </c>
      <c r="M133">
        <v>0</v>
      </c>
      <c r="N133">
        <v>0</v>
      </c>
      <c r="O133">
        <v>0</v>
      </c>
      <c r="P133">
        <v>0</v>
      </c>
      <c r="Q133">
        <v>0</v>
      </c>
      <c r="R133">
        <v>0</v>
      </c>
      <c r="S133">
        <v>0</v>
      </c>
      <c r="T133">
        <v>0</v>
      </c>
      <c r="U133">
        <v>0</v>
      </c>
      <c r="V133">
        <v>0</v>
      </c>
      <c r="W133">
        <v>0</v>
      </c>
      <c r="X133">
        <v>0</v>
      </c>
      <c r="Y133">
        <v>0</v>
      </c>
      <c r="Z133">
        <v>0</v>
      </c>
      <c r="AA133">
        <v>0</v>
      </c>
      <c r="AB133">
        <v>0</v>
      </c>
      <c r="AC133">
        <v>0</v>
      </c>
      <c r="AD133">
        <v>0</v>
      </c>
      <c r="AE133">
        <v>0</v>
      </c>
      <c r="AF133">
        <v>0</v>
      </c>
      <c r="AG133">
        <v>0</v>
      </c>
      <c r="AH133">
        <v>0</v>
      </c>
      <c r="AI133">
        <v>0</v>
      </c>
      <c r="AJ133">
        <v>0</v>
      </c>
      <c r="AK133">
        <v>0</v>
      </c>
      <c r="AL133">
        <v>0</v>
      </c>
      <c r="AM133">
        <v>0</v>
      </c>
      <c r="AN133">
        <v>0</v>
      </c>
      <c r="AO133">
        <v>0</v>
      </c>
      <c r="AP133">
        <v>0</v>
      </c>
      <c r="AQ133">
        <v>0</v>
      </c>
      <c r="AR133">
        <v>0</v>
      </c>
      <c r="AS133">
        <v>0</v>
      </c>
      <c r="AT133">
        <v>0</v>
      </c>
      <c r="AU133">
        <v>0</v>
      </c>
      <c r="AV133">
        <v>0</v>
      </c>
      <c r="AW133">
        <v>0</v>
      </c>
      <c r="AX133">
        <v>0</v>
      </c>
      <c r="AY133">
        <v>0</v>
      </c>
      <c r="AZ133">
        <v>0</v>
      </c>
      <c r="BA133">
        <v>0</v>
      </c>
      <c r="BB133">
        <v>0</v>
      </c>
      <c r="BC133">
        <v>0</v>
      </c>
      <c r="BD133">
        <v>0</v>
      </c>
      <c r="BE133">
        <v>0</v>
      </c>
      <c r="BF133">
        <v>0</v>
      </c>
      <c r="BG133">
        <v>0</v>
      </c>
    </row>
    <row r="134" spans="1:59" ht="14.4" x14ac:dyDescent="0.3">
      <c r="A134" s="35"/>
      <c r="B134">
        <v>1</v>
      </c>
      <c r="C134">
        <v>1</v>
      </c>
      <c r="D134">
        <v>1</v>
      </c>
      <c r="E134">
        <v>0</v>
      </c>
      <c r="F134">
        <v>0</v>
      </c>
      <c r="G134">
        <v>0</v>
      </c>
      <c r="H134">
        <v>0</v>
      </c>
      <c r="I134">
        <v>0</v>
      </c>
      <c r="J134">
        <v>0</v>
      </c>
      <c r="K134">
        <v>0</v>
      </c>
      <c r="L134">
        <v>0</v>
      </c>
      <c r="M134">
        <v>0</v>
      </c>
      <c r="N134">
        <v>0</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v>0</v>
      </c>
      <c r="AK134">
        <v>0</v>
      </c>
      <c r="AL134">
        <v>0</v>
      </c>
      <c r="AM134">
        <v>0</v>
      </c>
      <c r="AN134">
        <v>0</v>
      </c>
      <c r="AO134">
        <v>0</v>
      </c>
      <c r="AP134">
        <v>0</v>
      </c>
      <c r="AQ134">
        <v>0</v>
      </c>
      <c r="AR134">
        <v>0</v>
      </c>
      <c r="AS134">
        <v>0</v>
      </c>
      <c r="AT134">
        <v>0</v>
      </c>
      <c r="AU134">
        <v>0</v>
      </c>
      <c r="AV134">
        <v>0</v>
      </c>
      <c r="AW134">
        <v>0</v>
      </c>
      <c r="AX134">
        <v>0</v>
      </c>
      <c r="AY134">
        <v>0</v>
      </c>
      <c r="AZ134">
        <v>0</v>
      </c>
      <c r="BA134">
        <v>0</v>
      </c>
      <c r="BB134">
        <v>0</v>
      </c>
      <c r="BC134">
        <v>0</v>
      </c>
      <c r="BD134">
        <v>0</v>
      </c>
      <c r="BE134">
        <v>0</v>
      </c>
      <c r="BF134">
        <v>0</v>
      </c>
      <c r="BG134">
        <v>0</v>
      </c>
    </row>
    <row r="135" spans="1:59" ht="14.4" x14ac:dyDescent="0.3">
      <c r="A135" s="35"/>
      <c r="B135">
        <v>1</v>
      </c>
      <c r="C135">
        <v>1</v>
      </c>
      <c r="D135">
        <v>1</v>
      </c>
      <c r="E135">
        <v>0</v>
      </c>
      <c r="F135">
        <v>0</v>
      </c>
      <c r="G135">
        <v>0</v>
      </c>
      <c r="H135">
        <v>0</v>
      </c>
      <c r="I135">
        <v>0</v>
      </c>
      <c r="J135">
        <v>0</v>
      </c>
      <c r="K135">
        <v>0</v>
      </c>
      <c r="L135">
        <v>0</v>
      </c>
      <c r="M135">
        <v>0</v>
      </c>
      <c r="N135">
        <v>0</v>
      </c>
      <c r="O135">
        <v>0</v>
      </c>
      <c r="P135">
        <v>0</v>
      </c>
      <c r="Q135">
        <v>0</v>
      </c>
      <c r="R135">
        <v>0</v>
      </c>
      <c r="S135">
        <v>0</v>
      </c>
      <c r="T135">
        <v>0</v>
      </c>
      <c r="U135">
        <v>0</v>
      </c>
      <c r="V135">
        <v>0</v>
      </c>
      <c r="W135">
        <v>0</v>
      </c>
      <c r="X135">
        <v>0</v>
      </c>
      <c r="Y135">
        <v>0</v>
      </c>
      <c r="Z135">
        <v>0</v>
      </c>
      <c r="AA135">
        <v>0</v>
      </c>
      <c r="AB135">
        <v>0</v>
      </c>
      <c r="AC135">
        <v>0</v>
      </c>
      <c r="AD135">
        <v>0</v>
      </c>
      <c r="AE135">
        <v>0</v>
      </c>
      <c r="AF135">
        <v>0</v>
      </c>
      <c r="AG135">
        <v>0</v>
      </c>
      <c r="AH135">
        <v>0</v>
      </c>
      <c r="AI135">
        <v>0</v>
      </c>
      <c r="AJ135">
        <v>0</v>
      </c>
      <c r="AK135">
        <v>0</v>
      </c>
      <c r="AL135">
        <v>0</v>
      </c>
      <c r="AM135">
        <v>0</v>
      </c>
      <c r="AN135">
        <v>0</v>
      </c>
      <c r="AO135">
        <v>0</v>
      </c>
      <c r="AP135">
        <v>0</v>
      </c>
      <c r="AQ135">
        <v>0</v>
      </c>
      <c r="AR135">
        <v>0</v>
      </c>
      <c r="AS135">
        <v>0</v>
      </c>
      <c r="AT135">
        <v>0</v>
      </c>
      <c r="AU135">
        <v>0</v>
      </c>
      <c r="AV135">
        <v>0</v>
      </c>
      <c r="AW135">
        <v>0</v>
      </c>
      <c r="AX135">
        <v>0</v>
      </c>
      <c r="AY135">
        <v>0</v>
      </c>
      <c r="AZ135">
        <v>0</v>
      </c>
      <c r="BA135">
        <v>0</v>
      </c>
      <c r="BB135">
        <v>0</v>
      </c>
      <c r="BC135">
        <v>0</v>
      </c>
      <c r="BD135">
        <v>0</v>
      </c>
      <c r="BE135">
        <v>0</v>
      </c>
      <c r="BF135">
        <v>0</v>
      </c>
      <c r="BG135">
        <v>0</v>
      </c>
    </row>
    <row r="136" spans="1:59" ht="14.4" x14ac:dyDescent="0.3">
      <c r="A136" s="35"/>
      <c r="B136">
        <v>1</v>
      </c>
      <c r="C136">
        <v>1</v>
      </c>
      <c r="D136">
        <v>1</v>
      </c>
      <c r="E136">
        <v>0</v>
      </c>
      <c r="F136">
        <v>0</v>
      </c>
      <c r="G136">
        <v>0</v>
      </c>
      <c r="H136">
        <v>0</v>
      </c>
      <c r="I136">
        <v>0</v>
      </c>
      <c r="J136">
        <v>0</v>
      </c>
      <c r="K136">
        <v>0</v>
      </c>
      <c r="L136">
        <v>0</v>
      </c>
      <c r="M136">
        <v>0</v>
      </c>
      <c r="N136">
        <v>0</v>
      </c>
      <c r="O136">
        <v>0</v>
      </c>
      <c r="P136">
        <v>0</v>
      </c>
      <c r="Q136">
        <v>0</v>
      </c>
      <c r="R136">
        <v>0</v>
      </c>
      <c r="S136">
        <v>0</v>
      </c>
      <c r="T136">
        <v>0</v>
      </c>
      <c r="U136">
        <v>0</v>
      </c>
      <c r="V136">
        <v>0</v>
      </c>
      <c r="W136">
        <v>0</v>
      </c>
      <c r="X136">
        <v>0</v>
      </c>
      <c r="Y136">
        <v>0</v>
      </c>
      <c r="Z136">
        <v>0</v>
      </c>
      <c r="AA136">
        <v>0</v>
      </c>
      <c r="AB136">
        <v>0</v>
      </c>
      <c r="AC136">
        <v>0</v>
      </c>
      <c r="AD136">
        <v>0</v>
      </c>
      <c r="AE136">
        <v>0</v>
      </c>
      <c r="AF136">
        <v>0</v>
      </c>
      <c r="AG136">
        <v>0</v>
      </c>
      <c r="AH136">
        <v>0</v>
      </c>
      <c r="AI136">
        <v>0</v>
      </c>
      <c r="AJ136">
        <v>0</v>
      </c>
      <c r="AK136">
        <v>0</v>
      </c>
      <c r="AL136">
        <v>0</v>
      </c>
      <c r="AM136">
        <v>0</v>
      </c>
      <c r="AN136">
        <v>0</v>
      </c>
      <c r="AO136">
        <v>0</v>
      </c>
      <c r="AP136">
        <v>0</v>
      </c>
      <c r="AQ136">
        <v>0</v>
      </c>
      <c r="AR136">
        <v>0</v>
      </c>
      <c r="AS136">
        <v>0</v>
      </c>
      <c r="AT136">
        <v>0</v>
      </c>
      <c r="AU136">
        <v>0</v>
      </c>
      <c r="AV136">
        <v>0</v>
      </c>
      <c r="AW136">
        <v>0</v>
      </c>
      <c r="AX136">
        <v>0</v>
      </c>
      <c r="AY136">
        <v>0</v>
      </c>
      <c r="AZ136">
        <v>0</v>
      </c>
      <c r="BA136">
        <v>0</v>
      </c>
      <c r="BB136">
        <v>0</v>
      </c>
      <c r="BC136">
        <v>0</v>
      </c>
      <c r="BD136">
        <v>0</v>
      </c>
      <c r="BE136">
        <v>0</v>
      </c>
      <c r="BF136">
        <v>0</v>
      </c>
      <c r="BG136">
        <v>0</v>
      </c>
    </row>
    <row r="137" spans="1:59" ht="14.4" x14ac:dyDescent="0.3">
      <c r="A137" s="35"/>
      <c r="B137">
        <v>1</v>
      </c>
      <c r="C137">
        <v>1</v>
      </c>
      <c r="D137">
        <v>1</v>
      </c>
      <c r="E137">
        <v>0</v>
      </c>
      <c r="F137">
        <v>0</v>
      </c>
      <c r="G137">
        <v>0</v>
      </c>
      <c r="H137">
        <v>0</v>
      </c>
      <c r="I137">
        <v>0</v>
      </c>
      <c r="J137">
        <v>0</v>
      </c>
      <c r="K137">
        <v>0</v>
      </c>
      <c r="L137">
        <v>0</v>
      </c>
      <c r="M137">
        <v>0</v>
      </c>
      <c r="N137">
        <v>0</v>
      </c>
      <c r="O137">
        <v>0</v>
      </c>
      <c r="P137">
        <v>0</v>
      </c>
      <c r="Q137">
        <v>0</v>
      </c>
      <c r="R137">
        <v>0</v>
      </c>
      <c r="S137">
        <v>0</v>
      </c>
      <c r="T137">
        <v>0</v>
      </c>
      <c r="U137">
        <v>0</v>
      </c>
      <c r="V137">
        <v>0</v>
      </c>
      <c r="W137">
        <v>0</v>
      </c>
      <c r="X137">
        <v>0</v>
      </c>
      <c r="Y137">
        <v>0</v>
      </c>
      <c r="Z137">
        <v>0</v>
      </c>
      <c r="AA137">
        <v>0</v>
      </c>
      <c r="AB137">
        <v>0</v>
      </c>
      <c r="AC137">
        <v>0</v>
      </c>
      <c r="AD137">
        <v>0</v>
      </c>
      <c r="AE137">
        <v>0</v>
      </c>
      <c r="AF137">
        <v>0</v>
      </c>
      <c r="AG137">
        <v>0</v>
      </c>
      <c r="AH137">
        <v>0</v>
      </c>
      <c r="AI137">
        <v>0</v>
      </c>
      <c r="AJ137">
        <v>0</v>
      </c>
      <c r="AK137">
        <v>0</v>
      </c>
      <c r="AL137">
        <v>0</v>
      </c>
      <c r="AM137">
        <v>0</v>
      </c>
      <c r="AN137">
        <v>0</v>
      </c>
      <c r="AO137">
        <v>0</v>
      </c>
      <c r="AP137">
        <v>0</v>
      </c>
      <c r="AQ137">
        <v>0</v>
      </c>
      <c r="AR137">
        <v>0</v>
      </c>
      <c r="AS137">
        <v>0</v>
      </c>
      <c r="AT137">
        <v>0</v>
      </c>
      <c r="AU137">
        <v>0</v>
      </c>
      <c r="AV137">
        <v>0</v>
      </c>
      <c r="AW137">
        <v>0</v>
      </c>
      <c r="AX137">
        <v>0</v>
      </c>
      <c r="AY137">
        <v>0</v>
      </c>
      <c r="AZ137">
        <v>0</v>
      </c>
      <c r="BA137">
        <v>0</v>
      </c>
      <c r="BB137">
        <v>0</v>
      </c>
      <c r="BC137">
        <v>0</v>
      </c>
      <c r="BD137">
        <v>0</v>
      </c>
      <c r="BE137">
        <v>0</v>
      </c>
      <c r="BF137">
        <v>0</v>
      </c>
      <c r="BG137">
        <v>0</v>
      </c>
    </row>
    <row r="138" spans="1:59" ht="14.4" x14ac:dyDescent="0.3">
      <c r="A138" s="35"/>
      <c r="B138">
        <v>1</v>
      </c>
      <c r="C138">
        <v>1</v>
      </c>
      <c r="D138">
        <v>1</v>
      </c>
      <c r="E138">
        <v>0</v>
      </c>
      <c r="F138">
        <v>0</v>
      </c>
      <c r="G138">
        <v>0</v>
      </c>
      <c r="H138">
        <v>0</v>
      </c>
      <c r="I138">
        <v>0</v>
      </c>
      <c r="J138">
        <v>0</v>
      </c>
      <c r="K138">
        <v>0</v>
      </c>
      <c r="L138">
        <v>0</v>
      </c>
      <c r="M138">
        <v>0</v>
      </c>
      <c r="N138">
        <v>0</v>
      </c>
      <c r="O138">
        <v>0</v>
      </c>
      <c r="P138">
        <v>0</v>
      </c>
      <c r="Q138">
        <v>0</v>
      </c>
      <c r="R138">
        <v>0</v>
      </c>
      <c r="S138">
        <v>0</v>
      </c>
      <c r="T138">
        <v>0</v>
      </c>
      <c r="U138">
        <v>0</v>
      </c>
      <c r="V138">
        <v>0</v>
      </c>
      <c r="W138">
        <v>0</v>
      </c>
      <c r="X138">
        <v>0</v>
      </c>
      <c r="Y138">
        <v>0</v>
      </c>
      <c r="Z138">
        <v>0</v>
      </c>
      <c r="AA138">
        <v>0</v>
      </c>
      <c r="AB138">
        <v>0</v>
      </c>
      <c r="AC138">
        <v>0</v>
      </c>
      <c r="AD138">
        <v>0</v>
      </c>
      <c r="AE138">
        <v>0</v>
      </c>
      <c r="AF138">
        <v>0</v>
      </c>
      <c r="AG138">
        <v>0</v>
      </c>
      <c r="AH138">
        <v>0</v>
      </c>
      <c r="AI138">
        <v>0</v>
      </c>
      <c r="AJ138">
        <v>0</v>
      </c>
      <c r="AK138">
        <v>0</v>
      </c>
      <c r="AL138">
        <v>0</v>
      </c>
      <c r="AM138">
        <v>0</v>
      </c>
      <c r="AN138">
        <v>0</v>
      </c>
      <c r="AO138">
        <v>0</v>
      </c>
      <c r="AP138">
        <v>0</v>
      </c>
      <c r="AQ138">
        <v>0</v>
      </c>
      <c r="AR138">
        <v>0</v>
      </c>
      <c r="AS138">
        <v>0</v>
      </c>
      <c r="AT138">
        <v>0</v>
      </c>
      <c r="AU138">
        <v>0</v>
      </c>
      <c r="AV138">
        <v>0</v>
      </c>
      <c r="AW138">
        <v>0</v>
      </c>
      <c r="AX138">
        <v>0</v>
      </c>
      <c r="AY138">
        <v>0</v>
      </c>
      <c r="AZ138">
        <v>0</v>
      </c>
      <c r="BA138">
        <v>0</v>
      </c>
      <c r="BB138">
        <v>0</v>
      </c>
      <c r="BC138">
        <v>0</v>
      </c>
      <c r="BD138">
        <v>0</v>
      </c>
      <c r="BE138">
        <v>0</v>
      </c>
      <c r="BF138">
        <v>0</v>
      </c>
      <c r="BG138">
        <v>0</v>
      </c>
    </row>
    <row r="139" spans="1:59" ht="14.4" x14ac:dyDescent="0.3">
      <c r="A139" s="35"/>
      <c r="B139">
        <v>1</v>
      </c>
      <c r="C139">
        <v>1</v>
      </c>
      <c r="D139">
        <v>1</v>
      </c>
      <c r="E139">
        <v>0</v>
      </c>
      <c r="F139">
        <v>0</v>
      </c>
      <c r="G139">
        <v>0</v>
      </c>
      <c r="H139">
        <v>0</v>
      </c>
      <c r="I139">
        <v>0</v>
      </c>
      <c r="J139">
        <v>0</v>
      </c>
      <c r="K139">
        <v>0</v>
      </c>
      <c r="L139">
        <v>0</v>
      </c>
      <c r="M139">
        <v>0</v>
      </c>
      <c r="N139">
        <v>0</v>
      </c>
      <c r="O139">
        <v>0</v>
      </c>
      <c r="P139">
        <v>0</v>
      </c>
      <c r="Q139">
        <v>0</v>
      </c>
      <c r="R139">
        <v>0</v>
      </c>
      <c r="S139">
        <v>0</v>
      </c>
      <c r="T139">
        <v>0</v>
      </c>
      <c r="U139">
        <v>0</v>
      </c>
      <c r="V139">
        <v>0</v>
      </c>
      <c r="W139">
        <v>0</v>
      </c>
      <c r="X139">
        <v>0</v>
      </c>
      <c r="Y139">
        <v>0</v>
      </c>
      <c r="Z139">
        <v>0</v>
      </c>
      <c r="AA139">
        <v>0</v>
      </c>
      <c r="AB139">
        <v>0</v>
      </c>
      <c r="AC139">
        <v>0</v>
      </c>
      <c r="AD139">
        <v>0</v>
      </c>
      <c r="AE139">
        <v>0</v>
      </c>
      <c r="AF139">
        <v>0</v>
      </c>
      <c r="AG139">
        <v>0</v>
      </c>
      <c r="AH139">
        <v>0</v>
      </c>
      <c r="AI139">
        <v>0</v>
      </c>
      <c r="AJ139">
        <v>0</v>
      </c>
      <c r="AK139">
        <v>0</v>
      </c>
      <c r="AL139">
        <v>0</v>
      </c>
      <c r="AM139">
        <v>0</v>
      </c>
      <c r="AN139">
        <v>0</v>
      </c>
      <c r="AO139">
        <v>0</v>
      </c>
      <c r="AP139">
        <v>0</v>
      </c>
      <c r="AQ139">
        <v>0</v>
      </c>
      <c r="AR139">
        <v>0</v>
      </c>
      <c r="AS139">
        <v>0</v>
      </c>
      <c r="AT139">
        <v>0</v>
      </c>
      <c r="AU139">
        <v>0</v>
      </c>
      <c r="AV139">
        <v>0</v>
      </c>
      <c r="AW139">
        <v>0</v>
      </c>
      <c r="AX139">
        <v>0</v>
      </c>
      <c r="AY139">
        <v>0</v>
      </c>
      <c r="AZ139">
        <v>0</v>
      </c>
      <c r="BA139">
        <v>0</v>
      </c>
      <c r="BB139">
        <v>0</v>
      </c>
      <c r="BC139">
        <v>0</v>
      </c>
      <c r="BD139">
        <v>0</v>
      </c>
      <c r="BE139">
        <v>0</v>
      </c>
      <c r="BF139">
        <v>0</v>
      </c>
      <c r="BG139">
        <v>0</v>
      </c>
    </row>
    <row r="140" spans="1:59" ht="14.4" x14ac:dyDescent="0.3">
      <c r="A140" s="35"/>
      <c r="B140">
        <v>1</v>
      </c>
      <c r="C140">
        <v>1</v>
      </c>
      <c r="D140">
        <v>1</v>
      </c>
      <c r="E140">
        <v>0</v>
      </c>
      <c r="F140">
        <v>0</v>
      </c>
      <c r="G140">
        <v>0</v>
      </c>
      <c r="H140">
        <v>0</v>
      </c>
      <c r="I140">
        <v>0</v>
      </c>
      <c r="J140">
        <v>0</v>
      </c>
      <c r="K140">
        <v>0</v>
      </c>
      <c r="L140">
        <v>0</v>
      </c>
      <c r="M140">
        <v>0</v>
      </c>
      <c r="N140">
        <v>0</v>
      </c>
      <c r="O140">
        <v>0</v>
      </c>
      <c r="P140">
        <v>0</v>
      </c>
      <c r="Q140">
        <v>0</v>
      </c>
      <c r="R140">
        <v>0</v>
      </c>
      <c r="S140">
        <v>0</v>
      </c>
      <c r="T140">
        <v>0</v>
      </c>
      <c r="U140">
        <v>0</v>
      </c>
      <c r="V140">
        <v>0</v>
      </c>
      <c r="W140">
        <v>0</v>
      </c>
      <c r="X140">
        <v>0</v>
      </c>
      <c r="Y140">
        <v>0</v>
      </c>
      <c r="Z140">
        <v>0</v>
      </c>
      <c r="AA140">
        <v>0</v>
      </c>
      <c r="AB140">
        <v>0</v>
      </c>
      <c r="AC140">
        <v>0</v>
      </c>
      <c r="AD140">
        <v>0</v>
      </c>
      <c r="AE140">
        <v>0</v>
      </c>
      <c r="AF140">
        <v>0</v>
      </c>
      <c r="AG140">
        <v>0</v>
      </c>
      <c r="AH140">
        <v>0</v>
      </c>
      <c r="AI140">
        <v>0</v>
      </c>
      <c r="AJ140">
        <v>0</v>
      </c>
      <c r="AK140">
        <v>0</v>
      </c>
      <c r="AL140">
        <v>0</v>
      </c>
      <c r="AM140">
        <v>0</v>
      </c>
      <c r="AN140">
        <v>0</v>
      </c>
      <c r="AO140">
        <v>0</v>
      </c>
      <c r="AP140">
        <v>0</v>
      </c>
      <c r="AQ140">
        <v>0</v>
      </c>
      <c r="AR140">
        <v>0</v>
      </c>
      <c r="AS140">
        <v>0</v>
      </c>
      <c r="AT140">
        <v>0</v>
      </c>
      <c r="AU140">
        <v>0</v>
      </c>
      <c r="AV140">
        <v>0</v>
      </c>
      <c r="AW140">
        <v>0</v>
      </c>
      <c r="AX140">
        <v>0</v>
      </c>
      <c r="AY140">
        <v>0</v>
      </c>
      <c r="AZ140">
        <v>0</v>
      </c>
      <c r="BA140">
        <v>0</v>
      </c>
      <c r="BB140">
        <v>0</v>
      </c>
      <c r="BC140">
        <v>0</v>
      </c>
      <c r="BD140">
        <v>0</v>
      </c>
      <c r="BE140">
        <v>0</v>
      </c>
      <c r="BF140">
        <v>0</v>
      </c>
      <c r="BG140">
        <v>0</v>
      </c>
    </row>
    <row r="141" spans="1:59" ht="14.4" x14ac:dyDescent="0.3">
      <c r="A141" s="35"/>
      <c r="B141">
        <v>1</v>
      </c>
      <c r="C141">
        <v>1</v>
      </c>
      <c r="D141">
        <v>1</v>
      </c>
      <c r="E141">
        <v>0</v>
      </c>
      <c r="F141">
        <v>0</v>
      </c>
      <c r="G141">
        <v>0</v>
      </c>
      <c r="H141">
        <v>0</v>
      </c>
      <c r="I141">
        <v>0</v>
      </c>
      <c r="J141">
        <v>0</v>
      </c>
      <c r="K141">
        <v>0</v>
      </c>
      <c r="L141">
        <v>0</v>
      </c>
      <c r="M141">
        <v>0</v>
      </c>
      <c r="N141">
        <v>0</v>
      </c>
      <c r="O141">
        <v>0</v>
      </c>
      <c r="P141">
        <v>0</v>
      </c>
      <c r="Q141">
        <v>0</v>
      </c>
      <c r="R141">
        <v>0</v>
      </c>
      <c r="S141">
        <v>0</v>
      </c>
      <c r="T141">
        <v>0</v>
      </c>
      <c r="U141">
        <v>0</v>
      </c>
      <c r="V141">
        <v>0</v>
      </c>
      <c r="W141">
        <v>0</v>
      </c>
      <c r="X141">
        <v>0</v>
      </c>
      <c r="Y141">
        <v>0</v>
      </c>
      <c r="Z141">
        <v>0</v>
      </c>
      <c r="AA141">
        <v>0</v>
      </c>
      <c r="AB141">
        <v>0</v>
      </c>
      <c r="AC141">
        <v>0</v>
      </c>
      <c r="AD141">
        <v>0</v>
      </c>
      <c r="AE141">
        <v>0</v>
      </c>
      <c r="AF141">
        <v>0</v>
      </c>
      <c r="AG141">
        <v>0</v>
      </c>
      <c r="AH141">
        <v>0</v>
      </c>
      <c r="AI141">
        <v>0</v>
      </c>
      <c r="AJ141">
        <v>0</v>
      </c>
      <c r="AK141">
        <v>0</v>
      </c>
      <c r="AL141">
        <v>0</v>
      </c>
      <c r="AM141">
        <v>0</v>
      </c>
      <c r="AN141">
        <v>0</v>
      </c>
      <c r="AO141">
        <v>0</v>
      </c>
      <c r="AP141">
        <v>0</v>
      </c>
      <c r="AQ141">
        <v>0</v>
      </c>
      <c r="AR141">
        <v>0</v>
      </c>
      <c r="AS141">
        <v>0</v>
      </c>
      <c r="AT141">
        <v>0</v>
      </c>
      <c r="AU141">
        <v>0</v>
      </c>
      <c r="AV141">
        <v>0</v>
      </c>
      <c r="AW141">
        <v>0</v>
      </c>
      <c r="AX141">
        <v>0</v>
      </c>
      <c r="AY141">
        <v>0</v>
      </c>
      <c r="AZ141">
        <v>0</v>
      </c>
      <c r="BA141">
        <v>0</v>
      </c>
      <c r="BB141">
        <v>0</v>
      </c>
      <c r="BC141">
        <v>0</v>
      </c>
      <c r="BD141">
        <v>0</v>
      </c>
      <c r="BE141">
        <v>0</v>
      </c>
      <c r="BF141">
        <v>0</v>
      </c>
      <c r="BG141">
        <v>0</v>
      </c>
    </row>
    <row r="142" spans="1:59" ht="14.4" x14ac:dyDescent="0.3">
      <c r="A142" s="35"/>
      <c r="B142">
        <v>1</v>
      </c>
      <c r="C142">
        <v>1</v>
      </c>
      <c r="D142">
        <v>1</v>
      </c>
      <c r="E142">
        <v>0</v>
      </c>
      <c r="F142">
        <v>0</v>
      </c>
      <c r="G142">
        <v>0</v>
      </c>
      <c r="H142">
        <v>0</v>
      </c>
      <c r="I142">
        <v>0</v>
      </c>
      <c r="J142">
        <v>0</v>
      </c>
      <c r="K142">
        <v>0</v>
      </c>
      <c r="L142">
        <v>0</v>
      </c>
      <c r="M142">
        <v>0</v>
      </c>
      <c r="N142">
        <v>0</v>
      </c>
      <c r="O142">
        <v>0</v>
      </c>
      <c r="P142">
        <v>0</v>
      </c>
      <c r="Q142">
        <v>0</v>
      </c>
      <c r="R142">
        <v>0</v>
      </c>
      <c r="S142">
        <v>0</v>
      </c>
      <c r="T142">
        <v>0</v>
      </c>
      <c r="U142">
        <v>0</v>
      </c>
      <c r="V142">
        <v>0</v>
      </c>
      <c r="W142">
        <v>0</v>
      </c>
      <c r="X142">
        <v>0</v>
      </c>
      <c r="Y142">
        <v>0</v>
      </c>
      <c r="Z142">
        <v>0</v>
      </c>
      <c r="AA142">
        <v>0</v>
      </c>
      <c r="AB142">
        <v>0</v>
      </c>
      <c r="AC142">
        <v>0</v>
      </c>
      <c r="AD142">
        <v>0</v>
      </c>
      <c r="AE142">
        <v>0</v>
      </c>
      <c r="AF142">
        <v>0</v>
      </c>
      <c r="AG142">
        <v>0</v>
      </c>
      <c r="AH142">
        <v>0</v>
      </c>
      <c r="AI142">
        <v>0</v>
      </c>
      <c r="AJ142">
        <v>0</v>
      </c>
      <c r="AK142">
        <v>0</v>
      </c>
      <c r="AL142">
        <v>0</v>
      </c>
      <c r="AM142">
        <v>0</v>
      </c>
      <c r="AN142">
        <v>0</v>
      </c>
      <c r="AO142">
        <v>0</v>
      </c>
      <c r="AP142">
        <v>0</v>
      </c>
      <c r="AQ142">
        <v>0</v>
      </c>
      <c r="AR142">
        <v>0</v>
      </c>
      <c r="AS142">
        <v>0</v>
      </c>
      <c r="AT142">
        <v>0</v>
      </c>
      <c r="AU142">
        <v>0</v>
      </c>
      <c r="AV142">
        <v>0</v>
      </c>
      <c r="AW142">
        <v>0</v>
      </c>
      <c r="AX142">
        <v>0</v>
      </c>
      <c r="AY142">
        <v>0</v>
      </c>
      <c r="AZ142">
        <v>0</v>
      </c>
      <c r="BA142">
        <v>0</v>
      </c>
      <c r="BB142">
        <v>0</v>
      </c>
      <c r="BC142">
        <v>0</v>
      </c>
      <c r="BD142">
        <v>0</v>
      </c>
      <c r="BE142">
        <v>0</v>
      </c>
      <c r="BF142">
        <v>0</v>
      </c>
      <c r="BG142">
        <v>0</v>
      </c>
    </row>
    <row r="143" spans="1:59" ht="14.4" x14ac:dyDescent="0.3">
      <c r="A143" s="35"/>
      <c r="B143">
        <v>1</v>
      </c>
      <c r="C143">
        <v>1</v>
      </c>
      <c r="D143">
        <v>1</v>
      </c>
      <c r="E143">
        <v>0</v>
      </c>
      <c r="F143">
        <v>0</v>
      </c>
      <c r="G143">
        <v>0</v>
      </c>
      <c r="H143">
        <v>0</v>
      </c>
      <c r="I143">
        <v>0</v>
      </c>
      <c r="J143">
        <v>0</v>
      </c>
      <c r="K143">
        <v>0</v>
      </c>
      <c r="L143">
        <v>0</v>
      </c>
      <c r="M143">
        <v>0</v>
      </c>
      <c r="N143">
        <v>0</v>
      </c>
      <c r="O143">
        <v>0</v>
      </c>
      <c r="P143">
        <v>0</v>
      </c>
      <c r="Q143">
        <v>0</v>
      </c>
      <c r="R143">
        <v>0</v>
      </c>
      <c r="S143">
        <v>0</v>
      </c>
      <c r="T143">
        <v>0</v>
      </c>
      <c r="U143">
        <v>0</v>
      </c>
      <c r="V143">
        <v>0</v>
      </c>
      <c r="W143">
        <v>0</v>
      </c>
      <c r="X143">
        <v>0</v>
      </c>
      <c r="Y143">
        <v>0</v>
      </c>
      <c r="Z143">
        <v>0</v>
      </c>
      <c r="AA143">
        <v>0</v>
      </c>
      <c r="AB143">
        <v>0</v>
      </c>
      <c r="AC143">
        <v>0</v>
      </c>
      <c r="AD143">
        <v>0</v>
      </c>
      <c r="AE143">
        <v>0</v>
      </c>
      <c r="AF143">
        <v>0</v>
      </c>
      <c r="AG143">
        <v>0</v>
      </c>
      <c r="AH143">
        <v>0</v>
      </c>
      <c r="AI143">
        <v>0</v>
      </c>
      <c r="AJ143">
        <v>0</v>
      </c>
      <c r="AK143">
        <v>0</v>
      </c>
      <c r="AL143">
        <v>0</v>
      </c>
      <c r="AM143">
        <v>0</v>
      </c>
      <c r="AN143">
        <v>0</v>
      </c>
      <c r="AO143">
        <v>0</v>
      </c>
      <c r="AP143">
        <v>0</v>
      </c>
      <c r="AQ143">
        <v>0</v>
      </c>
      <c r="AR143">
        <v>0</v>
      </c>
      <c r="AS143">
        <v>0</v>
      </c>
      <c r="AT143">
        <v>0</v>
      </c>
      <c r="AU143">
        <v>0</v>
      </c>
      <c r="AV143">
        <v>0</v>
      </c>
      <c r="AW143">
        <v>0</v>
      </c>
      <c r="AX143">
        <v>0</v>
      </c>
      <c r="AY143">
        <v>0</v>
      </c>
      <c r="AZ143">
        <v>0</v>
      </c>
      <c r="BA143">
        <v>0</v>
      </c>
      <c r="BB143">
        <v>0</v>
      </c>
      <c r="BC143">
        <v>0</v>
      </c>
      <c r="BD143">
        <v>0</v>
      </c>
      <c r="BE143">
        <v>0</v>
      </c>
      <c r="BF143">
        <v>0</v>
      </c>
      <c r="BG143">
        <v>0</v>
      </c>
    </row>
    <row r="144" spans="1:59" ht="14.4" x14ac:dyDescent="0.3">
      <c r="A144" s="35"/>
      <c r="B144">
        <v>1</v>
      </c>
      <c r="C144">
        <v>1</v>
      </c>
      <c r="D144">
        <v>1</v>
      </c>
      <c r="E144">
        <v>0</v>
      </c>
      <c r="F144">
        <v>0</v>
      </c>
      <c r="G144">
        <v>0</v>
      </c>
      <c r="H144">
        <v>0</v>
      </c>
      <c r="I144">
        <v>0</v>
      </c>
      <c r="J144">
        <v>0</v>
      </c>
      <c r="K144">
        <v>0</v>
      </c>
      <c r="L144">
        <v>0</v>
      </c>
      <c r="M144">
        <v>0</v>
      </c>
      <c r="N144">
        <v>0</v>
      </c>
      <c r="O144">
        <v>0</v>
      </c>
      <c r="P144">
        <v>0</v>
      </c>
      <c r="Q144">
        <v>0</v>
      </c>
      <c r="R144">
        <v>0</v>
      </c>
      <c r="S144">
        <v>0</v>
      </c>
      <c r="T144">
        <v>0</v>
      </c>
      <c r="U144">
        <v>0</v>
      </c>
      <c r="V144">
        <v>0</v>
      </c>
      <c r="W144">
        <v>0</v>
      </c>
      <c r="X144">
        <v>0</v>
      </c>
      <c r="Y144">
        <v>0</v>
      </c>
      <c r="Z144">
        <v>0</v>
      </c>
      <c r="AA144">
        <v>0</v>
      </c>
      <c r="AB144">
        <v>0</v>
      </c>
      <c r="AC144">
        <v>0</v>
      </c>
      <c r="AD144">
        <v>0</v>
      </c>
      <c r="AE144">
        <v>0</v>
      </c>
      <c r="AF144">
        <v>0</v>
      </c>
      <c r="AG144">
        <v>0</v>
      </c>
      <c r="AH144">
        <v>0</v>
      </c>
      <c r="AI144">
        <v>0</v>
      </c>
      <c r="AJ144">
        <v>0</v>
      </c>
      <c r="AK144">
        <v>0</v>
      </c>
      <c r="AL144">
        <v>0</v>
      </c>
      <c r="AM144">
        <v>0</v>
      </c>
      <c r="AN144">
        <v>0</v>
      </c>
      <c r="AO144">
        <v>0</v>
      </c>
      <c r="AP144">
        <v>0</v>
      </c>
      <c r="AQ144">
        <v>0</v>
      </c>
      <c r="AR144">
        <v>0</v>
      </c>
      <c r="AS144">
        <v>0</v>
      </c>
      <c r="AT144">
        <v>0</v>
      </c>
      <c r="AU144">
        <v>0</v>
      </c>
      <c r="AV144">
        <v>0</v>
      </c>
      <c r="AW144">
        <v>0</v>
      </c>
      <c r="AX144">
        <v>0</v>
      </c>
      <c r="AY144">
        <v>0</v>
      </c>
      <c r="AZ144">
        <v>0</v>
      </c>
      <c r="BA144">
        <v>0</v>
      </c>
      <c r="BB144">
        <v>0</v>
      </c>
      <c r="BC144">
        <v>0</v>
      </c>
      <c r="BD144">
        <v>0</v>
      </c>
      <c r="BE144">
        <v>0</v>
      </c>
      <c r="BF144">
        <v>0</v>
      </c>
      <c r="BG144">
        <v>0</v>
      </c>
    </row>
    <row r="145" spans="1:59" ht="14.4" x14ac:dyDescent="0.3">
      <c r="A145" s="35"/>
      <c r="B145">
        <v>1</v>
      </c>
      <c r="C145">
        <v>1</v>
      </c>
      <c r="D145">
        <v>1</v>
      </c>
      <c r="E145">
        <v>0</v>
      </c>
      <c r="F145">
        <v>0</v>
      </c>
      <c r="G145">
        <v>0</v>
      </c>
      <c r="H145">
        <v>0</v>
      </c>
      <c r="I145">
        <v>0</v>
      </c>
      <c r="J145">
        <v>0</v>
      </c>
      <c r="K145">
        <v>0</v>
      </c>
      <c r="L145">
        <v>0</v>
      </c>
      <c r="M145">
        <v>0</v>
      </c>
      <c r="N145">
        <v>0</v>
      </c>
      <c r="O145">
        <v>0</v>
      </c>
      <c r="P145">
        <v>0</v>
      </c>
      <c r="Q145">
        <v>0</v>
      </c>
      <c r="R145">
        <v>0</v>
      </c>
      <c r="S145">
        <v>0</v>
      </c>
      <c r="T145">
        <v>0</v>
      </c>
      <c r="U145">
        <v>0</v>
      </c>
      <c r="V145">
        <v>0</v>
      </c>
      <c r="W145">
        <v>0</v>
      </c>
      <c r="X145">
        <v>0</v>
      </c>
      <c r="Y145">
        <v>0</v>
      </c>
      <c r="Z145">
        <v>0</v>
      </c>
      <c r="AA145">
        <v>0</v>
      </c>
      <c r="AB145">
        <v>0</v>
      </c>
      <c r="AC145">
        <v>0</v>
      </c>
      <c r="AD145">
        <v>0</v>
      </c>
      <c r="AE145">
        <v>0</v>
      </c>
      <c r="AF145">
        <v>0</v>
      </c>
      <c r="AG145">
        <v>0</v>
      </c>
      <c r="AH145">
        <v>0</v>
      </c>
      <c r="AI145">
        <v>0</v>
      </c>
      <c r="AJ145">
        <v>0</v>
      </c>
      <c r="AK145">
        <v>0</v>
      </c>
      <c r="AL145">
        <v>0</v>
      </c>
      <c r="AM145">
        <v>0</v>
      </c>
      <c r="AN145">
        <v>0</v>
      </c>
      <c r="AO145">
        <v>0</v>
      </c>
      <c r="AP145">
        <v>0</v>
      </c>
      <c r="AQ145">
        <v>0</v>
      </c>
      <c r="AR145">
        <v>0</v>
      </c>
      <c r="AS145">
        <v>0</v>
      </c>
      <c r="AT145">
        <v>0</v>
      </c>
      <c r="AU145">
        <v>0</v>
      </c>
      <c r="AV145">
        <v>0</v>
      </c>
      <c r="AW145">
        <v>0</v>
      </c>
      <c r="AX145">
        <v>0</v>
      </c>
      <c r="AY145">
        <v>0</v>
      </c>
      <c r="AZ145">
        <v>0</v>
      </c>
      <c r="BA145">
        <v>0</v>
      </c>
      <c r="BB145">
        <v>0</v>
      </c>
      <c r="BC145">
        <v>0</v>
      </c>
      <c r="BD145">
        <v>0</v>
      </c>
      <c r="BE145">
        <v>0</v>
      </c>
      <c r="BF145">
        <v>0</v>
      </c>
      <c r="BG145">
        <v>0</v>
      </c>
    </row>
    <row r="146" spans="1:59" ht="14.4" x14ac:dyDescent="0.3">
      <c r="A146" s="35"/>
      <c r="B146">
        <v>1</v>
      </c>
      <c r="C146">
        <v>1</v>
      </c>
      <c r="D146">
        <v>1</v>
      </c>
      <c r="E146">
        <v>0</v>
      </c>
      <c r="F146">
        <v>0</v>
      </c>
      <c r="G146">
        <v>0</v>
      </c>
      <c r="H146">
        <v>0</v>
      </c>
      <c r="I146">
        <v>0</v>
      </c>
      <c r="J146">
        <v>0</v>
      </c>
      <c r="K146">
        <v>0</v>
      </c>
      <c r="L146">
        <v>0</v>
      </c>
      <c r="M146">
        <v>0</v>
      </c>
      <c r="N146">
        <v>0</v>
      </c>
      <c r="O146">
        <v>0</v>
      </c>
      <c r="P146">
        <v>0</v>
      </c>
      <c r="Q146">
        <v>0</v>
      </c>
      <c r="R146">
        <v>0</v>
      </c>
      <c r="S146">
        <v>0</v>
      </c>
      <c r="T146">
        <v>0</v>
      </c>
      <c r="U146">
        <v>0</v>
      </c>
      <c r="V146">
        <v>0</v>
      </c>
      <c r="W146">
        <v>0</v>
      </c>
      <c r="X146">
        <v>0</v>
      </c>
      <c r="Y146">
        <v>0</v>
      </c>
      <c r="Z146">
        <v>0</v>
      </c>
      <c r="AA146">
        <v>0</v>
      </c>
      <c r="AB146">
        <v>0</v>
      </c>
      <c r="AC146">
        <v>0</v>
      </c>
      <c r="AD146">
        <v>0</v>
      </c>
      <c r="AE146">
        <v>0</v>
      </c>
      <c r="AF146">
        <v>0</v>
      </c>
      <c r="AG146">
        <v>0</v>
      </c>
      <c r="AH146">
        <v>0</v>
      </c>
      <c r="AI146">
        <v>0</v>
      </c>
      <c r="AJ146">
        <v>0</v>
      </c>
      <c r="AK146">
        <v>0</v>
      </c>
      <c r="AL146">
        <v>0</v>
      </c>
      <c r="AM146">
        <v>0</v>
      </c>
      <c r="AN146">
        <v>0</v>
      </c>
      <c r="AO146">
        <v>0</v>
      </c>
      <c r="AP146">
        <v>0</v>
      </c>
      <c r="AQ146">
        <v>0</v>
      </c>
      <c r="AR146">
        <v>0</v>
      </c>
      <c r="AS146">
        <v>0</v>
      </c>
      <c r="AT146">
        <v>0</v>
      </c>
      <c r="AU146">
        <v>0</v>
      </c>
      <c r="AV146">
        <v>0</v>
      </c>
      <c r="AW146">
        <v>0</v>
      </c>
      <c r="AX146">
        <v>0</v>
      </c>
      <c r="AY146">
        <v>0</v>
      </c>
      <c r="AZ146">
        <v>0</v>
      </c>
      <c r="BA146">
        <v>0</v>
      </c>
      <c r="BB146">
        <v>0</v>
      </c>
      <c r="BC146">
        <v>0</v>
      </c>
      <c r="BD146">
        <v>0</v>
      </c>
      <c r="BE146">
        <v>0</v>
      </c>
      <c r="BF146">
        <v>0</v>
      </c>
      <c r="BG146">
        <v>0</v>
      </c>
    </row>
    <row r="147" spans="1:59" ht="14.4" x14ac:dyDescent="0.3">
      <c r="A147" s="35"/>
      <c r="B147">
        <v>1</v>
      </c>
      <c r="C147">
        <v>1</v>
      </c>
      <c r="D147">
        <v>1</v>
      </c>
      <c r="E147">
        <v>0</v>
      </c>
      <c r="F147">
        <v>0</v>
      </c>
      <c r="G147">
        <v>0</v>
      </c>
      <c r="H147">
        <v>0</v>
      </c>
      <c r="I147">
        <v>0</v>
      </c>
      <c r="J147">
        <v>0</v>
      </c>
      <c r="K147">
        <v>0</v>
      </c>
      <c r="L147">
        <v>0</v>
      </c>
      <c r="M147">
        <v>0</v>
      </c>
      <c r="N147">
        <v>0</v>
      </c>
      <c r="O147">
        <v>0</v>
      </c>
      <c r="P147">
        <v>0</v>
      </c>
      <c r="Q147">
        <v>0</v>
      </c>
      <c r="R147">
        <v>0</v>
      </c>
      <c r="S147">
        <v>0</v>
      </c>
      <c r="T147">
        <v>0</v>
      </c>
      <c r="U147">
        <v>0</v>
      </c>
      <c r="V147">
        <v>0</v>
      </c>
      <c r="W147">
        <v>0</v>
      </c>
      <c r="X147">
        <v>0</v>
      </c>
      <c r="Y147">
        <v>0</v>
      </c>
      <c r="Z147">
        <v>0</v>
      </c>
      <c r="AA147">
        <v>0</v>
      </c>
      <c r="AB147">
        <v>0</v>
      </c>
      <c r="AC147">
        <v>0</v>
      </c>
      <c r="AD147">
        <v>0</v>
      </c>
      <c r="AE147">
        <v>0</v>
      </c>
      <c r="AF147">
        <v>0</v>
      </c>
      <c r="AG147">
        <v>0</v>
      </c>
      <c r="AH147">
        <v>0</v>
      </c>
      <c r="AI147">
        <v>0</v>
      </c>
      <c r="AJ147">
        <v>0</v>
      </c>
      <c r="AK147">
        <v>0</v>
      </c>
      <c r="AL147">
        <v>0</v>
      </c>
      <c r="AM147">
        <v>0</v>
      </c>
      <c r="AN147">
        <v>0</v>
      </c>
      <c r="AO147">
        <v>0</v>
      </c>
      <c r="AP147">
        <v>0</v>
      </c>
      <c r="AQ147">
        <v>0</v>
      </c>
      <c r="AR147">
        <v>0</v>
      </c>
      <c r="AS147">
        <v>0</v>
      </c>
      <c r="AT147">
        <v>0</v>
      </c>
      <c r="AU147">
        <v>0</v>
      </c>
      <c r="AV147">
        <v>0</v>
      </c>
      <c r="AW147">
        <v>0</v>
      </c>
      <c r="AX147">
        <v>0</v>
      </c>
      <c r="AY147">
        <v>0</v>
      </c>
      <c r="AZ147">
        <v>0</v>
      </c>
      <c r="BA147">
        <v>0</v>
      </c>
      <c r="BB147">
        <v>0</v>
      </c>
      <c r="BC147">
        <v>0</v>
      </c>
      <c r="BD147">
        <v>0</v>
      </c>
      <c r="BE147">
        <v>0</v>
      </c>
      <c r="BF147">
        <v>0</v>
      </c>
      <c r="BG147">
        <v>0</v>
      </c>
    </row>
    <row r="148" spans="1:59" ht="14.4" x14ac:dyDescent="0.3">
      <c r="A148" s="35"/>
      <c r="B148">
        <v>1</v>
      </c>
      <c r="C148">
        <v>1</v>
      </c>
      <c r="D148">
        <v>1</v>
      </c>
      <c r="E148">
        <v>0</v>
      </c>
      <c r="F148">
        <v>0</v>
      </c>
      <c r="G148">
        <v>0</v>
      </c>
      <c r="H148">
        <v>0</v>
      </c>
      <c r="I148">
        <v>0</v>
      </c>
      <c r="J148">
        <v>0</v>
      </c>
      <c r="K148">
        <v>0</v>
      </c>
      <c r="L148">
        <v>0</v>
      </c>
      <c r="M148">
        <v>0</v>
      </c>
      <c r="N148">
        <v>0</v>
      </c>
      <c r="O148">
        <v>0</v>
      </c>
      <c r="P148">
        <v>0</v>
      </c>
      <c r="Q148">
        <v>0</v>
      </c>
      <c r="R148">
        <v>0</v>
      </c>
      <c r="S148">
        <v>0</v>
      </c>
      <c r="T148">
        <v>0</v>
      </c>
      <c r="U148">
        <v>0</v>
      </c>
      <c r="V148">
        <v>0</v>
      </c>
      <c r="W148">
        <v>0</v>
      </c>
      <c r="X148">
        <v>0</v>
      </c>
      <c r="Y148">
        <v>0</v>
      </c>
      <c r="Z148">
        <v>0</v>
      </c>
      <c r="AA148">
        <v>0</v>
      </c>
      <c r="AB148">
        <v>0</v>
      </c>
      <c r="AC148">
        <v>0</v>
      </c>
      <c r="AD148">
        <v>0</v>
      </c>
      <c r="AE148">
        <v>0</v>
      </c>
      <c r="AF148">
        <v>0</v>
      </c>
      <c r="AG148">
        <v>0</v>
      </c>
      <c r="AH148">
        <v>0</v>
      </c>
      <c r="AI148">
        <v>0</v>
      </c>
      <c r="AJ148">
        <v>0</v>
      </c>
      <c r="AK148">
        <v>0</v>
      </c>
      <c r="AL148">
        <v>0</v>
      </c>
      <c r="AM148">
        <v>0</v>
      </c>
      <c r="AN148">
        <v>0</v>
      </c>
      <c r="AO148">
        <v>0</v>
      </c>
      <c r="AP148">
        <v>0</v>
      </c>
      <c r="AQ148">
        <v>0</v>
      </c>
      <c r="AR148">
        <v>0</v>
      </c>
      <c r="AS148">
        <v>0</v>
      </c>
      <c r="AT148">
        <v>0</v>
      </c>
      <c r="AU148">
        <v>0</v>
      </c>
      <c r="AV148">
        <v>0</v>
      </c>
      <c r="AW148">
        <v>0</v>
      </c>
      <c r="AX148">
        <v>0</v>
      </c>
      <c r="AY148">
        <v>0</v>
      </c>
      <c r="AZ148">
        <v>0</v>
      </c>
      <c r="BA148">
        <v>0</v>
      </c>
      <c r="BB148">
        <v>0</v>
      </c>
      <c r="BC148">
        <v>0</v>
      </c>
      <c r="BD148">
        <v>0</v>
      </c>
      <c r="BE148">
        <v>0</v>
      </c>
      <c r="BF148">
        <v>0</v>
      </c>
      <c r="BG148">
        <v>0</v>
      </c>
    </row>
    <row r="149" spans="1:59" ht="14.4" x14ac:dyDescent="0.3">
      <c r="A149" s="35"/>
      <c r="B149">
        <v>1</v>
      </c>
      <c r="C149">
        <v>1</v>
      </c>
      <c r="D149">
        <v>1</v>
      </c>
      <c r="E149">
        <v>0</v>
      </c>
      <c r="F149">
        <v>0</v>
      </c>
      <c r="G149">
        <v>0</v>
      </c>
      <c r="H149">
        <v>0</v>
      </c>
      <c r="I149">
        <v>0</v>
      </c>
      <c r="J149">
        <v>0</v>
      </c>
      <c r="K149">
        <v>0</v>
      </c>
      <c r="L149">
        <v>0</v>
      </c>
      <c r="M149">
        <v>0</v>
      </c>
      <c r="N149">
        <v>0</v>
      </c>
      <c r="O149">
        <v>0</v>
      </c>
      <c r="P149">
        <v>0</v>
      </c>
      <c r="Q149">
        <v>0</v>
      </c>
      <c r="R149">
        <v>0</v>
      </c>
      <c r="S149">
        <v>0</v>
      </c>
      <c r="T149">
        <v>0</v>
      </c>
      <c r="U149">
        <v>0</v>
      </c>
      <c r="V149">
        <v>0</v>
      </c>
      <c r="W149">
        <v>0</v>
      </c>
      <c r="X149">
        <v>0</v>
      </c>
      <c r="Y149">
        <v>0</v>
      </c>
      <c r="Z149">
        <v>0</v>
      </c>
      <c r="AA149">
        <v>0</v>
      </c>
      <c r="AB149">
        <v>0</v>
      </c>
      <c r="AC149">
        <v>0</v>
      </c>
      <c r="AD149">
        <v>0</v>
      </c>
      <c r="AE149">
        <v>0</v>
      </c>
      <c r="AF149">
        <v>0</v>
      </c>
      <c r="AG149">
        <v>0</v>
      </c>
      <c r="AH149">
        <v>0</v>
      </c>
      <c r="AI149">
        <v>0</v>
      </c>
      <c r="AJ149">
        <v>0</v>
      </c>
      <c r="AK149">
        <v>0</v>
      </c>
      <c r="AL149">
        <v>0</v>
      </c>
      <c r="AM149">
        <v>0</v>
      </c>
      <c r="AN149">
        <v>0</v>
      </c>
      <c r="AO149">
        <v>0</v>
      </c>
      <c r="AP149">
        <v>0</v>
      </c>
      <c r="AQ149">
        <v>0</v>
      </c>
      <c r="AR149">
        <v>0</v>
      </c>
      <c r="AS149">
        <v>0</v>
      </c>
      <c r="AT149">
        <v>0</v>
      </c>
      <c r="AU149">
        <v>0</v>
      </c>
      <c r="AV149">
        <v>0</v>
      </c>
      <c r="AW149">
        <v>0</v>
      </c>
      <c r="AX149">
        <v>0</v>
      </c>
      <c r="AY149">
        <v>0</v>
      </c>
      <c r="AZ149">
        <v>0</v>
      </c>
      <c r="BA149">
        <v>0</v>
      </c>
      <c r="BB149">
        <v>0</v>
      </c>
      <c r="BC149">
        <v>0</v>
      </c>
      <c r="BD149">
        <v>0</v>
      </c>
      <c r="BE149">
        <v>0</v>
      </c>
      <c r="BF149">
        <v>0</v>
      </c>
      <c r="BG149">
        <v>0</v>
      </c>
    </row>
    <row r="150" spans="1:59" ht="14.4" x14ac:dyDescent="0.3">
      <c r="A150" s="35"/>
      <c r="B150">
        <v>1</v>
      </c>
      <c r="C150">
        <v>1</v>
      </c>
      <c r="D150">
        <v>1</v>
      </c>
      <c r="E150">
        <v>0</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v>0</v>
      </c>
      <c r="AJ150">
        <v>0</v>
      </c>
      <c r="AK150">
        <v>0</v>
      </c>
      <c r="AL150">
        <v>0</v>
      </c>
      <c r="AM150">
        <v>0</v>
      </c>
      <c r="AN150">
        <v>0</v>
      </c>
      <c r="AO150">
        <v>0</v>
      </c>
      <c r="AP150">
        <v>0</v>
      </c>
      <c r="AQ150">
        <v>0</v>
      </c>
      <c r="AR150">
        <v>0</v>
      </c>
      <c r="AS150">
        <v>0</v>
      </c>
      <c r="AT150">
        <v>0</v>
      </c>
      <c r="AU150">
        <v>0</v>
      </c>
      <c r="AV150">
        <v>0</v>
      </c>
      <c r="AW150">
        <v>0</v>
      </c>
      <c r="AX150">
        <v>0</v>
      </c>
      <c r="AY150">
        <v>0</v>
      </c>
      <c r="AZ150">
        <v>0</v>
      </c>
      <c r="BA150">
        <v>0</v>
      </c>
      <c r="BB150">
        <v>0</v>
      </c>
      <c r="BC150">
        <v>0</v>
      </c>
      <c r="BD150">
        <v>0</v>
      </c>
      <c r="BE150">
        <v>0</v>
      </c>
      <c r="BF150">
        <v>0</v>
      </c>
      <c r="BG150">
        <v>0</v>
      </c>
    </row>
    <row r="151" spans="1:59" ht="14.4" x14ac:dyDescent="0.3">
      <c r="A151" s="35"/>
      <c r="B151">
        <v>1</v>
      </c>
      <c r="C151">
        <v>1</v>
      </c>
      <c r="D151">
        <v>1</v>
      </c>
      <c r="E151">
        <v>0</v>
      </c>
      <c r="F151">
        <v>0</v>
      </c>
      <c r="G151">
        <v>0</v>
      </c>
      <c r="H151">
        <v>0</v>
      </c>
      <c r="I151">
        <v>0</v>
      </c>
      <c r="J151">
        <v>0</v>
      </c>
      <c r="K151">
        <v>0</v>
      </c>
      <c r="L151">
        <v>0</v>
      </c>
      <c r="M151">
        <v>0</v>
      </c>
      <c r="N151">
        <v>0</v>
      </c>
      <c r="O151">
        <v>0</v>
      </c>
      <c r="P151">
        <v>0</v>
      </c>
      <c r="Q151">
        <v>0</v>
      </c>
      <c r="R151">
        <v>0</v>
      </c>
      <c r="S151">
        <v>0</v>
      </c>
      <c r="T151">
        <v>0</v>
      </c>
      <c r="U151">
        <v>0</v>
      </c>
      <c r="V151">
        <v>0</v>
      </c>
      <c r="W151">
        <v>0</v>
      </c>
      <c r="X151">
        <v>0</v>
      </c>
      <c r="Y151">
        <v>0</v>
      </c>
      <c r="Z151">
        <v>0</v>
      </c>
      <c r="AA151">
        <v>0</v>
      </c>
      <c r="AB151">
        <v>0</v>
      </c>
      <c r="AC151">
        <v>0</v>
      </c>
      <c r="AD151">
        <v>0</v>
      </c>
      <c r="AE151">
        <v>0</v>
      </c>
      <c r="AF151">
        <v>0</v>
      </c>
      <c r="AG151">
        <v>0</v>
      </c>
      <c r="AH151">
        <v>0</v>
      </c>
      <c r="AI151">
        <v>0</v>
      </c>
      <c r="AJ151">
        <v>0</v>
      </c>
      <c r="AK151">
        <v>0</v>
      </c>
      <c r="AL151">
        <v>0</v>
      </c>
      <c r="AM151">
        <v>0</v>
      </c>
      <c r="AN151">
        <v>0</v>
      </c>
      <c r="AO151">
        <v>0</v>
      </c>
      <c r="AP151">
        <v>0</v>
      </c>
      <c r="AQ151">
        <v>0</v>
      </c>
      <c r="AR151">
        <v>0</v>
      </c>
      <c r="AS151">
        <v>0</v>
      </c>
      <c r="AT151">
        <v>0</v>
      </c>
      <c r="AU151">
        <v>0</v>
      </c>
      <c r="AV151">
        <v>0</v>
      </c>
      <c r="AW151">
        <v>0</v>
      </c>
      <c r="AX151">
        <v>0</v>
      </c>
      <c r="AY151">
        <v>0</v>
      </c>
      <c r="AZ151">
        <v>0</v>
      </c>
      <c r="BA151">
        <v>0</v>
      </c>
      <c r="BB151">
        <v>0</v>
      </c>
      <c r="BC151">
        <v>0</v>
      </c>
      <c r="BD151">
        <v>0</v>
      </c>
      <c r="BE151">
        <v>0</v>
      </c>
      <c r="BF151">
        <v>0</v>
      </c>
      <c r="BG151">
        <v>0</v>
      </c>
    </row>
    <row r="152" spans="1:59" ht="14.4" x14ac:dyDescent="0.3">
      <c r="A152" s="35"/>
      <c r="B152">
        <v>1</v>
      </c>
      <c r="C152">
        <v>1</v>
      </c>
      <c r="D152">
        <v>1</v>
      </c>
      <c r="E152">
        <v>0</v>
      </c>
      <c r="F152">
        <v>0</v>
      </c>
      <c r="G152">
        <v>0</v>
      </c>
      <c r="H152">
        <v>0</v>
      </c>
      <c r="I152">
        <v>0</v>
      </c>
      <c r="J152">
        <v>0</v>
      </c>
      <c r="K152">
        <v>0</v>
      </c>
      <c r="L152">
        <v>0</v>
      </c>
      <c r="M152">
        <v>0</v>
      </c>
      <c r="N152">
        <v>0</v>
      </c>
      <c r="O152">
        <v>0</v>
      </c>
      <c r="P152">
        <v>0</v>
      </c>
      <c r="Q152">
        <v>0</v>
      </c>
      <c r="R152">
        <v>0</v>
      </c>
      <c r="S152">
        <v>0</v>
      </c>
      <c r="T152">
        <v>0</v>
      </c>
      <c r="U152">
        <v>0</v>
      </c>
      <c r="V152">
        <v>0</v>
      </c>
      <c r="W152">
        <v>0</v>
      </c>
      <c r="X152">
        <v>0</v>
      </c>
      <c r="Y152">
        <v>0</v>
      </c>
      <c r="Z152">
        <v>0</v>
      </c>
      <c r="AA152">
        <v>0</v>
      </c>
      <c r="AB152">
        <v>0</v>
      </c>
      <c r="AC152">
        <v>0</v>
      </c>
      <c r="AD152">
        <v>0</v>
      </c>
      <c r="AE152">
        <v>0</v>
      </c>
      <c r="AF152">
        <v>0</v>
      </c>
      <c r="AG152">
        <v>0</v>
      </c>
      <c r="AH152">
        <v>0</v>
      </c>
      <c r="AI152">
        <v>0</v>
      </c>
      <c r="AJ152">
        <v>0</v>
      </c>
      <c r="AK152">
        <v>0</v>
      </c>
      <c r="AL152">
        <v>0</v>
      </c>
      <c r="AM152">
        <v>0</v>
      </c>
      <c r="AN152">
        <v>0</v>
      </c>
      <c r="AO152">
        <v>0</v>
      </c>
      <c r="AP152">
        <v>0</v>
      </c>
      <c r="AQ152">
        <v>0</v>
      </c>
      <c r="AR152">
        <v>0</v>
      </c>
      <c r="AS152">
        <v>0</v>
      </c>
      <c r="AT152">
        <v>0</v>
      </c>
      <c r="AU152">
        <v>0</v>
      </c>
      <c r="AV152">
        <v>0</v>
      </c>
      <c r="AW152">
        <v>0</v>
      </c>
      <c r="AX152">
        <v>0</v>
      </c>
      <c r="AY152">
        <v>0</v>
      </c>
      <c r="AZ152">
        <v>0</v>
      </c>
      <c r="BA152">
        <v>0</v>
      </c>
      <c r="BB152">
        <v>0</v>
      </c>
      <c r="BC152">
        <v>0</v>
      </c>
      <c r="BD152">
        <v>0</v>
      </c>
      <c r="BE152">
        <v>0</v>
      </c>
      <c r="BF152">
        <v>0</v>
      </c>
      <c r="BG152">
        <v>0</v>
      </c>
    </row>
    <row r="153" spans="1:59" ht="14.4" x14ac:dyDescent="0.3">
      <c r="A153" s="35"/>
      <c r="B153">
        <v>1</v>
      </c>
      <c r="C153">
        <v>1</v>
      </c>
      <c r="D153">
        <v>1</v>
      </c>
      <c r="E153">
        <v>0</v>
      </c>
      <c r="F153">
        <v>0</v>
      </c>
      <c r="G153">
        <v>0</v>
      </c>
      <c r="H153">
        <v>0</v>
      </c>
      <c r="I153">
        <v>0</v>
      </c>
      <c r="J153">
        <v>0</v>
      </c>
      <c r="K153">
        <v>0</v>
      </c>
      <c r="L153">
        <v>0</v>
      </c>
      <c r="M153">
        <v>0</v>
      </c>
      <c r="N153">
        <v>0</v>
      </c>
      <c r="O153">
        <v>0</v>
      </c>
      <c r="P153">
        <v>0</v>
      </c>
      <c r="Q153">
        <v>0</v>
      </c>
      <c r="R153">
        <v>0</v>
      </c>
      <c r="S153">
        <v>0</v>
      </c>
      <c r="T153">
        <v>0</v>
      </c>
      <c r="U153">
        <v>0</v>
      </c>
      <c r="V153">
        <v>0</v>
      </c>
      <c r="W153">
        <v>0</v>
      </c>
      <c r="X153">
        <v>0</v>
      </c>
      <c r="Y153">
        <v>0</v>
      </c>
      <c r="Z153">
        <v>0</v>
      </c>
      <c r="AA153">
        <v>0</v>
      </c>
      <c r="AB153">
        <v>0</v>
      </c>
      <c r="AC153">
        <v>0</v>
      </c>
      <c r="AD153">
        <v>0</v>
      </c>
      <c r="AE153">
        <v>0</v>
      </c>
      <c r="AF153">
        <v>0</v>
      </c>
      <c r="AG153">
        <v>0</v>
      </c>
      <c r="AH153">
        <v>0</v>
      </c>
      <c r="AI153">
        <v>0</v>
      </c>
      <c r="AJ153">
        <v>0</v>
      </c>
      <c r="AK153">
        <v>0</v>
      </c>
      <c r="AL153">
        <v>0</v>
      </c>
      <c r="AM153">
        <v>0</v>
      </c>
      <c r="AN153">
        <v>0</v>
      </c>
      <c r="AO153">
        <v>0</v>
      </c>
      <c r="AP153">
        <v>0</v>
      </c>
      <c r="AQ153">
        <v>0</v>
      </c>
      <c r="AR153">
        <v>0</v>
      </c>
      <c r="AS153">
        <v>0</v>
      </c>
      <c r="AT153">
        <v>0</v>
      </c>
      <c r="AU153">
        <v>0</v>
      </c>
      <c r="AV153">
        <v>0</v>
      </c>
      <c r="AW153">
        <v>0</v>
      </c>
      <c r="AX153">
        <v>0</v>
      </c>
      <c r="AY153">
        <v>0</v>
      </c>
      <c r="AZ153">
        <v>0</v>
      </c>
      <c r="BA153">
        <v>0</v>
      </c>
      <c r="BB153">
        <v>0</v>
      </c>
      <c r="BC153">
        <v>0</v>
      </c>
      <c r="BD153">
        <v>0</v>
      </c>
      <c r="BE153">
        <v>0</v>
      </c>
      <c r="BF153">
        <v>0</v>
      </c>
      <c r="BG153">
        <v>0</v>
      </c>
    </row>
    <row r="154" spans="1:59" ht="14.4" x14ac:dyDescent="0.3">
      <c r="A154" s="35"/>
      <c r="B154">
        <v>1</v>
      </c>
      <c r="C154">
        <v>1</v>
      </c>
      <c r="D154">
        <v>1</v>
      </c>
      <c r="E154">
        <v>0</v>
      </c>
      <c r="F154">
        <v>0</v>
      </c>
      <c r="G154">
        <v>0</v>
      </c>
      <c r="H154">
        <v>0</v>
      </c>
      <c r="I154">
        <v>0</v>
      </c>
      <c r="J154">
        <v>0</v>
      </c>
      <c r="K154">
        <v>0</v>
      </c>
      <c r="L154">
        <v>0</v>
      </c>
      <c r="M154">
        <v>0</v>
      </c>
      <c r="N154">
        <v>0</v>
      </c>
      <c r="O154">
        <v>0</v>
      </c>
      <c r="P154">
        <v>0</v>
      </c>
      <c r="Q154">
        <v>0</v>
      </c>
      <c r="R154">
        <v>0</v>
      </c>
      <c r="S154">
        <v>0</v>
      </c>
      <c r="T154">
        <v>0</v>
      </c>
      <c r="U154">
        <v>0</v>
      </c>
      <c r="V154">
        <v>0</v>
      </c>
      <c r="W154">
        <v>0</v>
      </c>
      <c r="X154">
        <v>0</v>
      </c>
      <c r="Y154">
        <v>0</v>
      </c>
      <c r="Z154">
        <v>0</v>
      </c>
      <c r="AA154">
        <v>0</v>
      </c>
      <c r="AB154">
        <v>0</v>
      </c>
      <c r="AC154">
        <v>0</v>
      </c>
      <c r="AD154">
        <v>0</v>
      </c>
      <c r="AE154">
        <v>0</v>
      </c>
      <c r="AF154">
        <v>0</v>
      </c>
      <c r="AG154">
        <v>0</v>
      </c>
      <c r="AH154">
        <v>0</v>
      </c>
      <c r="AI154">
        <v>0</v>
      </c>
      <c r="AJ154">
        <v>0</v>
      </c>
      <c r="AK154">
        <v>0</v>
      </c>
      <c r="AL154">
        <v>0</v>
      </c>
      <c r="AM154">
        <v>0</v>
      </c>
      <c r="AN154">
        <v>0</v>
      </c>
      <c r="AO154">
        <v>0</v>
      </c>
      <c r="AP154">
        <v>0</v>
      </c>
      <c r="AQ154">
        <v>0</v>
      </c>
      <c r="AR154">
        <v>0</v>
      </c>
      <c r="AS154">
        <v>0</v>
      </c>
      <c r="AT154">
        <v>0</v>
      </c>
      <c r="AU154">
        <v>0</v>
      </c>
      <c r="AV154">
        <v>0</v>
      </c>
      <c r="AW154">
        <v>0</v>
      </c>
      <c r="AX154">
        <v>0</v>
      </c>
      <c r="AY154">
        <v>0</v>
      </c>
      <c r="AZ154">
        <v>0</v>
      </c>
      <c r="BA154">
        <v>0</v>
      </c>
      <c r="BB154">
        <v>0</v>
      </c>
      <c r="BC154">
        <v>0</v>
      </c>
      <c r="BD154">
        <v>0</v>
      </c>
      <c r="BE154">
        <v>0</v>
      </c>
      <c r="BF154">
        <v>0</v>
      </c>
      <c r="BG154">
        <v>0</v>
      </c>
    </row>
    <row r="155" spans="1:59" ht="14.4" x14ac:dyDescent="0.3">
      <c r="A155" s="35"/>
      <c r="B155">
        <v>1</v>
      </c>
      <c r="C155">
        <v>1</v>
      </c>
      <c r="D155">
        <v>1</v>
      </c>
      <c r="E155">
        <v>0</v>
      </c>
      <c r="F155">
        <v>0</v>
      </c>
      <c r="G155">
        <v>0</v>
      </c>
      <c r="H155">
        <v>0</v>
      </c>
      <c r="I155">
        <v>0</v>
      </c>
      <c r="J155">
        <v>0</v>
      </c>
      <c r="K155">
        <v>0</v>
      </c>
      <c r="L155">
        <v>0</v>
      </c>
      <c r="M155">
        <v>0</v>
      </c>
      <c r="N155">
        <v>0</v>
      </c>
      <c r="O155">
        <v>0</v>
      </c>
      <c r="P155">
        <v>0</v>
      </c>
      <c r="Q155">
        <v>0</v>
      </c>
      <c r="R155">
        <v>0</v>
      </c>
      <c r="S155">
        <v>0</v>
      </c>
      <c r="T155">
        <v>0</v>
      </c>
      <c r="U155">
        <v>0</v>
      </c>
      <c r="V155">
        <v>0</v>
      </c>
      <c r="W155">
        <v>0</v>
      </c>
      <c r="X155">
        <v>0</v>
      </c>
      <c r="Y155">
        <v>0</v>
      </c>
      <c r="Z155">
        <v>0</v>
      </c>
      <c r="AA155">
        <v>0</v>
      </c>
      <c r="AB155">
        <v>0</v>
      </c>
      <c r="AC155">
        <v>0</v>
      </c>
      <c r="AD155">
        <v>0</v>
      </c>
      <c r="AE155">
        <v>0</v>
      </c>
      <c r="AF155">
        <v>0</v>
      </c>
      <c r="AG155">
        <v>0</v>
      </c>
      <c r="AH155">
        <v>0</v>
      </c>
      <c r="AI155">
        <v>0</v>
      </c>
      <c r="AJ155">
        <v>0</v>
      </c>
      <c r="AK155">
        <v>0</v>
      </c>
      <c r="AL155">
        <v>0</v>
      </c>
      <c r="AM155">
        <v>0</v>
      </c>
      <c r="AN155">
        <v>0</v>
      </c>
      <c r="AO155">
        <v>0</v>
      </c>
      <c r="AP155">
        <v>0</v>
      </c>
      <c r="AQ155">
        <v>0</v>
      </c>
      <c r="AR155">
        <v>0</v>
      </c>
      <c r="AS155">
        <v>0</v>
      </c>
      <c r="AT155">
        <v>0</v>
      </c>
      <c r="AU155">
        <v>0</v>
      </c>
      <c r="AV155">
        <v>0</v>
      </c>
      <c r="AW155">
        <v>0</v>
      </c>
      <c r="AX155">
        <v>0</v>
      </c>
      <c r="AY155">
        <v>0</v>
      </c>
      <c r="AZ155">
        <v>0</v>
      </c>
      <c r="BA155">
        <v>0</v>
      </c>
      <c r="BB155">
        <v>0</v>
      </c>
      <c r="BC155">
        <v>0</v>
      </c>
      <c r="BD155">
        <v>0</v>
      </c>
      <c r="BE155">
        <v>0</v>
      </c>
      <c r="BF155">
        <v>0</v>
      </c>
      <c r="BG155">
        <v>0</v>
      </c>
    </row>
    <row r="156" spans="1:59" ht="14.4" x14ac:dyDescent="0.3">
      <c r="A156" s="35"/>
      <c r="B156">
        <v>1</v>
      </c>
      <c r="C156">
        <v>1</v>
      </c>
      <c r="D156">
        <v>1</v>
      </c>
      <c r="E156">
        <v>0</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v>0</v>
      </c>
      <c r="AK156">
        <v>0</v>
      </c>
      <c r="AL156">
        <v>0</v>
      </c>
      <c r="AM156">
        <v>0</v>
      </c>
      <c r="AN156">
        <v>0</v>
      </c>
      <c r="AO156">
        <v>0</v>
      </c>
      <c r="AP156">
        <v>0</v>
      </c>
      <c r="AQ156">
        <v>0</v>
      </c>
      <c r="AR156">
        <v>0</v>
      </c>
      <c r="AS156">
        <v>0</v>
      </c>
      <c r="AT156">
        <v>0</v>
      </c>
      <c r="AU156">
        <v>0</v>
      </c>
      <c r="AV156">
        <v>0</v>
      </c>
      <c r="AW156">
        <v>0</v>
      </c>
      <c r="AX156">
        <v>0</v>
      </c>
      <c r="AY156">
        <v>0</v>
      </c>
      <c r="AZ156">
        <v>0</v>
      </c>
      <c r="BA156">
        <v>0</v>
      </c>
      <c r="BB156">
        <v>0</v>
      </c>
      <c r="BC156">
        <v>0</v>
      </c>
      <c r="BD156">
        <v>0</v>
      </c>
      <c r="BE156">
        <v>0</v>
      </c>
      <c r="BF156">
        <v>0</v>
      </c>
      <c r="BG156">
        <v>0</v>
      </c>
    </row>
    <row r="157" spans="1:59" ht="14.4" x14ac:dyDescent="0.3">
      <c r="A157" s="35"/>
      <c r="B157">
        <v>1</v>
      </c>
      <c r="C157">
        <v>1</v>
      </c>
      <c r="D157">
        <v>1</v>
      </c>
      <c r="E157">
        <v>0</v>
      </c>
      <c r="F157">
        <v>0</v>
      </c>
      <c r="G157">
        <v>0</v>
      </c>
      <c r="H157">
        <v>0</v>
      </c>
      <c r="I157">
        <v>0</v>
      </c>
      <c r="J157">
        <v>0</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v>0</v>
      </c>
      <c r="AL157">
        <v>0</v>
      </c>
      <c r="AM157">
        <v>0</v>
      </c>
      <c r="AN157">
        <v>0</v>
      </c>
      <c r="AO157">
        <v>0</v>
      </c>
      <c r="AP157">
        <v>0</v>
      </c>
      <c r="AQ157">
        <v>0</v>
      </c>
      <c r="AR157">
        <v>0</v>
      </c>
      <c r="AS157">
        <v>0</v>
      </c>
      <c r="AT157">
        <v>0</v>
      </c>
      <c r="AU157">
        <v>0</v>
      </c>
      <c r="AV157">
        <v>0</v>
      </c>
      <c r="AW157">
        <v>0</v>
      </c>
      <c r="AX157">
        <v>0</v>
      </c>
      <c r="AY157">
        <v>0</v>
      </c>
      <c r="AZ157">
        <v>0</v>
      </c>
      <c r="BA157">
        <v>0</v>
      </c>
      <c r="BB157">
        <v>0</v>
      </c>
      <c r="BC157">
        <v>0</v>
      </c>
      <c r="BD157">
        <v>0</v>
      </c>
      <c r="BE157">
        <v>0</v>
      </c>
      <c r="BF157">
        <v>0</v>
      </c>
      <c r="BG157">
        <v>0</v>
      </c>
    </row>
    <row r="158" spans="1:59" ht="14.4" x14ac:dyDescent="0.3">
      <c r="A158" s="35"/>
      <c r="B158">
        <v>1</v>
      </c>
      <c r="C158">
        <v>1</v>
      </c>
      <c r="D158">
        <v>1</v>
      </c>
      <c r="E158">
        <v>0</v>
      </c>
      <c r="F158">
        <v>0</v>
      </c>
      <c r="G158">
        <v>0</v>
      </c>
      <c r="H158">
        <v>0</v>
      </c>
      <c r="I158">
        <v>0</v>
      </c>
      <c r="J158">
        <v>0</v>
      </c>
      <c r="K158">
        <v>0</v>
      </c>
      <c r="L158">
        <v>0</v>
      </c>
      <c r="M158">
        <v>0</v>
      </c>
      <c r="N158">
        <v>0</v>
      </c>
      <c r="O158">
        <v>0</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v>0</v>
      </c>
      <c r="AK158">
        <v>0</v>
      </c>
      <c r="AL158">
        <v>0</v>
      </c>
      <c r="AM158">
        <v>0</v>
      </c>
      <c r="AN158">
        <v>0</v>
      </c>
      <c r="AO158">
        <v>0</v>
      </c>
      <c r="AP158">
        <v>0</v>
      </c>
      <c r="AQ158">
        <v>0</v>
      </c>
      <c r="AR158">
        <v>0</v>
      </c>
      <c r="AS158">
        <v>0</v>
      </c>
      <c r="AT158">
        <v>0</v>
      </c>
      <c r="AU158">
        <v>0</v>
      </c>
      <c r="AV158">
        <v>0</v>
      </c>
      <c r="AW158">
        <v>0</v>
      </c>
      <c r="AX158">
        <v>0</v>
      </c>
      <c r="AY158">
        <v>0</v>
      </c>
      <c r="AZ158">
        <v>0</v>
      </c>
      <c r="BA158">
        <v>0</v>
      </c>
      <c r="BB158">
        <v>0</v>
      </c>
      <c r="BC158">
        <v>0</v>
      </c>
      <c r="BD158">
        <v>0</v>
      </c>
      <c r="BE158">
        <v>0</v>
      </c>
      <c r="BF158">
        <v>0</v>
      </c>
      <c r="BG158">
        <v>0</v>
      </c>
    </row>
    <row r="159" spans="1:59" ht="14.4" x14ac:dyDescent="0.3">
      <c r="A159" s="35"/>
      <c r="B159">
        <v>1</v>
      </c>
      <c r="C159">
        <v>1</v>
      </c>
      <c r="D159">
        <v>1</v>
      </c>
      <c r="E159">
        <v>0</v>
      </c>
      <c r="F159">
        <v>0</v>
      </c>
      <c r="G159">
        <v>0</v>
      </c>
      <c r="H159">
        <v>0</v>
      </c>
      <c r="I159">
        <v>0</v>
      </c>
      <c r="J159">
        <v>0</v>
      </c>
      <c r="K159">
        <v>0</v>
      </c>
      <c r="L159">
        <v>0</v>
      </c>
      <c r="M159">
        <v>0</v>
      </c>
      <c r="N159">
        <v>0</v>
      </c>
      <c r="O159">
        <v>0</v>
      </c>
      <c r="P159">
        <v>0</v>
      </c>
      <c r="Q159">
        <v>0</v>
      </c>
      <c r="R159">
        <v>0</v>
      </c>
      <c r="S159">
        <v>0</v>
      </c>
      <c r="T159">
        <v>0</v>
      </c>
      <c r="U159">
        <v>0</v>
      </c>
      <c r="V159">
        <v>0</v>
      </c>
      <c r="W159">
        <v>0</v>
      </c>
      <c r="X159">
        <v>0</v>
      </c>
      <c r="Y159">
        <v>0</v>
      </c>
      <c r="Z159">
        <v>0</v>
      </c>
      <c r="AA159">
        <v>0</v>
      </c>
      <c r="AB159">
        <v>0</v>
      </c>
      <c r="AC159">
        <v>0</v>
      </c>
      <c r="AD159">
        <v>0</v>
      </c>
      <c r="AE159">
        <v>0</v>
      </c>
      <c r="AF159">
        <v>0</v>
      </c>
      <c r="AG159">
        <v>0</v>
      </c>
      <c r="AH159">
        <v>0</v>
      </c>
      <c r="AI159">
        <v>0</v>
      </c>
      <c r="AJ159">
        <v>0</v>
      </c>
      <c r="AK159">
        <v>0</v>
      </c>
      <c r="AL159">
        <v>0</v>
      </c>
      <c r="AM159">
        <v>0</v>
      </c>
      <c r="AN159">
        <v>0</v>
      </c>
      <c r="AO159">
        <v>0</v>
      </c>
      <c r="AP159">
        <v>0</v>
      </c>
      <c r="AQ159">
        <v>0</v>
      </c>
      <c r="AR159">
        <v>0</v>
      </c>
      <c r="AS159">
        <v>0</v>
      </c>
      <c r="AT159">
        <v>0</v>
      </c>
      <c r="AU159">
        <v>0</v>
      </c>
      <c r="AV159">
        <v>0</v>
      </c>
      <c r="AW159">
        <v>0</v>
      </c>
      <c r="AX159">
        <v>0</v>
      </c>
      <c r="AY159">
        <v>0</v>
      </c>
      <c r="AZ159">
        <v>0</v>
      </c>
      <c r="BA159">
        <v>0</v>
      </c>
      <c r="BB159">
        <v>0</v>
      </c>
      <c r="BC159">
        <v>0</v>
      </c>
      <c r="BD159">
        <v>0</v>
      </c>
      <c r="BE159">
        <v>0</v>
      </c>
      <c r="BF159">
        <v>0</v>
      </c>
      <c r="BG159">
        <v>0</v>
      </c>
    </row>
    <row r="160" spans="1:59" ht="14.4" x14ac:dyDescent="0.3">
      <c r="A160" s="35"/>
      <c r="B160">
        <v>1</v>
      </c>
      <c r="C160">
        <v>1</v>
      </c>
      <c r="D160">
        <v>1</v>
      </c>
      <c r="E160">
        <v>0</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v>0</v>
      </c>
      <c r="AL160">
        <v>0</v>
      </c>
      <c r="AM160">
        <v>0</v>
      </c>
      <c r="AN160">
        <v>0</v>
      </c>
      <c r="AO160">
        <v>0</v>
      </c>
      <c r="AP160">
        <v>0</v>
      </c>
      <c r="AQ160">
        <v>0</v>
      </c>
      <c r="AR160">
        <v>0</v>
      </c>
      <c r="AS160">
        <v>0</v>
      </c>
      <c r="AT160">
        <v>0</v>
      </c>
      <c r="AU160">
        <v>0</v>
      </c>
      <c r="AV160">
        <v>0</v>
      </c>
      <c r="AW160">
        <v>0</v>
      </c>
      <c r="AX160">
        <v>0</v>
      </c>
      <c r="AY160">
        <v>0</v>
      </c>
      <c r="AZ160">
        <v>0</v>
      </c>
      <c r="BA160">
        <v>0</v>
      </c>
      <c r="BB160">
        <v>0</v>
      </c>
      <c r="BC160">
        <v>0</v>
      </c>
      <c r="BD160">
        <v>0</v>
      </c>
      <c r="BE160">
        <v>0</v>
      </c>
      <c r="BF160">
        <v>0</v>
      </c>
      <c r="BG160">
        <v>0</v>
      </c>
    </row>
    <row r="161" spans="1:59" ht="14.4" x14ac:dyDescent="0.3">
      <c r="A161" s="35"/>
      <c r="B161">
        <v>1</v>
      </c>
      <c r="C161">
        <v>1</v>
      </c>
      <c r="D161">
        <v>1</v>
      </c>
      <c r="E161">
        <v>0</v>
      </c>
      <c r="F161">
        <v>0</v>
      </c>
      <c r="G161">
        <v>0</v>
      </c>
      <c r="H161">
        <v>0</v>
      </c>
      <c r="I161">
        <v>0</v>
      </c>
      <c r="J161">
        <v>0</v>
      </c>
      <c r="K161">
        <v>0</v>
      </c>
      <c r="L161">
        <v>0</v>
      </c>
      <c r="M161">
        <v>0</v>
      </c>
      <c r="N161">
        <v>0</v>
      </c>
      <c r="O161">
        <v>0</v>
      </c>
      <c r="P161">
        <v>0</v>
      </c>
      <c r="Q161">
        <v>0</v>
      </c>
      <c r="R161">
        <v>0</v>
      </c>
      <c r="S161">
        <v>0</v>
      </c>
      <c r="T161">
        <v>0</v>
      </c>
      <c r="U161">
        <v>0</v>
      </c>
      <c r="V161">
        <v>0</v>
      </c>
      <c r="W161">
        <v>0</v>
      </c>
      <c r="X161">
        <v>0</v>
      </c>
      <c r="Y161">
        <v>0</v>
      </c>
      <c r="Z161">
        <v>0</v>
      </c>
      <c r="AA161">
        <v>0</v>
      </c>
      <c r="AB161">
        <v>0</v>
      </c>
      <c r="AC161">
        <v>0</v>
      </c>
      <c r="AD161">
        <v>0</v>
      </c>
      <c r="AE161">
        <v>0</v>
      </c>
      <c r="AF161">
        <v>0</v>
      </c>
      <c r="AG161">
        <v>0</v>
      </c>
      <c r="AH161">
        <v>0</v>
      </c>
      <c r="AI161">
        <v>0</v>
      </c>
      <c r="AJ161">
        <v>0</v>
      </c>
      <c r="AK161">
        <v>0</v>
      </c>
      <c r="AL161">
        <v>0</v>
      </c>
      <c r="AM161">
        <v>0</v>
      </c>
      <c r="AN161">
        <v>0</v>
      </c>
      <c r="AO161">
        <v>0</v>
      </c>
      <c r="AP161">
        <v>0</v>
      </c>
      <c r="AQ161">
        <v>0</v>
      </c>
      <c r="AR161">
        <v>0</v>
      </c>
      <c r="AS161">
        <v>0</v>
      </c>
      <c r="AT161">
        <v>0</v>
      </c>
      <c r="AU161">
        <v>0</v>
      </c>
      <c r="AV161">
        <v>0</v>
      </c>
      <c r="AW161">
        <v>0</v>
      </c>
      <c r="AX161">
        <v>0</v>
      </c>
      <c r="AY161">
        <v>0</v>
      </c>
      <c r="AZ161">
        <v>0</v>
      </c>
      <c r="BA161">
        <v>0</v>
      </c>
      <c r="BB161">
        <v>0</v>
      </c>
      <c r="BC161">
        <v>0</v>
      </c>
      <c r="BD161">
        <v>0</v>
      </c>
      <c r="BE161">
        <v>0</v>
      </c>
      <c r="BF161">
        <v>0</v>
      </c>
      <c r="BG161">
        <v>0</v>
      </c>
    </row>
    <row r="162" spans="1:59" ht="14.4" x14ac:dyDescent="0.3">
      <c r="A162" s="35"/>
      <c r="B162">
        <v>1</v>
      </c>
      <c r="C162">
        <v>1</v>
      </c>
      <c r="D162">
        <v>1</v>
      </c>
      <c r="E162">
        <v>0</v>
      </c>
      <c r="F162">
        <v>0</v>
      </c>
      <c r="G162">
        <v>0</v>
      </c>
      <c r="H162">
        <v>0</v>
      </c>
      <c r="I162">
        <v>0</v>
      </c>
      <c r="J162">
        <v>0</v>
      </c>
      <c r="K162">
        <v>0</v>
      </c>
      <c r="L162">
        <v>0</v>
      </c>
      <c r="M162">
        <v>0</v>
      </c>
      <c r="N162">
        <v>0</v>
      </c>
      <c r="O162">
        <v>0</v>
      </c>
      <c r="P162">
        <v>0</v>
      </c>
      <c r="Q162">
        <v>0</v>
      </c>
      <c r="R162">
        <v>0</v>
      </c>
      <c r="S162">
        <v>0</v>
      </c>
      <c r="T162">
        <v>0</v>
      </c>
      <c r="U162">
        <v>0</v>
      </c>
      <c r="V162">
        <v>0</v>
      </c>
      <c r="W162">
        <v>0</v>
      </c>
      <c r="X162">
        <v>0</v>
      </c>
      <c r="Y162">
        <v>0</v>
      </c>
      <c r="Z162">
        <v>0</v>
      </c>
      <c r="AA162">
        <v>0</v>
      </c>
      <c r="AB162">
        <v>0</v>
      </c>
      <c r="AC162">
        <v>0</v>
      </c>
      <c r="AD162">
        <v>0</v>
      </c>
      <c r="AE162">
        <v>0</v>
      </c>
      <c r="AF162">
        <v>0</v>
      </c>
      <c r="AG162">
        <v>0</v>
      </c>
      <c r="AH162">
        <v>0</v>
      </c>
      <c r="AI162">
        <v>0</v>
      </c>
      <c r="AJ162">
        <v>0</v>
      </c>
      <c r="AK162">
        <v>0</v>
      </c>
      <c r="AL162">
        <v>0</v>
      </c>
      <c r="AM162">
        <v>0</v>
      </c>
      <c r="AN162">
        <v>0</v>
      </c>
      <c r="AO162">
        <v>0</v>
      </c>
      <c r="AP162">
        <v>0</v>
      </c>
      <c r="AQ162">
        <v>0</v>
      </c>
      <c r="AR162">
        <v>0</v>
      </c>
      <c r="AS162">
        <v>0</v>
      </c>
      <c r="AT162">
        <v>0</v>
      </c>
      <c r="AU162">
        <v>0</v>
      </c>
      <c r="AV162">
        <v>0</v>
      </c>
      <c r="AW162">
        <v>0</v>
      </c>
      <c r="AX162">
        <v>0</v>
      </c>
      <c r="AY162">
        <v>0</v>
      </c>
      <c r="AZ162">
        <v>0</v>
      </c>
      <c r="BA162">
        <v>0</v>
      </c>
      <c r="BB162">
        <v>0</v>
      </c>
      <c r="BC162">
        <v>0</v>
      </c>
      <c r="BD162">
        <v>0</v>
      </c>
      <c r="BE162">
        <v>0</v>
      </c>
      <c r="BF162">
        <v>0</v>
      </c>
      <c r="BG162">
        <v>0</v>
      </c>
    </row>
    <row r="163" spans="1:59" ht="14.4" x14ac:dyDescent="0.3">
      <c r="A163" s="35"/>
      <c r="B163">
        <v>1</v>
      </c>
      <c r="C163">
        <v>1</v>
      </c>
      <c r="D163">
        <v>1</v>
      </c>
      <c r="E163">
        <v>0</v>
      </c>
      <c r="F163">
        <v>0</v>
      </c>
      <c r="G163">
        <v>0</v>
      </c>
      <c r="H163">
        <v>0</v>
      </c>
      <c r="I163">
        <v>0</v>
      </c>
      <c r="J163">
        <v>0</v>
      </c>
      <c r="K163">
        <v>0</v>
      </c>
      <c r="L163">
        <v>0</v>
      </c>
      <c r="M163">
        <v>0</v>
      </c>
      <c r="N163">
        <v>0</v>
      </c>
      <c r="O163">
        <v>0</v>
      </c>
      <c r="P163">
        <v>0</v>
      </c>
      <c r="Q163">
        <v>0</v>
      </c>
      <c r="R163">
        <v>0</v>
      </c>
      <c r="S163">
        <v>0</v>
      </c>
      <c r="T163">
        <v>0</v>
      </c>
      <c r="U163">
        <v>0</v>
      </c>
      <c r="V163">
        <v>0</v>
      </c>
      <c r="W163">
        <v>0</v>
      </c>
      <c r="X163">
        <v>0</v>
      </c>
      <c r="Y163">
        <v>0</v>
      </c>
      <c r="Z163">
        <v>0</v>
      </c>
      <c r="AA163">
        <v>0</v>
      </c>
      <c r="AB163">
        <v>0</v>
      </c>
      <c r="AC163">
        <v>0</v>
      </c>
      <c r="AD163">
        <v>0</v>
      </c>
      <c r="AE163">
        <v>0</v>
      </c>
      <c r="AF163">
        <v>0</v>
      </c>
      <c r="AG163">
        <v>0</v>
      </c>
      <c r="AH163">
        <v>0</v>
      </c>
      <c r="AI163">
        <v>0</v>
      </c>
      <c r="AJ163">
        <v>0</v>
      </c>
      <c r="AK163">
        <v>0</v>
      </c>
      <c r="AL163">
        <v>0</v>
      </c>
      <c r="AM163">
        <v>0</v>
      </c>
      <c r="AN163">
        <v>0</v>
      </c>
      <c r="AO163">
        <v>0</v>
      </c>
      <c r="AP163">
        <v>0</v>
      </c>
      <c r="AQ163">
        <v>0</v>
      </c>
      <c r="AR163">
        <v>0</v>
      </c>
      <c r="AS163">
        <v>0</v>
      </c>
      <c r="AT163">
        <v>0</v>
      </c>
      <c r="AU163">
        <v>0</v>
      </c>
      <c r="AV163">
        <v>0</v>
      </c>
      <c r="AW163">
        <v>0</v>
      </c>
      <c r="AX163">
        <v>0</v>
      </c>
      <c r="AY163">
        <v>0</v>
      </c>
      <c r="AZ163">
        <v>0</v>
      </c>
      <c r="BA163">
        <v>0</v>
      </c>
      <c r="BB163">
        <v>0</v>
      </c>
      <c r="BC163">
        <v>0</v>
      </c>
      <c r="BD163">
        <v>0</v>
      </c>
      <c r="BE163">
        <v>0</v>
      </c>
      <c r="BF163">
        <v>0</v>
      </c>
      <c r="BG163">
        <v>0</v>
      </c>
    </row>
    <row r="164" spans="1:59" ht="14.4" x14ac:dyDescent="0.3">
      <c r="A164" s="35"/>
      <c r="B164">
        <v>1</v>
      </c>
      <c r="C164">
        <v>1</v>
      </c>
      <c r="D164">
        <v>1</v>
      </c>
      <c r="E164">
        <v>0</v>
      </c>
      <c r="F164">
        <v>0</v>
      </c>
      <c r="G164">
        <v>0</v>
      </c>
      <c r="H164">
        <v>0</v>
      </c>
      <c r="I164">
        <v>0</v>
      </c>
      <c r="J164">
        <v>0</v>
      </c>
      <c r="K164">
        <v>0</v>
      </c>
      <c r="L164">
        <v>0</v>
      </c>
      <c r="M164">
        <v>0</v>
      </c>
      <c r="N164">
        <v>0</v>
      </c>
      <c r="O164">
        <v>0</v>
      </c>
      <c r="P164">
        <v>0</v>
      </c>
      <c r="Q164">
        <v>0</v>
      </c>
      <c r="R164">
        <v>0</v>
      </c>
      <c r="S164">
        <v>0</v>
      </c>
      <c r="T164">
        <v>0</v>
      </c>
      <c r="U164">
        <v>0</v>
      </c>
      <c r="V164">
        <v>0</v>
      </c>
      <c r="W164">
        <v>0</v>
      </c>
      <c r="X164">
        <v>0</v>
      </c>
      <c r="Y164">
        <v>0</v>
      </c>
      <c r="Z164">
        <v>0</v>
      </c>
      <c r="AA164">
        <v>0</v>
      </c>
      <c r="AB164">
        <v>0</v>
      </c>
      <c r="AC164">
        <v>0</v>
      </c>
      <c r="AD164">
        <v>0</v>
      </c>
      <c r="AE164">
        <v>0</v>
      </c>
      <c r="AF164">
        <v>0</v>
      </c>
      <c r="AG164">
        <v>0</v>
      </c>
      <c r="AH164">
        <v>0</v>
      </c>
      <c r="AI164">
        <v>0</v>
      </c>
      <c r="AJ164">
        <v>0</v>
      </c>
      <c r="AK164">
        <v>0</v>
      </c>
      <c r="AL164">
        <v>0</v>
      </c>
      <c r="AM164">
        <v>0</v>
      </c>
      <c r="AN164">
        <v>0</v>
      </c>
      <c r="AO164">
        <v>0</v>
      </c>
      <c r="AP164">
        <v>0</v>
      </c>
      <c r="AQ164">
        <v>0</v>
      </c>
      <c r="AR164">
        <v>0</v>
      </c>
      <c r="AS164">
        <v>0</v>
      </c>
      <c r="AT164">
        <v>0</v>
      </c>
      <c r="AU164">
        <v>0</v>
      </c>
      <c r="AV164">
        <v>0</v>
      </c>
      <c r="AW164">
        <v>0</v>
      </c>
      <c r="AX164">
        <v>0</v>
      </c>
      <c r="AY164">
        <v>0</v>
      </c>
      <c r="AZ164">
        <v>0</v>
      </c>
      <c r="BA164">
        <v>0</v>
      </c>
      <c r="BB164">
        <v>0</v>
      </c>
      <c r="BC164">
        <v>0</v>
      </c>
      <c r="BD164">
        <v>0</v>
      </c>
      <c r="BE164">
        <v>0</v>
      </c>
      <c r="BF164">
        <v>0</v>
      </c>
      <c r="BG164">
        <v>0</v>
      </c>
    </row>
    <row r="165" spans="1:59" ht="14.4" x14ac:dyDescent="0.3">
      <c r="A165" s="35"/>
      <c r="B165">
        <v>1</v>
      </c>
      <c r="C165">
        <v>1</v>
      </c>
      <c r="D165">
        <v>1</v>
      </c>
      <c r="E165">
        <v>0</v>
      </c>
      <c r="F165">
        <v>0</v>
      </c>
      <c r="G165">
        <v>0</v>
      </c>
      <c r="H165">
        <v>0</v>
      </c>
      <c r="I165">
        <v>0</v>
      </c>
      <c r="J165">
        <v>0</v>
      </c>
      <c r="K165">
        <v>0</v>
      </c>
      <c r="L165">
        <v>0</v>
      </c>
      <c r="M165">
        <v>0</v>
      </c>
      <c r="N165">
        <v>0</v>
      </c>
      <c r="O165">
        <v>0</v>
      </c>
      <c r="P165">
        <v>0</v>
      </c>
      <c r="Q165">
        <v>0</v>
      </c>
      <c r="R165">
        <v>0</v>
      </c>
      <c r="S165">
        <v>0</v>
      </c>
      <c r="T165">
        <v>0</v>
      </c>
      <c r="U165">
        <v>0</v>
      </c>
      <c r="V165">
        <v>0</v>
      </c>
      <c r="W165">
        <v>0</v>
      </c>
      <c r="X165">
        <v>0</v>
      </c>
      <c r="Y165">
        <v>0</v>
      </c>
      <c r="Z165">
        <v>0</v>
      </c>
      <c r="AA165">
        <v>0</v>
      </c>
      <c r="AB165">
        <v>0</v>
      </c>
      <c r="AC165">
        <v>0</v>
      </c>
      <c r="AD165">
        <v>0</v>
      </c>
      <c r="AE165">
        <v>0</v>
      </c>
      <c r="AF165">
        <v>0</v>
      </c>
      <c r="AG165">
        <v>0</v>
      </c>
      <c r="AH165">
        <v>0</v>
      </c>
      <c r="AI165">
        <v>0</v>
      </c>
      <c r="AJ165">
        <v>0</v>
      </c>
      <c r="AK165">
        <v>0</v>
      </c>
      <c r="AL165">
        <v>0</v>
      </c>
      <c r="AM165">
        <v>0</v>
      </c>
      <c r="AN165">
        <v>0</v>
      </c>
      <c r="AO165">
        <v>0</v>
      </c>
      <c r="AP165">
        <v>0</v>
      </c>
      <c r="AQ165">
        <v>0</v>
      </c>
      <c r="AR165">
        <v>0</v>
      </c>
      <c r="AS165">
        <v>0</v>
      </c>
      <c r="AT165">
        <v>0</v>
      </c>
      <c r="AU165">
        <v>0</v>
      </c>
      <c r="AV165">
        <v>0</v>
      </c>
      <c r="AW165">
        <v>0</v>
      </c>
      <c r="AX165">
        <v>0</v>
      </c>
      <c r="AY165">
        <v>0</v>
      </c>
      <c r="AZ165">
        <v>0</v>
      </c>
      <c r="BA165">
        <v>0</v>
      </c>
      <c r="BB165">
        <v>0</v>
      </c>
      <c r="BC165">
        <v>0</v>
      </c>
      <c r="BD165">
        <v>0</v>
      </c>
      <c r="BE165">
        <v>0</v>
      </c>
      <c r="BF165">
        <v>0</v>
      </c>
      <c r="BG165">
        <v>0</v>
      </c>
    </row>
    <row r="166" spans="1:59" ht="14.4" x14ac:dyDescent="0.3">
      <c r="A166" s="35"/>
      <c r="B166">
        <v>1</v>
      </c>
      <c r="C166">
        <v>1</v>
      </c>
      <c r="D166">
        <v>1</v>
      </c>
      <c r="E166">
        <v>0</v>
      </c>
      <c r="F166">
        <v>0</v>
      </c>
      <c r="G166">
        <v>0</v>
      </c>
      <c r="H166">
        <v>0</v>
      </c>
      <c r="I166">
        <v>0</v>
      </c>
      <c r="J166">
        <v>0</v>
      </c>
      <c r="K166">
        <v>0</v>
      </c>
      <c r="L166">
        <v>0</v>
      </c>
      <c r="M166">
        <v>0</v>
      </c>
      <c r="N166">
        <v>0</v>
      </c>
      <c r="O166">
        <v>0</v>
      </c>
      <c r="P166">
        <v>0</v>
      </c>
      <c r="Q166">
        <v>0</v>
      </c>
      <c r="R166">
        <v>0</v>
      </c>
      <c r="S166">
        <v>0</v>
      </c>
      <c r="T166">
        <v>0</v>
      </c>
      <c r="U166">
        <v>0</v>
      </c>
      <c r="V166">
        <v>0</v>
      </c>
      <c r="W166">
        <v>0</v>
      </c>
      <c r="X166">
        <v>0</v>
      </c>
      <c r="Y166">
        <v>0</v>
      </c>
      <c r="Z166">
        <v>0</v>
      </c>
      <c r="AA166">
        <v>0</v>
      </c>
      <c r="AB166">
        <v>0</v>
      </c>
      <c r="AC166">
        <v>0</v>
      </c>
      <c r="AD166">
        <v>0</v>
      </c>
      <c r="AE166">
        <v>0</v>
      </c>
      <c r="AF166">
        <v>0</v>
      </c>
      <c r="AG166">
        <v>0</v>
      </c>
      <c r="AH166">
        <v>0</v>
      </c>
      <c r="AI166">
        <v>0</v>
      </c>
      <c r="AJ166">
        <v>0</v>
      </c>
      <c r="AK166">
        <v>0</v>
      </c>
      <c r="AL166">
        <v>0</v>
      </c>
      <c r="AM166">
        <v>0</v>
      </c>
      <c r="AN166">
        <v>0</v>
      </c>
      <c r="AO166">
        <v>0</v>
      </c>
      <c r="AP166">
        <v>0</v>
      </c>
      <c r="AQ166">
        <v>0</v>
      </c>
      <c r="AR166">
        <v>0</v>
      </c>
      <c r="AS166">
        <v>0</v>
      </c>
      <c r="AT166">
        <v>0</v>
      </c>
      <c r="AU166">
        <v>0</v>
      </c>
      <c r="AV166">
        <v>0</v>
      </c>
      <c r="AW166">
        <v>0</v>
      </c>
      <c r="AX166">
        <v>0</v>
      </c>
      <c r="AY166">
        <v>0</v>
      </c>
      <c r="AZ166">
        <v>0</v>
      </c>
      <c r="BA166">
        <v>0</v>
      </c>
      <c r="BB166">
        <v>0</v>
      </c>
      <c r="BC166">
        <v>0</v>
      </c>
      <c r="BD166">
        <v>0</v>
      </c>
      <c r="BE166">
        <v>0</v>
      </c>
      <c r="BF166">
        <v>0</v>
      </c>
      <c r="BG166">
        <v>0</v>
      </c>
    </row>
    <row r="167" spans="1:59" ht="14.4" x14ac:dyDescent="0.3">
      <c r="A167" s="35"/>
      <c r="B167">
        <v>1</v>
      </c>
      <c r="C167">
        <v>1</v>
      </c>
      <c r="D167">
        <v>1</v>
      </c>
      <c r="E167">
        <v>0</v>
      </c>
      <c r="F167">
        <v>0</v>
      </c>
      <c r="G167">
        <v>0</v>
      </c>
      <c r="H167">
        <v>0</v>
      </c>
      <c r="I167">
        <v>0</v>
      </c>
      <c r="J167">
        <v>0</v>
      </c>
      <c r="K167">
        <v>0</v>
      </c>
      <c r="L167">
        <v>0</v>
      </c>
      <c r="M167">
        <v>0</v>
      </c>
      <c r="N167">
        <v>0</v>
      </c>
      <c r="O167">
        <v>0</v>
      </c>
      <c r="P167">
        <v>0</v>
      </c>
      <c r="Q167">
        <v>0</v>
      </c>
      <c r="R167">
        <v>0</v>
      </c>
      <c r="S167">
        <v>0</v>
      </c>
      <c r="T167">
        <v>0</v>
      </c>
      <c r="U167">
        <v>0</v>
      </c>
      <c r="V167">
        <v>0</v>
      </c>
      <c r="W167">
        <v>0</v>
      </c>
      <c r="X167">
        <v>0</v>
      </c>
      <c r="Y167">
        <v>0</v>
      </c>
      <c r="Z167">
        <v>0</v>
      </c>
      <c r="AA167">
        <v>0</v>
      </c>
      <c r="AB167">
        <v>0</v>
      </c>
      <c r="AC167">
        <v>0</v>
      </c>
      <c r="AD167">
        <v>0</v>
      </c>
      <c r="AE167">
        <v>0</v>
      </c>
      <c r="AF167">
        <v>0</v>
      </c>
      <c r="AG167">
        <v>0</v>
      </c>
      <c r="AH167">
        <v>0</v>
      </c>
      <c r="AI167">
        <v>0</v>
      </c>
      <c r="AJ167">
        <v>0</v>
      </c>
      <c r="AK167">
        <v>0</v>
      </c>
      <c r="AL167">
        <v>0</v>
      </c>
      <c r="AM167">
        <v>0</v>
      </c>
      <c r="AN167">
        <v>0</v>
      </c>
      <c r="AO167">
        <v>0</v>
      </c>
      <c r="AP167">
        <v>0</v>
      </c>
      <c r="AQ167">
        <v>0</v>
      </c>
      <c r="AR167">
        <v>0</v>
      </c>
      <c r="AS167">
        <v>0</v>
      </c>
      <c r="AT167">
        <v>0</v>
      </c>
      <c r="AU167">
        <v>0</v>
      </c>
      <c r="AV167">
        <v>0</v>
      </c>
      <c r="AW167">
        <v>0</v>
      </c>
      <c r="AX167">
        <v>0</v>
      </c>
      <c r="AY167">
        <v>0</v>
      </c>
      <c r="AZ167">
        <v>0</v>
      </c>
      <c r="BA167">
        <v>0</v>
      </c>
      <c r="BB167">
        <v>0</v>
      </c>
      <c r="BC167">
        <v>0</v>
      </c>
      <c r="BD167">
        <v>0</v>
      </c>
      <c r="BE167">
        <v>0</v>
      </c>
      <c r="BF167">
        <v>0</v>
      </c>
      <c r="BG167">
        <v>0</v>
      </c>
    </row>
    <row r="168" spans="1:59" ht="14.4" x14ac:dyDescent="0.3">
      <c r="A168" s="35"/>
      <c r="B168">
        <v>1</v>
      </c>
      <c r="C168">
        <v>1</v>
      </c>
      <c r="D168">
        <v>1</v>
      </c>
      <c r="E168">
        <v>0</v>
      </c>
      <c r="F168">
        <v>0</v>
      </c>
      <c r="G168">
        <v>0</v>
      </c>
      <c r="H168">
        <v>0</v>
      </c>
      <c r="I168">
        <v>0</v>
      </c>
      <c r="J168">
        <v>0</v>
      </c>
      <c r="K168">
        <v>0</v>
      </c>
      <c r="L168">
        <v>0</v>
      </c>
      <c r="M168">
        <v>0</v>
      </c>
      <c r="N168">
        <v>0</v>
      </c>
      <c r="O168">
        <v>0</v>
      </c>
      <c r="P168">
        <v>0</v>
      </c>
      <c r="Q168">
        <v>0</v>
      </c>
      <c r="R168">
        <v>0</v>
      </c>
      <c r="S168">
        <v>0</v>
      </c>
      <c r="T168">
        <v>0</v>
      </c>
      <c r="U168">
        <v>0</v>
      </c>
      <c r="V168">
        <v>0</v>
      </c>
      <c r="W168">
        <v>0</v>
      </c>
      <c r="X168">
        <v>0</v>
      </c>
      <c r="Y168">
        <v>0</v>
      </c>
      <c r="Z168">
        <v>0</v>
      </c>
      <c r="AA168">
        <v>0</v>
      </c>
      <c r="AB168">
        <v>0</v>
      </c>
      <c r="AC168">
        <v>0</v>
      </c>
      <c r="AD168">
        <v>0</v>
      </c>
      <c r="AE168">
        <v>0</v>
      </c>
      <c r="AF168">
        <v>0</v>
      </c>
      <c r="AG168">
        <v>0</v>
      </c>
      <c r="AH168">
        <v>0</v>
      </c>
      <c r="AI168">
        <v>0</v>
      </c>
      <c r="AJ168">
        <v>0</v>
      </c>
      <c r="AK168">
        <v>0</v>
      </c>
      <c r="AL168">
        <v>0</v>
      </c>
      <c r="AM168">
        <v>0</v>
      </c>
      <c r="AN168">
        <v>0</v>
      </c>
      <c r="AO168">
        <v>0</v>
      </c>
      <c r="AP168">
        <v>0</v>
      </c>
      <c r="AQ168">
        <v>0</v>
      </c>
      <c r="AR168">
        <v>0</v>
      </c>
      <c r="AS168">
        <v>0</v>
      </c>
      <c r="AT168">
        <v>0</v>
      </c>
      <c r="AU168">
        <v>0</v>
      </c>
      <c r="AV168">
        <v>0</v>
      </c>
      <c r="AW168">
        <v>0</v>
      </c>
      <c r="AX168">
        <v>0</v>
      </c>
      <c r="AY168">
        <v>0</v>
      </c>
      <c r="AZ168">
        <v>0</v>
      </c>
      <c r="BA168">
        <v>0</v>
      </c>
      <c r="BB168">
        <v>0</v>
      </c>
      <c r="BC168">
        <v>0</v>
      </c>
      <c r="BD168">
        <v>0</v>
      </c>
      <c r="BE168">
        <v>0</v>
      </c>
      <c r="BF168">
        <v>0</v>
      </c>
      <c r="BG168">
        <v>0</v>
      </c>
    </row>
    <row r="169" spans="1:59" ht="14.4" x14ac:dyDescent="0.3">
      <c r="A169" s="35"/>
      <c r="B169">
        <v>1</v>
      </c>
      <c r="C169">
        <v>1</v>
      </c>
      <c r="D169">
        <v>1</v>
      </c>
      <c r="E169">
        <v>0</v>
      </c>
      <c r="F169">
        <v>0</v>
      </c>
      <c r="G169">
        <v>0</v>
      </c>
      <c r="H169">
        <v>0</v>
      </c>
      <c r="I169">
        <v>0</v>
      </c>
      <c r="J169">
        <v>0</v>
      </c>
      <c r="K169">
        <v>0</v>
      </c>
      <c r="L169">
        <v>0</v>
      </c>
      <c r="M169">
        <v>0</v>
      </c>
      <c r="N169">
        <v>0</v>
      </c>
      <c r="O169">
        <v>0</v>
      </c>
      <c r="P169">
        <v>0</v>
      </c>
      <c r="Q169">
        <v>0</v>
      </c>
      <c r="R169">
        <v>0</v>
      </c>
      <c r="S169">
        <v>0</v>
      </c>
      <c r="T169">
        <v>0</v>
      </c>
      <c r="U169">
        <v>0</v>
      </c>
      <c r="V169">
        <v>0</v>
      </c>
      <c r="W169">
        <v>0</v>
      </c>
      <c r="X169">
        <v>0</v>
      </c>
      <c r="Y169">
        <v>0</v>
      </c>
      <c r="Z169">
        <v>0</v>
      </c>
      <c r="AA169">
        <v>0</v>
      </c>
      <c r="AB169">
        <v>0</v>
      </c>
      <c r="AC169">
        <v>0</v>
      </c>
      <c r="AD169">
        <v>0</v>
      </c>
      <c r="AE169">
        <v>0</v>
      </c>
      <c r="AF169">
        <v>0</v>
      </c>
      <c r="AG169">
        <v>0</v>
      </c>
      <c r="AH169">
        <v>0</v>
      </c>
      <c r="AI169">
        <v>0</v>
      </c>
      <c r="AJ169">
        <v>0</v>
      </c>
      <c r="AK169">
        <v>0</v>
      </c>
      <c r="AL169">
        <v>0</v>
      </c>
      <c r="AM169">
        <v>0</v>
      </c>
      <c r="AN169">
        <v>0</v>
      </c>
      <c r="AO169">
        <v>0</v>
      </c>
      <c r="AP169">
        <v>0</v>
      </c>
      <c r="AQ169">
        <v>0</v>
      </c>
      <c r="AR169">
        <v>0</v>
      </c>
      <c r="AS169">
        <v>0</v>
      </c>
      <c r="AT169">
        <v>0</v>
      </c>
      <c r="AU169">
        <v>0</v>
      </c>
      <c r="AV169">
        <v>0</v>
      </c>
      <c r="AW169">
        <v>0</v>
      </c>
      <c r="AX169">
        <v>0</v>
      </c>
      <c r="AY169">
        <v>0</v>
      </c>
      <c r="AZ169">
        <v>0</v>
      </c>
      <c r="BA169">
        <v>0</v>
      </c>
      <c r="BB169">
        <v>0</v>
      </c>
      <c r="BC169">
        <v>0</v>
      </c>
      <c r="BD169">
        <v>0</v>
      </c>
      <c r="BE169">
        <v>0</v>
      </c>
      <c r="BF169">
        <v>0</v>
      </c>
      <c r="BG169">
        <v>0</v>
      </c>
    </row>
    <row r="170" spans="1:59" ht="14.4" x14ac:dyDescent="0.3">
      <c r="A170" s="35"/>
      <c r="B170">
        <v>1</v>
      </c>
      <c r="C170">
        <v>1</v>
      </c>
      <c r="D170">
        <v>1</v>
      </c>
      <c r="E170">
        <v>0</v>
      </c>
      <c r="F170">
        <v>0</v>
      </c>
      <c r="G170">
        <v>0</v>
      </c>
      <c r="H170">
        <v>0</v>
      </c>
      <c r="I170">
        <v>0</v>
      </c>
      <c r="J170">
        <v>0</v>
      </c>
      <c r="K170">
        <v>0</v>
      </c>
      <c r="L170">
        <v>0</v>
      </c>
      <c r="M170">
        <v>0</v>
      </c>
      <c r="N170">
        <v>0</v>
      </c>
      <c r="O170">
        <v>0</v>
      </c>
      <c r="P170">
        <v>0</v>
      </c>
      <c r="Q170">
        <v>0</v>
      </c>
      <c r="R170">
        <v>0</v>
      </c>
      <c r="S170">
        <v>0</v>
      </c>
      <c r="T170">
        <v>0</v>
      </c>
      <c r="U170">
        <v>0</v>
      </c>
      <c r="V170">
        <v>0</v>
      </c>
      <c r="W170">
        <v>0</v>
      </c>
      <c r="X170">
        <v>0</v>
      </c>
      <c r="Y170">
        <v>0</v>
      </c>
      <c r="Z170">
        <v>0</v>
      </c>
      <c r="AA170">
        <v>0</v>
      </c>
      <c r="AB170">
        <v>0</v>
      </c>
      <c r="AC170">
        <v>0</v>
      </c>
      <c r="AD170">
        <v>0</v>
      </c>
      <c r="AE170">
        <v>0</v>
      </c>
      <c r="AF170">
        <v>0</v>
      </c>
      <c r="AG170">
        <v>0</v>
      </c>
      <c r="AH170">
        <v>0</v>
      </c>
      <c r="AI170">
        <v>0</v>
      </c>
      <c r="AJ170">
        <v>0</v>
      </c>
      <c r="AK170">
        <v>0</v>
      </c>
      <c r="AL170">
        <v>0</v>
      </c>
      <c r="AM170">
        <v>0</v>
      </c>
      <c r="AN170">
        <v>0</v>
      </c>
      <c r="AO170">
        <v>0</v>
      </c>
      <c r="AP170">
        <v>0</v>
      </c>
      <c r="AQ170">
        <v>0</v>
      </c>
      <c r="AR170">
        <v>0</v>
      </c>
      <c r="AS170">
        <v>0</v>
      </c>
      <c r="AT170">
        <v>0</v>
      </c>
      <c r="AU170">
        <v>0</v>
      </c>
      <c r="AV170">
        <v>0</v>
      </c>
      <c r="AW170">
        <v>0</v>
      </c>
      <c r="AX170">
        <v>0</v>
      </c>
      <c r="AY170">
        <v>0</v>
      </c>
      <c r="AZ170">
        <v>0</v>
      </c>
      <c r="BA170">
        <v>0</v>
      </c>
      <c r="BB170">
        <v>0</v>
      </c>
      <c r="BC170">
        <v>0</v>
      </c>
      <c r="BD170">
        <v>0</v>
      </c>
      <c r="BE170">
        <v>0</v>
      </c>
      <c r="BF170">
        <v>0</v>
      </c>
      <c r="BG170">
        <v>0</v>
      </c>
    </row>
    <row r="171" spans="1:59" ht="14.4" x14ac:dyDescent="0.3">
      <c r="A171" s="35"/>
      <c r="B171">
        <v>1</v>
      </c>
      <c r="C171">
        <v>1</v>
      </c>
      <c r="D171">
        <v>1</v>
      </c>
      <c r="E171">
        <v>0</v>
      </c>
      <c r="F171">
        <v>0</v>
      </c>
      <c r="G171">
        <v>0</v>
      </c>
      <c r="H171">
        <v>0</v>
      </c>
      <c r="I171">
        <v>0</v>
      </c>
      <c r="J171">
        <v>0</v>
      </c>
      <c r="K171">
        <v>0</v>
      </c>
      <c r="L171">
        <v>0</v>
      </c>
      <c r="M171">
        <v>0</v>
      </c>
      <c r="N171">
        <v>0</v>
      </c>
      <c r="O171">
        <v>0</v>
      </c>
      <c r="P171">
        <v>0</v>
      </c>
      <c r="Q171">
        <v>0</v>
      </c>
      <c r="R171">
        <v>0</v>
      </c>
      <c r="S171">
        <v>0</v>
      </c>
      <c r="T171">
        <v>0</v>
      </c>
      <c r="U171">
        <v>0</v>
      </c>
      <c r="V171">
        <v>0</v>
      </c>
      <c r="W171">
        <v>0</v>
      </c>
      <c r="X171">
        <v>0</v>
      </c>
      <c r="Y171">
        <v>0</v>
      </c>
      <c r="Z171">
        <v>0</v>
      </c>
      <c r="AA171">
        <v>0</v>
      </c>
      <c r="AB171">
        <v>0</v>
      </c>
      <c r="AC171">
        <v>0</v>
      </c>
      <c r="AD171">
        <v>0</v>
      </c>
      <c r="AE171">
        <v>0</v>
      </c>
      <c r="AF171">
        <v>0</v>
      </c>
      <c r="AG171">
        <v>0</v>
      </c>
      <c r="AH171">
        <v>0</v>
      </c>
      <c r="AI171">
        <v>0</v>
      </c>
      <c r="AJ171">
        <v>0</v>
      </c>
      <c r="AK171">
        <v>0</v>
      </c>
      <c r="AL171">
        <v>0</v>
      </c>
      <c r="AM171">
        <v>0</v>
      </c>
      <c r="AN171">
        <v>0</v>
      </c>
      <c r="AO171">
        <v>0</v>
      </c>
      <c r="AP171">
        <v>0</v>
      </c>
      <c r="AQ171">
        <v>0</v>
      </c>
      <c r="AR171">
        <v>0</v>
      </c>
      <c r="AS171">
        <v>0</v>
      </c>
      <c r="AT171">
        <v>0</v>
      </c>
      <c r="AU171">
        <v>0</v>
      </c>
      <c r="AV171">
        <v>0</v>
      </c>
      <c r="AW171">
        <v>0</v>
      </c>
      <c r="AX171">
        <v>0</v>
      </c>
      <c r="AY171">
        <v>0</v>
      </c>
      <c r="AZ171">
        <v>0</v>
      </c>
      <c r="BA171">
        <v>0</v>
      </c>
      <c r="BB171">
        <v>0</v>
      </c>
      <c r="BC171">
        <v>0</v>
      </c>
      <c r="BD171">
        <v>0</v>
      </c>
      <c r="BE171">
        <v>0</v>
      </c>
      <c r="BF171">
        <v>0</v>
      </c>
      <c r="BG171">
        <v>0</v>
      </c>
    </row>
    <row r="172" spans="1:59" ht="14.4" x14ac:dyDescent="0.3">
      <c r="A172" s="35"/>
      <c r="B172">
        <v>1</v>
      </c>
      <c r="C172">
        <v>1</v>
      </c>
      <c r="D172">
        <v>1</v>
      </c>
      <c r="E172">
        <v>0</v>
      </c>
      <c r="F172">
        <v>0</v>
      </c>
      <c r="G172">
        <v>0</v>
      </c>
      <c r="H172">
        <v>0</v>
      </c>
      <c r="I172">
        <v>0</v>
      </c>
      <c r="J172">
        <v>0</v>
      </c>
      <c r="K172">
        <v>0</v>
      </c>
      <c r="L172">
        <v>0</v>
      </c>
      <c r="M172">
        <v>0</v>
      </c>
      <c r="N172">
        <v>0</v>
      </c>
      <c r="O172">
        <v>0</v>
      </c>
      <c r="P172">
        <v>0</v>
      </c>
      <c r="Q172">
        <v>0</v>
      </c>
      <c r="R172">
        <v>0</v>
      </c>
      <c r="S172">
        <v>0</v>
      </c>
      <c r="T172">
        <v>0</v>
      </c>
      <c r="U172">
        <v>0</v>
      </c>
      <c r="V172">
        <v>0</v>
      </c>
      <c r="W172">
        <v>0</v>
      </c>
      <c r="X172">
        <v>0</v>
      </c>
      <c r="Y172">
        <v>0</v>
      </c>
      <c r="Z172">
        <v>0</v>
      </c>
      <c r="AA172">
        <v>0</v>
      </c>
      <c r="AB172">
        <v>0</v>
      </c>
      <c r="AC172">
        <v>0</v>
      </c>
      <c r="AD172">
        <v>0</v>
      </c>
      <c r="AE172">
        <v>0</v>
      </c>
      <c r="AF172">
        <v>0</v>
      </c>
      <c r="AG172">
        <v>0</v>
      </c>
      <c r="AH172">
        <v>0</v>
      </c>
      <c r="AI172">
        <v>0</v>
      </c>
      <c r="AJ172">
        <v>0</v>
      </c>
      <c r="AK172">
        <v>0</v>
      </c>
      <c r="AL172">
        <v>0</v>
      </c>
      <c r="AM172">
        <v>0</v>
      </c>
      <c r="AN172">
        <v>0</v>
      </c>
      <c r="AO172">
        <v>0</v>
      </c>
      <c r="AP172">
        <v>0</v>
      </c>
      <c r="AQ172">
        <v>0</v>
      </c>
      <c r="AR172">
        <v>0</v>
      </c>
      <c r="AS172">
        <v>0</v>
      </c>
      <c r="AT172">
        <v>0</v>
      </c>
      <c r="AU172">
        <v>0</v>
      </c>
      <c r="AV172">
        <v>0</v>
      </c>
      <c r="AW172">
        <v>0</v>
      </c>
      <c r="AX172">
        <v>0</v>
      </c>
      <c r="AY172">
        <v>0</v>
      </c>
      <c r="AZ172">
        <v>0</v>
      </c>
      <c r="BA172">
        <v>0</v>
      </c>
      <c r="BB172">
        <v>0</v>
      </c>
      <c r="BC172">
        <v>0</v>
      </c>
      <c r="BD172">
        <v>0</v>
      </c>
      <c r="BE172">
        <v>0</v>
      </c>
      <c r="BF172">
        <v>0</v>
      </c>
      <c r="BG172">
        <v>0</v>
      </c>
    </row>
    <row r="173" spans="1:59" ht="14.4" x14ac:dyDescent="0.3">
      <c r="A173" s="35"/>
      <c r="B173">
        <v>1</v>
      </c>
      <c r="C173">
        <v>1</v>
      </c>
      <c r="D173">
        <v>1</v>
      </c>
      <c r="E173">
        <v>0</v>
      </c>
      <c r="F173">
        <v>0</v>
      </c>
      <c r="G173">
        <v>0</v>
      </c>
      <c r="H173">
        <v>0</v>
      </c>
      <c r="I173">
        <v>0</v>
      </c>
      <c r="J173">
        <v>0</v>
      </c>
      <c r="K173">
        <v>0</v>
      </c>
      <c r="L173">
        <v>0</v>
      </c>
      <c r="M173">
        <v>0</v>
      </c>
      <c r="N173">
        <v>0</v>
      </c>
      <c r="O173">
        <v>0</v>
      </c>
      <c r="P173">
        <v>0</v>
      </c>
      <c r="Q173">
        <v>0</v>
      </c>
      <c r="R173">
        <v>0</v>
      </c>
      <c r="S173">
        <v>0</v>
      </c>
      <c r="T173">
        <v>0</v>
      </c>
      <c r="U173">
        <v>0</v>
      </c>
      <c r="V173">
        <v>0</v>
      </c>
      <c r="W173">
        <v>0</v>
      </c>
      <c r="X173">
        <v>0</v>
      </c>
      <c r="Y173">
        <v>0</v>
      </c>
      <c r="Z173">
        <v>0</v>
      </c>
      <c r="AA173">
        <v>0</v>
      </c>
      <c r="AB173">
        <v>0</v>
      </c>
      <c r="AC173">
        <v>0</v>
      </c>
      <c r="AD173">
        <v>0</v>
      </c>
      <c r="AE173">
        <v>0</v>
      </c>
      <c r="AF173">
        <v>0</v>
      </c>
      <c r="AG173">
        <v>0</v>
      </c>
      <c r="AH173">
        <v>0</v>
      </c>
      <c r="AI173">
        <v>0</v>
      </c>
      <c r="AJ173">
        <v>0</v>
      </c>
      <c r="AK173">
        <v>0</v>
      </c>
      <c r="AL173">
        <v>0</v>
      </c>
      <c r="AM173">
        <v>0</v>
      </c>
      <c r="AN173">
        <v>0</v>
      </c>
      <c r="AO173">
        <v>0</v>
      </c>
      <c r="AP173">
        <v>0</v>
      </c>
      <c r="AQ173">
        <v>0</v>
      </c>
      <c r="AR173">
        <v>0</v>
      </c>
      <c r="AS173">
        <v>0</v>
      </c>
      <c r="AT173">
        <v>0</v>
      </c>
      <c r="AU173">
        <v>0</v>
      </c>
      <c r="AV173">
        <v>0</v>
      </c>
      <c r="AW173">
        <v>0</v>
      </c>
      <c r="AX173">
        <v>0</v>
      </c>
      <c r="AY173">
        <v>0</v>
      </c>
      <c r="AZ173">
        <v>0</v>
      </c>
      <c r="BA173">
        <v>0</v>
      </c>
      <c r="BB173">
        <v>0</v>
      </c>
      <c r="BC173">
        <v>0</v>
      </c>
      <c r="BD173">
        <v>0</v>
      </c>
      <c r="BE173">
        <v>0</v>
      </c>
      <c r="BF173">
        <v>0</v>
      </c>
      <c r="BG173">
        <v>0</v>
      </c>
    </row>
    <row r="174" spans="1:59" ht="14.4" x14ac:dyDescent="0.3">
      <c r="A174" s="35"/>
      <c r="B174">
        <v>1</v>
      </c>
      <c r="C174">
        <v>1</v>
      </c>
      <c r="D174">
        <v>1</v>
      </c>
      <c r="E174">
        <v>0</v>
      </c>
      <c r="F174">
        <v>0</v>
      </c>
      <c r="G174">
        <v>0</v>
      </c>
      <c r="H174">
        <v>0</v>
      </c>
      <c r="I174">
        <v>0</v>
      </c>
      <c r="J174">
        <v>0</v>
      </c>
      <c r="K174">
        <v>0</v>
      </c>
      <c r="L174">
        <v>0</v>
      </c>
      <c r="M174">
        <v>0</v>
      </c>
      <c r="N174">
        <v>0</v>
      </c>
      <c r="O174">
        <v>0</v>
      </c>
      <c r="P174">
        <v>0</v>
      </c>
      <c r="Q174">
        <v>0</v>
      </c>
      <c r="R174">
        <v>0</v>
      </c>
      <c r="S174">
        <v>0</v>
      </c>
      <c r="T174">
        <v>0</v>
      </c>
      <c r="U174">
        <v>0</v>
      </c>
      <c r="V174">
        <v>0</v>
      </c>
      <c r="W174">
        <v>0</v>
      </c>
      <c r="X174">
        <v>0</v>
      </c>
      <c r="Y174">
        <v>0</v>
      </c>
      <c r="Z174">
        <v>0</v>
      </c>
      <c r="AA174">
        <v>0</v>
      </c>
      <c r="AB174">
        <v>0</v>
      </c>
      <c r="AC174">
        <v>0</v>
      </c>
      <c r="AD174">
        <v>0</v>
      </c>
      <c r="AE174">
        <v>0</v>
      </c>
      <c r="AF174">
        <v>0</v>
      </c>
      <c r="AG174">
        <v>0</v>
      </c>
      <c r="AH174">
        <v>0</v>
      </c>
      <c r="AI174">
        <v>0</v>
      </c>
      <c r="AJ174">
        <v>0</v>
      </c>
      <c r="AK174">
        <v>0</v>
      </c>
      <c r="AL174">
        <v>0</v>
      </c>
      <c r="AM174">
        <v>0</v>
      </c>
      <c r="AN174">
        <v>0</v>
      </c>
      <c r="AO174">
        <v>0</v>
      </c>
      <c r="AP174">
        <v>0</v>
      </c>
      <c r="AQ174">
        <v>0</v>
      </c>
      <c r="AR174">
        <v>0</v>
      </c>
      <c r="AS174">
        <v>0</v>
      </c>
      <c r="AT174">
        <v>0</v>
      </c>
      <c r="AU174">
        <v>0</v>
      </c>
      <c r="AV174">
        <v>0</v>
      </c>
      <c r="AW174">
        <v>0</v>
      </c>
      <c r="AX174">
        <v>0</v>
      </c>
      <c r="AY174">
        <v>0</v>
      </c>
      <c r="AZ174">
        <v>0</v>
      </c>
      <c r="BA174">
        <v>0</v>
      </c>
      <c r="BB174">
        <v>0</v>
      </c>
      <c r="BC174">
        <v>0</v>
      </c>
      <c r="BD174">
        <v>0</v>
      </c>
      <c r="BE174">
        <v>0</v>
      </c>
      <c r="BF174">
        <v>0</v>
      </c>
      <c r="BG174">
        <v>0</v>
      </c>
    </row>
    <row r="175" spans="1:59" ht="14.4" x14ac:dyDescent="0.3">
      <c r="A175" s="35"/>
      <c r="B175">
        <v>1</v>
      </c>
      <c r="C175">
        <v>1</v>
      </c>
      <c r="D175">
        <v>1</v>
      </c>
      <c r="E175">
        <v>0</v>
      </c>
      <c r="F175">
        <v>0</v>
      </c>
      <c r="G175">
        <v>0</v>
      </c>
      <c r="H175">
        <v>0</v>
      </c>
      <c r="I175">
        <v>0</v>
      </c>
      <c r="J175">
        <v>0</v>
      </c>
      <c r="K175">
        <v>0</v>
      </c>
      <c r="L175">
        <v>0</v>
      </c>
      <c r="M175">
        <v>0</v>
      </c>
      <c r="N175">
        <v>0</v>
      </c>
      <c r="O175">
        <v>0</v>
      </c>
      <c r="P175">
        <v>0</v>
      </c>
      <c r="Q175">
        <v>0</v>
      </c>
      <c r="R175">
        <v>0</v>
      </c>
      <c r="S175">
        <v>0</v>
      </c>
      <c r="T175">
        <v>0</v>
      </c>
      <c r="U175">
        <v>0</v>
      </c>
      <c r="V175">
        <v>0</v>
      </c>
      <c r="W175">
        <v>0</v>
      </c>
      <c r="X175">
        <v>0</v>
      </c>
      <c r="Y175">
        <v>0</v>
      </c>
      <c r="Z175">
        <v>0</v>
      </c>
      <c r="AA175">
        <v>0</v>
      </c>
      <c r="AB175">
        <v>0</v>
      </c>
      <c r="AC175">
        <v>0</v>
      </c>
      <c r="AD175">
        <v>0</v>
      </c>
      <c r="AE175">
        <v>0</v>
      </c>
      <c r="AF175">
        <v>0</v>
      </c>
      <c r="AG175">
        <v>0</v>
      </c>
      <c r="AH175">
        <v>0</v>
      </c>
      <c r="AI175">
        <v>0</v>
      </c>
      <c r="AJ175">
        <v>0</v>
      </c>
      <c r="AK175">
        <v>0</v>
      </c>
      <c r="AL175">
        <v>0</v>
      </c>
      <c r="AM175">
        <v>0</v>
      </c>
      <c r="AN175">
        <v>0</v>
      </c>
      <c r="AO175">
        <v>0</v>
      </c>
      <c r="AP175">
        <v>0</v>
      </c>
      <c r="AQ175">
        <v>0</v>
      </c>
      <c r="AR175">
        <v>0</v>
      </c>
      <c r="AS175">
        <v>0</v>
      </c>
      <c r="AT175">
        <v>0</v>
      </c>
      <c r="AU175">
        <v>0</v>
      </c>
      <c r="AV175">
        <v>0</v>
      </c>
      <c r="AW175">
        <v>0</v>
      </c>
      <c r="AX175">
        <v>0</v>
      </c>
      <c r="AY175">
        <v>0</v>
      </c>
      <c r="AZ175">
        <v>0</v>
      </c>
      <c r="BA175">
        <v>0</v>
      </c>
      <c r="BB175">
        <v>0</v>
      </c>
      <c r="BC175">
        <v>0</v>
      </c>
      <c r="BD175">
        <v>0</v>
      </c>
      <c r="BE175">
        <v>0</v>
      </c>
      <c r="BF175">
        <v>0</v>
      </c>
      <c r="BG175">
        <v>0</v>
      </c>
    </row>
    <row r="176" spans="1:59" ht="14.4" x14ac:dyDescent="0.3">
      <c r="A176" s="35"/>
      <c r="B176">
        <v>1</v>
      </c>
      <c r="C176">
        <v>1</v>
      </c>
      <c r="D176">
        <v>1</v>
      </c>
      <c r="E176">
        <v>0</v>
      </c>
      <c r="F176">
        <v>0</v>
      </c>
      <c r="G176">
        <v>0</v>
      </c>
      <c r="H176">
        <v>0</v>
      </c>
      <c r="I176">
        <v>0</v>
      </c>
      <c r="J176">
        <v>0</v>
      </c>
      <c r="K176">
        <v>0</v>
      </c>
      <c r="L176">
        <v>0</v>
      </c>
      <c r="M176">
        <v>0</v>
      </c>
      <c r="N176">
        <v>0</v>
      </c>
      <c r="O176">
        <v>0</v>
      </c>
      <c r="P176">
        <v>0</v>
      </c>
      <c r="Q176">
        <v>0</v>
      </c>
      <c r="R176">
        <v>0</v>
      </c>
      <c r="S176">
        <v>0</v>
      </c>
      <c r="T176">
        <v>0</v>
      </c>
      <c r="U176">
        <v>0</v>
      </c>
      <c r="V176">
        <v>0</v>
      </c>
      <c r="W176">
        <v>0</v>
      </c>
      <c r="X176">
        <v>0</v>
      </c>
      <c r="Y176">
        <v>0</v>
      </c>
      <c r="Z176">
        <v>0</v>
      </c>
      <c r="AA176">
        <v>0</v>
      </c>
      <c r="AB176">
        <v>0</v>
      </c>
      <c r="AC176">
        <v>0</v>
      </c>
      <c r="AD176">
        <v>0</v>
      </c>
      <c r="AE176">
        <v>0</v>
      </c>
      <c r="AF176">
        <v>0</v>
      </c>
      <c r="AG176">
        <v>0</v>
      </c>
      <c r="AH176">
        <v>0</v>
      </c>
      <c r="AI176">
        <v>0</v>
      </c>
      <c r="AJ176">
        <v>0</v>
      </c>
      <c r="AK176">
        <v>0</v>
      </c>
      <c r="AL176">
        <v>0</v>
      </c>
      <c r="AM176">
        <v>0</v>
      </c>
      <c r="AN176">
        <v>0</v>
      </c>
      <c r="AO176">
        <v>0</v>
      </c>
      <c r="AP176">
        <v>0</v>
      </c>
      <c r="AQ176">
        <v>0</v>
      </c>
      <c r="AR176">
        <v>0</v>
      </c>
      <c r="AS176">
        <v>0</v>
      </c>
      <c r="AT176">
        <v>0</v>
      </c>
      <c r="AU176">
        <v>0</v>
      </c>
      <c r="AV176">
        <v>0</v>
      </c>
      <c r="AW176">
        <v>0</v>
      </c>
      <c r="AX176">
        <v>0</v>
      </c>
      <c r="AY176">
        <v>0</v>
      </c>
      <c r="AZ176">
        <v>0</v>
      </c>
      <c r="BA176">
        <v>0</v>
      </c>
      <c r="BB176">
        <v>0</v>
      </c>
      <c r="BC176">
        <v>0</v>
      </c>
      <c r="BD176">
        <v>0</v>
      </c>
      <c r="BE176">
        <v>0</v>
      </c>
      <c r="BF176">
        <v>0</v>
      </c>
      <c r="BG176">
        <v>0</v>
      </c>
    </row>
    <row r="177" spans="1:59" ht="14.4" x14ac:dyDescent="0.3">
      <c r="A177" s="35"/>
      <c r="B177">
        <v>1</v>
      </c>
      <c r="C177">
        <v>1</v>
      </c>
      <c r="D177">
        <v>1</v>
      </c>
      <c r="E177">
        <v>0</v>
      </c>
      <c r="F177">
        <v>0</v>
      </c>
      <c r="G177">
        <v>0</v>
      </c>
      <c r="H177">
        <v>0</v>
      </c>
      <c r="I177">
        <v>0</v>
      </c>
      <c r="J177">
        <v>0</v>
      </c>
      <c r="K177">
        <v>0</v>
      </c>
      <c r="L177">
        <v>0</v>
      </c>
      <c r="M177">
        <v>0</v>
      </c>
      <c r="N177">
        <v>0</v>
      </c>
      <c r="O177">
        <v>0</v>
      </c>
      <c r="P177">
        <v>0</v>
      </c>
      <c r="Q177">
        <v>0</v>
      </c>
      <c r="R177">
        <v>0</v>
      </c>
      <c r="S177">
        <v>0</v>
      </c>
      <c r="T177">
        <v>0</v>
      </c>
      <c r="U177">
        <v>0</v>
      </c>
      <c r="V177">
        <v>0</v>
      </c>
      <c r="W177">
        <v>0</v>
      </c>
      <c r="X177">
        <v>0</v>
      </c>
      <c r="Y177">
        <v>0</v>
      </c>
      <c r="Z177">
        <v>0</v>
      </c>
      <c r="AA177">
        <v>0</v>
      </c>
      <c r="AB177">
        <v>0</v>
      </c>
      <c r="AC177">
        <v>0</v>
      </c>
      <c r="AD177">
        <v>0</v>
      </c>
      <c r="AE177">
        <v>0</v>
      </c>
      <c r="AF177">
        <v>0</v>
      </c>
      <c r="AG177">
        <v>0</v>
      </c>
      <c r="AH177">
        <v>0</v>
      </c>
      <c r="AI177">
        <v>0</v>
      </c>
      <c r="AJ177">
        <v>0</v>
      </c>
      <c r="AK177">
        <v>0</v>
      </c>
      <c r="AL177">
        <v>0</v>
      </c>
      <c r="AM177">
        <v>0</v>
      </c>
      <c r="AN177">
        <v>0</v>
      </c>
      <c r="AO177">
        <v>0</v>
      </c>
      <c r="AP177">
        <v>0</v>
      </c>
      <c r="AQ177">
        <v>0</v>
      </c>
      <c r="AR177">
        <v>0</v>
      </c>
      <c r="AS177">
        <v>0</v>
      </c>
      <c r="AT177">
        <v>0</v>
      </c>
      <c r="AU177">
        <v>0</v>
      </c>
      <c r="AV177">
        <v>0</v>
      </c>
      <c r="AW177">
        <v>0</v>
      </c>
      <c r="AX177">
        <v>0</v>
      </c>
      <c r="AY177">
        <v>0</v>
      </c>
      <c r="AZ177">
        <v>0</v>
      </c>
      <c r="BA177">
        <v>0</v>
      </c>
      <c r="BB177">
        <v>0</v>
      </c>
      <c r="BC177">
        <v>0</v>
      </c>
      <c r="BD177">
        <v>0</v>
      </c>
      <c r="BE177">
        <v>0</v>
      </c>
      <c r="BF177">
        <v>0</v>
      </c>
      <c r="BG177">
        <v>0</v>
      </c>
    </row>
    <row r="178" spans="1:59" ht="14.4" x14ac:dyDescent="0.3">
      <c r="A178" s="35"/>
      <c r="B178">
        <v>1</v>
      </c>
      <c r="C178">
        <v>1</v>
      </c>
      <c r="D178">
        <v>1</v>
      </c>
      <c r="E178">
        <v>0</v>
      </c>
      <c r="F178">
        <v>0</v>
      </c>
      <c r="G178">
        <v>0</v>
      </c>
      <c r="H178">
        <v>0</v>
      </c>
      <c r="I178">
        <v>0</v>
      </c>
      <c r="J178">
        <v>0</v>
      </c>
      <c r="K178">
        <v>0</v>
      </c>
      <c r="L178">
        <v>0</v>
      </c>
      <c r="M178">
        <v>0</v>
      </c>
      <c r="N178">
        <v>0</v>
      </c>
      <c r="O178">
        <v>0</v>
      </c>
      <c r="P178">
        <v>0</v>
      </c>
      <c r="Q178">
        <v>0</v>
      </c>
      <c r="R178">
        <v>0</v>
      </c>
      <c r="S178">
        <v>0</v>
      </c>
      <c r="T178">
        <v>0</v>
      </c>
      <c r="U178">
        <v>0</v>
      </c>
      <c r="V178">
        <v>0</v>
      </c>
      <c r="W178">
        <v>0</v>
      </c>
      <c r="X178">
        <v>0</v>
      </c>
      <c r="Y178">
        <v>0</v>
      </c>
      <c r="Z178">
        <v>0</v>
      </c>
      <c r="AA178">
        <v>0</v>
      </c>
      <c r="AB178">
        <v>0</v>
      </c>
      <c r="AC178">
        <v>0</v>
      </c>
      <c r="AD178">
        <v>0</v>
      </c>
      <c r="AE178">
        <v>0</v>
      </c>
      <c r="AF178">
        <v>0</v>
      </c>
      <c r="AG178">
        <v>0</v>
      </c>
      <c r="AH178">
        <v>0</v>
      </c>
      <c r="AI178">
        <v>0</v>
      </c>
      <c r="AJ178">
        <v>0</v>
      </c>
      <c r="AK178">
        <v>0</v>
      </c>
      <c r="AL178">
        <v>0</v>
      </c>
      <c r="AM178">
        <v>0</v>
      </c>
      <c r="AN178">
        <v>0</v>
      </c>
      <c r="AO178">
        <v>0</v>
      </c>
      <c r="AP178">
        <v>0</v>
      </c>
      <c r="AQ178">
        <v>0</v>
      </c>
      <c r="AR178">
        <v>0</v>
      </c>
      <c r="AS178">
        <v>0</v>
      </c>
      <c r="AT178">
        <v>0</v>
      </c>
      <c r="AU178">
        <v>0</v>
      </c>
      <c r="AV178">
        <v>0</v>
      </c>
      <c r="AW178">
        <v>0</v>
      </c>
      <c r="AX178">
        <v>0</v>
      </c>
      <c r="AY178">
        <v>0</v>
      </c>
      <c r="AZ178">
        <v>0</v>
      </c>
      <c r="BA178">
        <v>0</v>
      </c>
      <c r="BB178">
        <v>0</v>
      </c>
      <c r="BC178">
        <v>0</v>
      </c>
      <c r="BD178">
        <v>0</v>
      </c>
      <c r="BE178">
        <v>0</v>
      </c>
      <c r="BF178">
        <v>0</v>
      </c>
      <c r="BG178">
        <v>0</v>
      </c>
    </row>
    <row r="179" spans="1:59" ht="14.4" x14ac:dyDescent="0.3">
      <c r="A179" s="35"/>
      <c r="B179">
        <v>1</v>
      </c>
      <c r="C179">
        <v>1</v>
      </c>
      <c r="D179">
        <v>1</v>
      </c>
      <c r="E179">
        <v>0</v>
      </c>
      <c r="F179">
        <v>0</v>
      </c>
      <c r="G179">
        <v>0</v>
      </c>
      <c r="H179">
        <v>0</v>
      </c>
      <c r="I179">
        <v>0</v>
      </c>
      <c r="J179">
        <v>0</v>
      </c>
      <c r="K179">
        <v>0</v>
      </c>
      <c r="L179">
        <v>0</v>
      </c>
      <c r="M179">
        <v>0</v>
      </c>
      <c r="N179">
        <v>0</v>
      </c>
      <c r="O179">
        <v>0</v>
      </c>
      <c r="P179">
        <v>0</v>
      </c>
      <c r="Q179">
        <v>0</v>
      </c>
      <c r="R179">
        <v>0</v>
      </c>
      <c r="S179">
        <v>0</v>
      </c>
      <c r="T179">
        <v>0</v>
      </c>
      <c r="U179">
        <v>0</v>
      </c>
      <c r="V179">
        <v>0</v>
      </c>
      <c r="W179">
        <v>0</v>
      </c>
      <c r="X179">
        <v>0</v>
      </c>
      <c r="Y179">
        <v>0</v>
      </c>
      <c r="Z179">
        <v>0</v>
      </c>
      <c r="AA179">
        <v>0</v>
      </c>
      <c r="AB179">
        <v>0</v>
      </c>
      <c r="AC179">
        <v>0</v>
      </c>
      <c r="AD179">
        <v>0</v>
      </c>
      <c r="AE179">
        <v>0</v>
      </c>
      <c r="AF179">
        <v>0</v>
      </c>
      <c r="AG179">
        <v>0</v>
      </c>
      <c r="AH179">
        <v>0</v>
      </c>
      <c r="AI179">
        <v>0</v>
      </c>
      <c r="AJ179">
        <v>0</v>
      </c>
      <c r="AK179">
        <v>0</v>
      </c>
      <c r="AL179">
        <v>0</v>
      </c>
      <c r="AM179">
        <v>0</v>
      </c>
      <c r="AN179">
        <v>0</v>
      </c>
      <c r="AO179">
        <v>0</v>
      </c>
      <c r="AP179">
        <v>0</v>
      </c>
      <c r="AQ179">
        <v>0</v>
      </c>
      <c r="AR179">
        <v>0</v>
      </c>
      <c r="AS179">
        <v>0</v>
      </c>
      <c r="AT179">
        <v>0</v>
      </c>
      <c r="AU179">
        <v>0</v>
      </c>
      <c r="AV179">
        <v>0</v>
      </c>
      <c r="AW179">
        <v>0</v>
      </c>
      <c r="AX179">
        <v>0</v>
      </c>
      <c r="AY179">
        <v>0</v>
      </c>
      <c r="AZ179">
        <v>0</v>
      </c>
      <c r="BA179">
        <v>0</v>
      </c>
      <c r="BB179">
        <v>0</v>
      </c>
      <c r="BC179">
        <v>0</v>
      </c>
      <c r="BD179">
        <v>0</v>
      </c>
      <c r="BE179">
        <v>0</v>
      </c>
      <c r="BF179">
        <v>0</v>
      </c>
      <c r="BG179">
        <v>0</v>
      </c>
    </row>
    <row r="180" spans="1:59" ht="14.4" x14ac:dyDescent="0.3">
      <c r="A180" s="35"/>
      <c r="B180">
        <v>1</v>
      </c>
      <c r="C180">
        <v>1</v>
      </c>
      <c r="D180">
        <v>1</v>
      </c>
      <c r="E180">
        <v>0</v>
      </c>
      <c r="F180">
        <v>0</v>
      </c>
      <c r="G180">
        <v>0</v>
      </c>
      <c r="H180">
        <v>0</v>
      </c>
      <c r="I180">
        <v>0</v>
      </c>
      <c r="J180">
        <v>0</v>
      </c>
      <c r="K180">
        <v>0</v>
      </c>
      <c r="L180">
        <v>0</v>
      </c>
      <c r="M180">
        <v>0</v>
      </c>
      <c r="N180">
        <v>0</v>
      </c>
      <c r="O180">
        <v>0</v>
      </c>
      <c r="P180">
        <v>0</v>
      </c>
      <c r="Q180">
        <v>0</v>
      </c>
      <c r="R180">
        <v>0</v>
      </c>
      <c r="S180">
        <v>0</v>
      </c>
      <c r="T180">
        <v>0</v>
      </c>
      <c r="U180">
        <v>0</v>
      </c>
      <c r="V180">
        <v>0</v>
      </c>
      <c r="W180">
        <v>0</v>
      </c>
      <c r="X180">
        <v>0</v>
      </c>
      <c r="Y180">
        <v>0</v>
      </c>
      <c r="Z180">
        <v>0</v>
      </c>
      <c r="AA180">
        <v>0</v>
      </c>
      <c r="AB180">
        <v>0</v>
      </c>
      <c r="AC180">
        <v>0</v>
      </c>
      <c r="AD180">
        <v>0</v>
      </c>
      <c r="AE180">
        <v>0</v>
      </c>
      <c r="AF180">
        <v>0</v>
      </c>
      <c r="AG180">
        <v>0</v>
      </c>
      <c r="AH180">
        <v>0</v>
      </c>
      <c r="AI180">
        <v>0</v>
      </c>
      <c r="AJ180">
        <v>0</v>
      </c>
      <c r="AK180">
        <v>0</v>
      </c>
      <c r="AL180">
        <v>0</v>
      </c>
      <c r="AM180">
        <v>0</v>
      </c>
      <c r="AN180">
        <v>0</v>
      </c>
      <c r="AO180">
        <v>0</v>
      </c>
      <c r="AP180">
        <v>0</v>
      </c>
      <c r="AQ180">
        <v>0</v>
      </c>
      <c r="AR180">
        <v>0</v>
      </c>
      <c r="AS180">
        <v>0</v>
      </c>
      <c r="AT180">
        <v>0</v>
      </c>
      <c r="AU180">
        <v>0</v>
      </c>
      <c r="AV180">
        <v>0</v>
      </c>
      <c r="AW180">
        <v>0</v>
      </c>
      <c r="AX180">
        <v>0</v>
      </c>
      <c r="AY180">
        <v>0</v>
      </c>
      <c r="AZ180">
        <v>0</v>
      </c>
      <c r="BA180">
        <v>0</v>
      </c>
      <c r="BB180">
        <v>0</v>
      </c>
      <c r="BC180">
        <v>0</v>
      </c>
      <c r="BD180">
        <v>0</v>
      </c>
      <c r="BE180">
        <v>0</v>
      </c>
      <c r="BF180">
        <v>0</v>
      </c>
      <c r="BG180">
        <v>0</v>
      </c>
    </row>
    <row r="181" spans="1:59" ht="14.4" x14ac:dyDescent="0.3">
      <c r="A181" s="35"/>
      <c r="B181">
        <v>1</v>
      </c>
      <c r="C181">
        <v>1</v>
      </c>
      <c r="D181">
        <v>1</v>
      </c>
      <c r="E181">
        <v>0</v>
      </c>
      <c r="F181">
        <v>0</v>
      </c>
      <c r="G181">
        <v>0</v>
      </c>
      <c r="H181">
        <v>0</v>
      </c>
      <c r="I181">
        <v>0</v>
      </c>
      <c r="J181">
        <v>0</v>
      </c>
      <c r="K181">
        <v>0</v>
      </c>
      <c r="L181">
        <v>0</v>
      </c>
      <c r="M181">
        <v>0</v>
      </c>
      <c r="N181">
        <v>0</v>
      </c>
      <c r="O181">
        <v>0</v>
      </c>
      <c r="P181">
        <v>0</v>
      </c>
      <c r="Q181">
        <v>0</v>
      </c>
      <c r="R181">
        <v>0</v>
      </c>
      <c r="S181">
        <v>0</v>
      </c>
      <c r="T181">
        <v>0</v>
      </c>
      <c r="U181">
        <v>0</v>
      </c>
      <c r="V181">
        <v>0</v>
      </c>
      <c r="W181">
        <v>0</v>
      </c>
      <c r="X181">
        <v>0</v>
      </c>
      <c r="Y181">
        <v>0</v>
      </c>
      <c r="Z181">
        <v>0</v>
      </c>
      <c r="AA181">
        <v>0</v>
      </c>
      <c r="AB181">
        <v>0</v>
      </c>
      <c r="AC181">
        <v>0</v>
      </c>
      <c r="AD181">
        <v>0</v>
      </c>
      <c r="AE181">
        <v>0</v>
      </c>
      <c r="AF181">
        <v>0</v>
      </c>
      <c r="AG181">
        <v>0</v>
      </c>
      <c r="AH181">
        <v>0</v>
      </c>
      <c r="AI181">
        <v>0</v>
      </c>
      <c r="AJ181">
        <v>0</v>
      </c>
      <c r="AK181">
        <v>0</v>
      </c>
      <c r="AL181">
        <v>0</v>
      </c>
      <c r="AM181">
        <v>0</v>
      </c>
      <c r="AN181">
        <v>0</v>
      </c>
      <c r="AO181">
        <v>0</v>
      </c>
      <c r="AP181">
        <v>0</v>
      </c>
      <c r="AQ181">
        <v>0</v>
      </c>
      <c r="AR181">
        <v>0</v>
      </c>
      <c r="AS181">
        <v>0</v>
      </c>
      <c r="AT181">
        <v>0</v>
      </c>
      <c r="AU181">
        <v>0</v>
      </c>
      <c r="AV181">
        <v>0</v>
      </c>
      <c r="AW181">
        <v>0</v>
      </c>
      <c r="AX181">
        <v>0</v>
      </c>
      <c r="AY181">
        <v>0</v>
      </c>
      <c r="AZ181">
        <v>0</v>
      </c>
      <c r="BA181">
        <v>0</v>
      </c>
      <c r="BB181">
        <v>0</v>
      </c>
      <c r="BC181">
        <v>0</v>
      </c>
      <c r="BD181">
        <v>0</v>
      </c>
      <c r="BE181">
        <v>0</v>
      </c>
      <c r="BF181">
        <v>0</v>
      </c>
      <c r="BG181">
        <v>0</v>
      </c>
    </row>
    <row r="182" spans="1:59" ht="14.4" x14ac:dyDescent="0.3">
      <c r="A182" s="35"/>
      <c r="B182">
        <v>1</v>
      </c>
      <c r="C182">
        <v>1</v>
      </c>
      <c r="D182">
        <v>1</v>
      </c>
      <c r="E182">
        <v>0</v>
      </c>
      <c r="F182">
        <v>0</v>
      </c>
      <c r="G182">
        <v>0</v>
      </c>
      <c r="H182">
        <v>0</v>
      </c>
      <c r="I182">
        <v>0</v>
      </c>
      <c r="J182">
        <v>0</v>
      </c>
      <c r="K182">
        <v>0</v>
      </c>
      <c r="L182">
        <v>0</v>
      </c>
      <c r="M182">
        <v>0</v>
      </c>
      <c r="N182">
        <v>0</v>
      </c>
      <c r="O182">
        <v>0</v>
      </c>
      <c r="P182">
        <v>0</v>
      </c>
      <c r="Q182">
        <v>0</v>
      </c>
      <c r="R182">
        <v>0</v>
      </c>
      <c r="S182">
        <v>0</v>
      </c>
      <c r="T182">
        <v>0</v>
      </c>
      <c r="U182">
        <v>0</v>
      </c>
      <c r="V182">
        <v>0</v>
      </c>
      <c r="W182">
        <v>0</v>
      </c>
      <c r="X182">
        <v>0</v>
      </c>
      <c r="Y182">
        <v>0</v>
      </c>
      <c r="Z182">
        <v>0</v>
      </c>
      <c r="AA182">
        <v>0</v>
      </c>
      <c r="AB182">
        <v>0</v>
      </c>
      <c r="AC182">
        <v>0</v>
      </c>
      <c r="AD182">
        <v>0</v>
      </c>
      <c r="AE182">
        <v>0</v>
      </c>
      <c r="AF182">
        <v>0</v>
      </c>
      <c r="AG182">
        <v>0</v>
      </c>
      <c r="AH182">
        <v>0</v>
      </c>
      <c r="AI182">
        <v>0</v>
      </c>
      <c r="AJ182">
        <v>0</v>
      </c>
      <c r="AK182">
        <v>0</v>
      </c>
      <c r="AL182">
        <v>0</v>
      </c>
      <c r="AM182">
        <v>0</v>
      </c>
      <c r="AN182">
        <v>0</v>
      </c>
      <c r="AO182">
        <v>0</v>
      </c>
      <c r="AP182">
        <v>0</v>
      </c>
      <c r="AQ182">
        <v>0</v>
      </c>
      <c r="AR182">
        <v>0</v>
      </c>
      <c r="AS182">
        <v>0</v>
      </c>
      <c r="AT182">
        <v>0</v>
      </c>
      <c r="AU182">
        <v>0</v>
      </c>
      <c r="AV182">
        <v>0</v>
      </c>
      <c r="AW182">
        <v>0</v>
      </c>
      <c r="AX182">
        <v>0</v>
      </c>
      <c r="AY182">
        <v>0</v>
      </c>
      <c r="AZ182">
        <v>0</v>
      </c>
      <c r="BA182">
        <v>0</v>
      </c>
      <c r="BB182">
        <v>0</v>
      </c>
      <c r="BC182">
        <v>0</v>
      </c>
      <c r="BD182">
        <v>0</v>
      </c>
      <c r="BE182">
        <v>0</v>
      </c>
      <c r="BF182">
        <v>0</v>
      </c>
      <c r="BG182">
        <v>0</v>
      </c>
    </row>
    <row r="183" spans="1:59" ht="14.4" x14ac:dyDescent="0.3">
      <c r="A183" s="35"/>
      <c r="B183">
        <v>1</v>
      </c>
      <c r="C183">
        <v>1</v>
      </c>
      <c r="D183">
        <v>1</v>
      </c>
      <c r="E183">
        <v>0</v>
      </c>
      <c r="F183">
        <v>0</v>
      </c>
      <c r="G183">
        <v>0</v>
      </c>
      <c r="H183">
        <v>0</v>
      </c>
      <c r="I183">
        <v>0</v>
      </c>
      <c r="J183">
        <v>0</v>
      </c>
      <c r="K183">
        <v>0</v>
      </c>
      <c r="L183">
        <v>0</v>
      </c>
      <c r="M183">
        <v>0</v>
      </c>
      <c r="N183">
        <v>0</v>
      </c>
      <c r="O183">
        <v>0</v>
      </c>
      <c r="P183">
        <v>0</v>
      </c>
      <c r="Q183">
        <v>0</v>
      </c>
      <c r="R183">
        <v>0</v>
      </c>
      <c r="S183">
        <v>0</v>
      </c>
      <c r="T183">
        <v>0</v>
      </c>
      <c r="U183">
        <v>0</v>
      </c>
      <c r="V183">
        <v>0</v>
      </c>
      <c r="W183">
        <v>0</v>
      </c>
      <c r="X183">
        <v>0</v>
      </c>
      <c r="Y183">
        <v>0</v>
      </c>
      <c r="Z183">
        <v>0</v>
      </c>
      <c r="AA183">
        <v>0</v>
      </c>
      <c r="AB183">
        <v>0</v>
      </c>
      <c r="AC183">
        <v>0</v>
      </c>
      <c r="AD183">
        <v>0</v>
      </c>
      <c r="AE183">
        <v>0</v>
      </c>
      <c r="AF183">
        <v>0</v>
      </c>
      <c r="AG183">
        <v>0</v>
      </c>
      <c r="AH183">
        <v>0</v>
      </c>
      <c r="AI183">
        <v>0</v>
      </c>
      <c r="AJ183">
        <v>0</v>
      </c>
      <c r="AK183">
        <v>0</v>
      </c>
      <c r="AL183">
        <v>0</v>
      </c>
      <c r="AM183">
        <v>0</v>
      </c>
      <c r="AN183">
        <v>0</v>
      </c>
      <c r="AO183">
        <v>0</v>
      </c>
      <c r="AP183">
        <v>0</v>
      </c>
      <c r="AQ183">
        <v>0</v>
      </c>
      <c r="AR183">
        <v>0</v>
      </c>
      <c r="AS183">
        <v>0</v>
      </c>
      <c r="AT183">
        <v>0</v>
      </c>
      <c r="AU183">
        <v>0</v>
      </c>
      <c r="AV183">
        <v>0</v>
      </c>
      <c r="AW183">
        <v>0</v>
      </c>
      <c r="AX183">
        <v>0</v>
      </c>
      <c r="AY183">
        <v>0</v>
      </c>
      <c r="AZ183">
        <v>0</v>
      </c>
      <c r="BA183">
        <v>0</v>
      </c>
      <c r="BB183">
        <v>0</v>
      </c>
      <c r="BC183">
        <v>0</v>
      </c>
      <c r="BD183">
        <v>0</v>
      </c>
      <c r="BE183">
        <v>0</v>
      </c>
      <c r="BF183">
        <v>0</v>
      </c>
      <c r="BG183">
        <v>0</v>
      </c>
    </row>
    <row r="184" spans="1:59" ht="14.4" x14ac:dyDescent="0.3">
      <c r="A184" s="35"/>
      <c r="B184">
        <v>1</v>
      </c>
      <c r="C184">
        <v>1</v>
      </c>
      <c r="D184">
        <v>1</v>
      </c>
      <c r="E184">
        <v>0</v>
      </c>
      <c r="F184">
        <v>0</v>
      </c>
      <c r="G184">
        <v>0</v>
      </c>
      <c r="H184">
        <v>0</v>
      </c>
      <c r="I184">
        <v>0</v>
      </c>
      <c r="J184">
        <v>0</v>
      </c>
      <c r="K184">
        <v>0</v>
      </c>
      <c r="L184">
        <v>0</v>
      </c>
      <c r="M184">
        <v>0</v>
      </c>
      <c r="N184">
        <v>0</v>
      </c>
      <c r="O184">
        <v>0</v>
      </c>
      <c r="P184">
        <v>0</v>
      </c>
      <c r="Q184">
        <v>0</v>
      </c>
      <c r="R184">
        <v>0</v>
      </c>
      <c r="S184">
        <v>0</v>
      </c>
      <c r="T184">
        <v>0</v>
      </c>
      <c r="U184">
        <v>0</v>
      </c>
      <c r="V184">
        <v>0</v>
      </c>
      <c r="W184">
        <v>0</v>
      </c>
      <c r="X184">
        <v>0</v>
      </c>
      <c r="Y184">
        <v>0</v>
      </c>
      <c r="Z184">
        <v>0</v>
      </c>
      <c r="AA184">
        <v>0</v>
      </c>
      <c r="AB184">
        <v>0</v>
      </c>
      <c r="AC184">
        <v>0</v>
      </c>
      <c r="AD184">
        <v>0</v>
      </c>
      <c r="AE184">
        <v>0</v>
      </c>
      <c r="AF184">
        <v>0</v>
      </c>
      <c r="AG184">
        <v>0</v>
      </c>
      <c r="AH184">
        <v>0</v>
      </c>
      <c r="AI184">
        <v>0</v>
      </c>
      <c r="AJ184">
        <v>0</v>
      </c>
      <c r="AK184">
        <v>0</v>
      </c>
      <c r="AL184">
        <v>0</v>
      </c>
      <c r="AM184">
        <v>0</v>
      </c>
      <c r="AN184">
        <v>0</v>
      </c>
      <c r="AO184">
        <v>0</v>
      </c>
      <c r="AP184">
        <v>0</v>
      </c>
      <c r="AQ184">
        <v>0</v>
      </c>
      <c r="AR184">
        <v>0</v>
      </c>
      <c r="AS184">
        <v>0</v>
      </c>
      <c r="AT184">
        <v>0</v>
      </c>
      <c r="AU184">
        <v>0</v>
      </c>
      <c r="AV184">
        <v>0</v>
      </c>
      <c r="AW184">
        <v>0</v>
      </c>
      <c r="AX184">
        <v>0</v>
      </c>
      <c r="AY184">
        <v>0</v>
      </c>
      <c r="AZ184">
        <v>0</v>
      </c>
      <c r="BA184">
        <v>0</v>
      </c>
      <c r="BB184">
        <v>0</v>
      </c>
      <c r="BC184">
        <v>0</v>
      </c>
      <c r="BD184">
        <v>0</v>
      </c>
      <c r="BE184">
        <v>0</v>
      </c>
      <c r="BF184">
        <v>0</v>
      </c>
      <c r="BG184">
        <v>0</v>
      </c>
    </row>
    <row r="185" spans="1:59" ht="14.4" x14ac:dyDescent="0.3">
      <c r="A185" s="35"/>
      <c r="B185">
        <v>1</v>
      </c>
      <c r="C185">
        <v>1</v>
      </c>
      <c r="D185">
        <v>1</v>
      </c>
      <c r="E185">
        <v>0</v>
      </c>
      <c r="F185">
        <v>0</v>
      </c>
      <c r="G185">
        <v>0</v>
      </c>
      <c r="H185">
        <v>0</v>
      </c>
      <c r="I185">
        <v>0</v>
      </c>
      <c r="J185">
        <v>0</v>
      </c>
      <c r="K185">
        <v>0</v>
      </c>
      <c r="L185">
        <v>0</v>
      </c>
      <c r="M185">
        <v>0</v>
      </c>
      <c r="N185">
        <v>0</v>
      </c>
      <c r="O185">
        <v>0</v>
      </c>
      <c r="P185">
        <v>0</v>
      </c>
      <c r="Q185">
        <v>0</v>
      </c>
      <c r="R185">
        <v>0</v>
      </c>
      <c r="S185">
        <v>0</v>
      </c>
      <c r="T185">
        <v>0</v>
      </c>
      <c r="U185">
        <v>0</v>
      </c>
      <c r="V185">
        <v>0</v>
      </c>
      <c r="W185">
        <v>0</v>
      </c>
      <c r="X185">
        <v>0</v>
      </c>
      <c r="Y185">
        <v>0</v>
      </c>
      <c r="Z185">
        <v>0</v>
      </c>
      <c r="AA185">
        <v>0</v>
      </c>
      <c r="AB185">
        <v>0</v>
      </c>
      <c r="AC185">
        <v>0</v>
      </c>
      <c r="AD185">
        <v>0</v>
      </c>
      <c r="AE185">
        <v>0</v>
      </c>
      <c r="AF185">
        <v>0</v>
      </c>
      <c r="AG185">
        <v>0</v>
      </c>
      <c r="AH185">
        <v>0</v>
      </c>
      <c r="AI185">
        <v>0</v>
      </c>
      <c r="AJ185">
        <v>0</v>
      </c>
      <c r="AK185">
        <v>0</v>
      </c>
      <c r="AL185">
        <v>0</v>
      </c>
      <c r="AM185">
        <v>0</v>
      </c>
      <c r="AN185">
        <v>0</v>
      </c>
      <c r="AO185">
        <v>0</v>
      </c>
      <c r="AP185">
        <v>0</v>
      </c>
      <c r="AQ185">
        <v>0</v>
      </c>
      <c r="AR185">
        <v>0</v>
      </c>
      <c r="AS185">
        <v>0</v>
      </c>
      <c r="AT185">
        <v>0</v>
      </c>
      <c r="AU185">
        <v>0</v>
      </c>
      <c r="AV185">
        <v>0</v>
      </c>
      <c r="AW185">
        <v>0</v>
      </c>
      <c r="AX185">
        <v>0</v>
      </c>
      <c r="AY185">
        <v>0</v>
      </c>
      <c r="AZ185">
        <v>0</v>
      </c>
      <c r="BA185">
        <v>0</v>
      </c>
      <c r="BB185">
        <v>0</v>
      </c>
      <c r="BC185">
        <v>0</v>
      </c>
      <c r="BD185">
        <v>0</v>
      </c>
      <c r="BE185">
        <v>0</v>
      </c>
      <c r="BF185">
        <v>0</v>
      </c>
      <c r="BG185">
        <v>0</v>
      </c>
    </row>
    <row r="186" spans="1:59" ht="14.4" x14ac:dyDescent="0.3">
      <c r="A186" s="35"/>
      <c r="B186">
        <v>1</v>
      </c>
      <c r="C186">
        <v>1</v>
      </c>
      <c r="D186">
        <v>1</v>
      </c>
      <c r="E186">
        <v>0</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v>0</v>
      </c>
      <c r="AK186">
        <v>0</v>
      </c>
      <c r="AL186">
        <v>0</v>
      </c>
      <c r="AM186">
        <v>0</v>
      </c>
      <c r="AN186">
        <v>0</v>
      </c>
      <c r="AO186">
        <v>0</v>
      </c>
      <c r="AP186">
        <v>0</v>
      </c>
      <c r="AQ186">
        <v>0</v>
      </c>
      <c r="AR186">
        <v>0</v>
      </c>
      <c r="AS186">
        <v>0</v>
      </c>
      <c r="AT186">
        <v>0</v>
      </c>
      <c r="AU186">
        <v>0</v>
      </c>
      <c r="AV186">
        <v>0</v>
      </c>
      <c r="AW186">
        <v>0</v>
      </c>
      <c r="AX186">
        <v>0</v>
      </c>
      <c r="AY186">
        <v>0</v>
      </c>
      <c r="AZ186">
        <v>0</v>
      </c>
      <c r="BA186">
        <v>0</v>
      </c>
      <c r="BB186">
        <v>0</v>
      </c>
      <c r="BC186">
        <v>0</v>
      </c>
      <c r="BD186">
        <v>0</v>
      </c>
      <c r="BE186">
        <v>0</v>
      </c>
      <c r="BF186">
        <v>0</v>
      </c>
      <c r="BG186">
        <v>0</v>
      </c>
    </row>
    <row r="187" spans="1:59" ht="14.4" x14ac:dyDescent="0.3">
      <c r="A187" s="35"/>
      <c r="B187">
        <v>1</v>
      </c>
      <c r="C187">
        <v>1</v>
      </c>
      <c r="D187">
        <v>1</v>
      </c>
      <c r="E187">
        <v>0</v>
      </c>
      <c r="F187">
        <v>0</v>
      </c>
      <c r="G187">
        <v>0</v>
      </c>
      <c r="H187">
        <v>0</v>
      </c>
      <c r="I187">
        <v>0</v>
      </c>
      <c r="J187">
        <v>0</v>
      </c>
      <c r="K187">
        <v>0</v>
      </c>
      <c r="L187">
        <v>0</v>
      </c>
      <c r="M187">
        <v>0</v>
      </c>
      <c r="N187">
        <v>0</v>
      </c>
      <c r="O187">
        <v>0</v>
      </c>
      <c r="P187">
        <v>0</v>
      </c>
      <c r="Q187">
        <v>0</v>
      </c>
      <c r="R187">
        <v>0</v>
      </c>
      <c r="S187">
        <v>0</v>
      </c>
      <c r="T187">
        <v>0</v>
      </c>
      <c r="U187">
        <v>0</v>
      </c>
      <c r="V187">
        <v>0</v>
      </c>
      <c r="W187">
        <v>0</v>
      </c>
      <c r="X187">
        <v>0</v>
      </c>
      <c r="Y187">
        <v>0</v>
      </c>
      <c r="Z187">
        <v>0</v>
      </c>
      <c r="AA187">
        <v>0</v>
      </c>
      <c r="AB187">
        <v>0</v>
      </c>
      <c r="AC187">
        <v>0</v>
      </c>
      <c r="AD187">
        <v>0</v>
      </c>
      <c r="AE187">
        <v>0</v>
      </c>
      <c r="AF187">
        <v>0</v>
      </c>
      <c r="AG187">
        <v>0</v>
      </c>
      <c r="AH187">
        <v>0</v>
      </c>
      <c r="AI187">
        <v>0</v>
      </c>
      <c r="AJ187">
        <v>0</v>
      </c>
      <c r="AK187">
        <v>0</v>
      </c>
      <c r="AL187">
        <v>0</v>
      </c>
      <c r="AM187">
        <v>0</v>
      </c>
      <c r="AN187">
        <v>0</v>
      </c>
      <c r="AO187">
        <v>0</v>
      </c>
      <c r="AP187">
        <v>0</v>
      </c>
      <c r="AQ187">
        <v>0</v>
      </c>
      <c r="AR187">
        <v>0</v>
      </c>
      <c r="AS187">
        <v>0</v>
      </c>
      <c r="AT187">
        <v>0</v>
      </c>
      <c r="AU187">
        <v>0</v>
      </c>
      <c r="AV187">
        <v>0</v>
      </c>
      <c r="AW187">
        <v>0</v>
      </c>
      <c r="AX187">
        <v>0</v>
      </c>
      <c r="AY187">
        <v>0</v>
      </c>
      <c r="AZ187">
        <v>0</v>
      </c>
      <c r="BA187">
        <v>0</v>
      </c>
      <c r="BB187">
        <v>0</v>
      </c>
      <c r="BC187">
        <v>0</v>
      </c>
      <c r="BD187">
        <v>0</v>
      </c>
      <c r="BE187">
        <v>0</v>
      </c>
      <c r="BF187">
        <v>0</v>
      </c>
      <c r="BG187">
        <v>0</v>
      </c>
    </row>
    <row r="188" spans="1:59" ht="14.4" x14ac:dyDescent="0.3">
      <c r="A188" s="35"/>
      <c r="B188">
        <v>1</v>
      </c>
      <c r="C188">
        <v>1</v>
      </c>
      <c r="D188">
        <v>1</v>
      </c>
      <c r="E188">
        <v>0</v>
      </c>
      <c r="F188">
        <v>0</v>
      </c>
      <c r="G188">
        <v>0</v>
      </c>
      <c r="H188">
        <v>0</v>
      </c>
      <c r="I188">
        <v>0</v>
      </c>
      <c r="J188">
        <v>0</v>
      </c>
      <c r="K188">
        <v>0</v>
      </c>
      <c r="L188">
        <v>0</v>
      </c>
      <c r="M188">
        <v>0</v>
      </c>
      <c r="N188">
        <v>0</v>
      </c>
      <c r="O188">
        <v>0</v>
      </c>
      <c r="P188">
        <v>0</v>
      </c>
      <c r="Q188">
        <v>0</v>
      </c>
      <c r="R188">
        <v>0</v>
      </c>
      <c r="S188">
        <v>0</v>
      </c>
      <c r="T188">
        <v>0</v>
      </c>
      <c r="U188">
        <v>0</v>
      </c>
      <c r="V188">
        <v>0</v>
      </c>
      <c r="W188">
        <v>0</v>
      </c>
      <c r="X188">
        <v>0</v>
      </c>
      <c r="Y188">
        <v>0</v>
      </c>
      <c r="Z188">
        <v>0</v>
      </c>
      <c r="AA188">
        <v>0</v>
      </c>
      <c r="AB188">
        <v>0</v>
      </c>
      <c r="AC188">
        <v>0</v>
      </c>
      <c r="AD188">
        <v>0</v>
      </c>
      <c r="AE188">
        <v>0</v>
      </c>
      <c r="AF188">
        <v>0</v>
      </c>
      <c r="AG188">
        <v>0</v>
      </c>
      <c r="AH188">
        <v>0</v>
      </c>
      <c r="AI188">
        <v>0</v>
      </c>
      <c r="AJ188">
        <v>0</v>
      </c>
      <c r="AK188">
        <v>0</v>
      </c>
      <c r="AL188">
        <v>0</v>
      </c>
      <c r="AM188">
        <v>0</v>
      </c>
      <c r="AN188">
        <v>0</v>
      </c>
      <c r="AO188">
        <v>0</v>
      </c>
      <c r="AP188">
        <v>0</v>
      </c>
      <c r="AQ188">
        <v>0</v>
      </c>
      <c r="AR188">
        <v>0</v>
      </c>
      <c r="AS188">
        <v>0</v>
      </c>
      <c r="AT188">
        <v>0</v>
      </c>
      <c r="AU188">
        <v>0</v>
      </c>
      <c r="AV188">
        <v>0</v>
      </c>
      <c r="AW188">
        <v>0</v>
      </c>
      <c r="AX188">
        <v>0</v>
      </c>
      <c r="AY188">
        <v>0</v>
      </c>
      <c r="AZ188">
        <v>0</v>
      </c>
      <c r="BA188">
        <v>0</v>
      </c>
      <c r="BB188">
        <v>0</v>
      </c>
      <c r="BC188">
        <v>0</v>
      </c>
      <c r="BD188">
        <v>0</v>
      </c>
      <c r="BE188">
        <v>0</v>
      </c>
      <c r="BF188">
        <v>0</v>
      </c>
      <c r="BG188">
        <v>0</v>
      </c>
    </row>
    <row r="189" spans="1:59" ht="14.4" x14ac:dyDescent="0.3">
      <c r="A189" s="35"/>
      <c r="B189">
        <v>1</v>
      </c>
      <c r="C189">
        <v>1</v>
      </c>
      <c r="D189">
        <v>1</v>
      </c>
      <c r="E189">
        <v>0</v>
      </c>
      <c r="F189">
        <v>0</v>
      </c>
      <c r="G189">
        <v>0</v>
      </c>
      <c r="H189">
        <v>0</v>
      </c>
      <c r="I189">
        <v>0</v>
      </c>
      <c r="J189">
        <v>0</v>
      </c>
      <c r="K189">
        <v>0</v>
      </c>
      <c r="L189">
        <v>0</v>
      </c>
      <c r="M189">
        <v>0</v>
      </c>
      <c r="N189">
        <v>0</v>
      </c>
      <c r="O189">
        <v>0</v>
      </c>
      <c r="P189">
        <v>0</v>
      </c>
      <c r="Q189">
        <v>0</v>
      </c>
      <c r="R189">
        <v>0</v>
      </c>
      <c r="S189">
        <v>0</v>
      </c>
      <c r="T189">
        <v>0</v>
      </c>
      <c r="U189">
        <v>0</v>
      </c>
      <c r="V189">
        <v>0</v>
      </c>
      <c r="W189">
        <v>0</v>
      </c>
      <c r="X189">
        <v>0</v>
      </c>
      <c r="Y189">
        <v>0</v>
      </c>
      <c r="Z189">
        <v>0</v>
      </c>
      <c r="AA189">
        <v>0</v>
      </c>
      <c r="AB189">
        <v>0</v>
      </c>
      <c r="AC189">
        <v>0</v>
      </c>
      <c r="AD189">
        <v>0</v>
      </c>
      <c r="AE189">
        <v>0</v>
      </c>
      <c r="AF189">
        <v>0</v>
      </c>
      <c r="AG189">
        <v>0</v>
      </c>
      <c r="AH189">
        <v>0</v>
      </c>
      <c r="AI189">
        <v>0</v>
      </c>
      <c r="AJ189">
        <v>0</v>
      </c>
      <c r="AK189">
        <v>0</v>
      </c>
      <c r="AL189">
        <v>0</v>
      </c>
      <c r="AM189">
        <v>0</v>
      </c>
      <c r="AN189">
        <v>0</v>
      </c>
      <c r="AO189">
        <v>0</v>
      </c>
      <c r="AP189">
        <v>0</v>
      </c>
      <c r="AQ189">
        <v>0</v>
      </c>
      <c r="AR189">
        <v>0</v>
      </c>
      <c r="AS189">
        <v>0</v>
      </c>
      <c r="AT189">
        <v>0</v>
      </c>
      <c r="AU189">
        <v>0</v>
      </c>
      <c r="AV189">
        <v>0</v>
      </c>
      <c r="AW189">
        <v>0</v>
      </c>
      <c r="AX189">
        <v>0</v>
      </c>
      <c r="AY189">
        <v>0</v>
      </c>
      <c r="AZ189">
        <v>0</v>
      </c>
      <c r="BA189">
        <v>0</v>
      </c>
      <c r="BB189">
        <v>0</v>
      </c>
      <c r="BC189">
        <v>0</v>
      </c>
      <c r="BD189">
        <v>0</v>
      </c>
      <c r="BE189">
        <v>0</v>
      </c>
      <c r="BF189">
        <v>0</v>
      </c>
      <c r="BG189">
        <v>0</v>
      </c>
    </row>
    <row r="190" spans="1:59" ht="14.4" x14ac:dyDescent="0.3">
      <c r="A190" s="35"/>
      <c r="B190">
        <v>1</v>
      </c>
      <c r="C190">
        <v>1</v>
      </c>
      <c r="D190">
        <v>1</v>
      </c>
      <c r="E190">
        <v>0</v>
      </c>
      <c r="F190">
        <v>0</v>
      </c>
      <c r="G190">
        <v>0</v>
      </c>
      <c r="H190">
        <v>0</v>
      </c>
      <c r="I190">
        <v>0</v>
      </c>
      <c r="J190">
        <v>0</v>
      </c>
      <c r="K190">
        <v>0</v>
      </c>
      <c r="L190">
        <v>0</v>
      </c>
      <c r="M190">
        <v>0</v>
      </c>
      <c r="N190">
        <v>0</v>
      </c>
      <c r="O190">
        <v>0</v>
      </c>
      <c r="P190">
        <v>0</v>
      </c>
      <c r="Q190">
        <v>0</v>
      </c>
      <c r="R190">
        <v>0</v>
      </c>
      <c r="S190">
        <v>0</v>
      </c>
      <c r="T190">
        <v>0</v>
      </c>
      <c r="U190">
        <v>0</v>
      </c>
      <c r="V190">
        <v>0</v>
      </c>
      <c r="W190">
        <v>0</v>
      </c>
      <c r="X190">
        <v>0</v>
      </c>
      <c r="Y190">
        <v>0</v>
      </c>
      <c r="Z190">
        <v>0</v>
      </c>
      <c r="AA190">
        <v>0</v>
      </c>
      <c r="AB190">
        <v>0</v>
      </c>
      <c r="AC190">
        <v>0</v>
      </c>
      <c r="AD190">
        <v>0</v>
      </c>
      <c r="AE190">
        <v>0</v>
      </c>
      <c r="AF190">
        <v>0</v>
      </c>
      <c r="AG190">
        <v>0</v>
      </c>
      <c r="AH190">
        <v>0</v>
      </c>
      <c r="AI190">
        <v>0</v>
      </c>
      <c r="AJ190">
        <v>0</v>
      </c>
      <c r="AK190">
        <v>0</v>
      </c>
      <c r="AL190">
        <v>0</v>
      </c>
      <c r="AM190">
        <v>0</v>
      </c>
      <c r="AN190">
        <v>0</v>
      </c>
      <c r="AO190">
        <v>0</v>
      </c>
      <c r="AP190">
        <v>0</v>
      </c>
      <c r="AQ190">
        <v>0</v>
      </c>
      <c r="AR190">
        <v>0</v>
      </c>
      <c r="AS190">
        <v>0</v>
      </c>
      <c r="AT190">
        <v>0</v>
      </c>
      <c r="AU190">
        <v>0</v>
      </c>
      <c r="AV190">
        <v>0</v>
      </c>
      <c r="AW190">
        <v>0</v>
      </c>
      <c r="AX190">
        <v>0</v>
      </c>
      <c r="AY190">
        <v>0</v>
      </c>
      <c r="AZ190">
        <v>0</v>
      </c>
      <c r="BA190">
        <v>0</v>
      </c>
      <c r="BB190">
        <v>0</v>
      </c>
      <c r="BC190">
        <v>0</v>
      </c>
      <c r="BD190">
        <v>0</v>
      </c>
      <c r="BE190">
        <v>0</v>
      </c>
      <c r="BF190">
        <v>0</v>
      </c>
      <c r="BG190">
        <v>0</v>
      </c>
    </row>
    <row r="191" spans="1:59" ht="14.4" x14ac:dyDescent="0.3">
      <c r="A191" s="35"/>
      <c r="B191">
        <v>1</v>
      </c>
      <c r="C191">
        <v>1</v>
      </c>
      <c r="D191">
        <v>1</v>
      </c>
      <c r="E191">
        <v>0</v>
      </c>
      <c r="F191">
        <v>0</v>
      </c>
      <c r="G191">
        <v>0</v>
      </c>
      <c r="H191">
        <v>0</v>
      </c>
      <c r="I191">
        <v>0</v>
      </c>
      <c r="J191">
        <v>0</v>
      </c>
      <c r="K191">
        <v>0</v>
      </c>
      <c r="L191">
        <v>0</v>
      </c>
      <c r="M191">
        <v>0</v>
      </c>
      <c r="N191">
        <v>0</v>
      </c>
      <c r="O191">
        <v>0</v>
      </c>
      <c r="P191">
        <v>0</v>
      </c>
      <c r="Q191">
        <v>0</v>
      </c>
      <c r="R191">
        <v>0</v>
      </c>
      <c r="S191">
        <v>0</v>
      </c>
      <c r="T191">
        <v>0</v>
      </c>
      <c r="U191">
        <v>0</v>
      </c>
      <c r="V191">
        <v>0</v>
      </c>
      <c r="W191">
        <v>0</v>
      </c>
      <c r="X191">
        <v>0</v>
      </c>
      <c r="Y191">
        <v>0</v>
      </c>
      <c r="Z191">
        <v>0</v>
      </c>
      <c r="AA191">
        <v>0</v>
      </c>
      <c r="AB191">
        <v>0</v>
      </c>
      <c r="AC191">
        <v>0</v>
      </c>
      <c r="AD191">
        <v>0</v>
      </c>
      <c r="AE191">
        <v>0</v>
      </c>
      <c r="AF191">
        <v>0</v>
      </c>
      <c r="AG191">
        <v>0</v>
      </c>
      <c r="AH191">
        <v>0</v>
      </c>
      <c r="AI191">
        <v>0</v>
      </c>
      <c r="AJ191">
        <v>0</v>
      </c>
      <c r="AK191">
        <v>0</v>
      </c>
      <c r="AL191">
        <v>0</v>
      </c>
      <c r="AM191">
        <v>0</v>
      </c>
      <c r="AN191">
        <v>0</v>
      </c>
      <c r="AO191">
        <v>0</v>
      </c>
      <c r="AP191">
        <v>0</v>
      </c>
      <c r="AQ191">
        <v>0</v>
      </c>
      <c r="AR191">
        <v>0</v>
      </c>
      <c r="AS191">
        <v>0</v>
      </c>
      <c r="AT191">
        <v>0</v>
      </c>
      <c r="AU191">
        <v>0</v>
      </c>
      <c r="AV191">
        <v>0</v>
      </c>
      <c r="AW191">
        <v>0</v>
      </c>
      <c r="AX191">
        <v>0</v>
      </c>
      <c r="AY191">
        <v>0</v>
      </c>
      <c r="AZ191">
        <v>0</v>
      </c>
      <c r="BA191">
        <v>0</v>
      </c>
      <c r="BB191">
        <v>0</v>
      </c>
      <c r="BC191">
        <v>0</v>
      </c>
      <c r="BD191">
        <v>0</v>
      </c>
      <c r="BE191">
        <v>0</v>
      </c>
      <c r="BF191">
        <v>0</v>
      </c>
      <c r="BG191">
        <v>0</v>
      </c>
    </row>
    <row r="192" spans="1:59" ht="14.4" x14ac:dyDescent="0.3">
      <c r="A192" s="35"/>
      <c r="B192">
        <v>1</v>
      </c>
      <c r="C192">
        <v>1</v>
      </c>
      <c r="D192">
        <v>1</v>
      </c>
      <c r="E192">
        <v>0</v>
      </c>
      <c r="F192">
        <v>0</v>
      </c>
      <c r="G192">
        <v>0</v>
      </c>
      <c r="H192">
        <v>0</v>
      </c>
      <c r="I192">
        <v>0</v>
      </c>
      <c r="J192">
        <v>0</v>
      </c>
      <c r="K192">
        <v>0</v>
      </c>
      <c r="L192">
        <v>0</v>
      </c>
      <c r="M192">
        <v>0</v>
      </c>
      <c r="N192">
        <v>0</v>
      </c>
      <c r="O192">
        <v>0</v>
      </c>
      <c r="P192">
        <v>0</v>
      </c>
      <c r="Q192">
        <v>0</v>
      </c>
      <c r="R192">
        <v>0</v>
      </c>
      <c r="S192">
        <v>0</v>
      </c>
      <c r="T192">
        <v>0</v>
      </c>
      <c r="U192">
        <v>0</v>
      </c>
      <c r="V192">
        <v>0</v>
      </c>
      <c r="W192">
        <v>0</v>
      </c>
      <c r="X192">
        <v>0</v>
      </c>
      <c r="Y192">
        <v>0</v>
      </c>
      <c r="Z192">
        <v>0</v>
      </c>
      <c r="AA192">
        <v>0</v>
      </c>
      <c r="AB192">
        <v>0</v>
      </c>
      <c r="AC192">
        <v>0</v>
      </c>
      <c r="AD192">
        <v>0</v>
      </c>
      <c r="AE192">
        <v>0</v>
      </c>
      <c r="AF192">
        <v>0</v>
      </c>
      <c r="AG192">
        <v>0</v>
      </c>
      <c r="AH192">
        <v>0</v>
      </c>
      <c r="AI192">
        <v>0</v>
      </c>
      <c r="AJ192">
        <v>0</v>
      </c>
      <c r="AK192">
        <v>0</v>
      </c>
      <c r="AL192">
        <v>0</v>
      </c>
      <c r="AM192">
        <v>0</v>
      </c>
      <c r="AN192">
        <v>0</v>
      </c>
      <c r="AO192">
        <v>0</v>
      </c>
      <c r="AP192">
        <v>0</v>
      </c>
      <c r="AQ192">
        <v>0</v>
      </c>
      <c r="AR192">
        <v>0</v>
      </c>
      <c r="AS192">
        <v>0</v>
      </c>
      <c r="AT192">
        <v>0</v>
      </c>
      <c r="AU192">
        <v>0</v>
      </c>
      <c r="AV192">
        <v>0</v>
      </c>
      <c r="AW192">
        <v>0</v>
      </c>
      <c r="AX192">
        <v>0</v>
      </c>
      <c r="AY192">
        <v>0</v>
      </c>
      <c r="AZ192">
        <v>0</v>
      </c>
      <c r="BA192">
        <v>0</v>
      </c>
      <c r="BB192">
        <v>0</v>
      </c>
      <c r="BC192">
        <v>0</v>
      </c>
      <c r="BD192">
        <v>0</v>
      </c>
      <c r="BE192">
        <v>0</v>
      </c>
      <c r="BF192">
        <v>0</v>
      </c>
      <c r="BG192">
        <v>0</v>
      </c>
    </row>
    <row r="193" spans="1:59" ht="14.4" x14ac:dyDescent="0.3">
      <c r="A193" s="35"/>
      <c r="B193">
        <v>1</v>
      </c>
      <c r="C193">
        <v>1</v>
      </c>
      <c r="D193">
        <v>1</v>
      </c>
      <c r="E193">
        <v>0</v>
      </c>
      <c r="F193">
        <v>0</v>
      </c>
      <c r="G193">
        <v>0</v>
      </c>
      <c r="H193">
        <v>0</v>
      </c>
      <c r="I193">
        <v>0</v>
      </c>
      <c r="J193">
        <v>0</v>
      </c>
      <c r="K193">
        <v>0</v>
      </c>
      <c r="L193">
        <v>0</v>
      </c>
      <c r="M193">
        <v>0</v>
      </c>
      <c r="N193">
        <v>0</v>
      </c>
      <c r="O193">
        <v>0</v>
      </c>
      <c r="P193">
        <v>0</v>
      </c>
      <c r="Q193">
        <v>0</v>
      </c>
      <c r="R193">
        <v>0</v>
      </c>
      <c r="S193">
        <v>0</v>
      </c>
      <c r="T193">
        <v>0</v>
      </c>
      <c r="U193">
        <v>0</v>
      </c>
      <c r="V193">
        <v>0</v>
      </c>
      <c r="W193">
        <v>0</v>
      </c>
      <c r="X193">
        <v>0</v>
      </c>
      <c r="Y193">
        <v>0</v>
      </c>
      <c r="Z193">
        <v>0</v>
      </c>
      <c r="AA193">
        <v>0</v>
      </c>
      <c r="AB193">
        <v>0</v>
      </c>
      <c r="AC193">
        <v>0</v>
      </c>
      <c r="AD193">
        <v>0</v>
      </c>
      <c r="AE193">
        <v>0</v>
      </c>
      <c r="AF193">
        <v>0</v>
      </c>
      <c r="AG193">
        <v>0</v>
      </c>
      <c r="AH193">
        <v>0</v>
      </c>
      <c r="AI193">
        <v>0</v>
      </c>
      <c r="AJ193">
        <v>0</v>
      </c>
      <c r="AK193">
        <v>0</v>
      </c>
      <c r="AL193">
        <v>0</v>
      </c>
      <c r="AM193">
        <v>0</v>
      </c>
      <c r="AN193">
        <v>0</v>
      </c>
      <c r="AO193">
        <v>0</v>
      </c>
      <c r="AP193">
        <v>0</v>
      </c>
      <c r="AQ193">
        <v>0</v>
      </c>
      <c r="AR193">
        <v>0</v>
      </c>
      <c r="AS193">
        <v>0</v>
      </c>
      <c r="AT193">
        <v>0</v>
      </c>
      <c r="AU193">
        <v>0</v>
      </c>
      <c r="AV193">
        <v>0</v>
      </c>
      <c r="AW193">
        <v>0</v>
      </c>
      <c r="AX193">
        <v>0</v>
      </c>
      <c r="AY193">
        <v>0</v>
      </c>
      <c r="AZ193">
        <v>0</v>
      </c>
      <c r="BA193">
        <v>0</v>
      </c>
      <c r="BB193">
        <v>0</v>
      </c>
      <c r="BC193">
        <v>0</v>
      </c>
      <c r="BD193">
        <v>0</v>
      </c>
      <c r="BE193">
        <v>0</v>
      </c>
      <c r="BF193">
        <v>0</v>
      </c>
      <c r="BG193">
        <v>0</v>
      </c>
    </row>
    <row r="194" spans="1:59" ht="14.4" x14ac:dyDescent="0.3">
      <c r="A194" s="35"/>
      <c r="B194">
        <v>1</v>
      </c>
      <c r="C194">
        <v>1</v>
      </c>
      <c r="D194">
        <v>1</v>
      </c>
      <c r="E194">
        <v>0</v>
      </c>
      <c r="F194">
        <v>0</v>
      </c>
      <c r="G194">
        <v>0</v>
      </c>
      <c r="H194">
        <v>0</v>
      </c>
      <c r="I194">
        <v>0</v>
      </c>
      <c r="J194">
        <v>0</v>
      </c>
      <c r="K194">
        <v>0</v>
      </c>
      <c r="L194">
        <v>0</v>
      </c>
      <c r="M194">
        <v>0</v>
      </c>
      <c r="N194">
        <v>0</v>
      </c>
      <c r="O194">
        <v>0</v>
      </c>
      <c r="P194">
        <v>0</v>
      </c>
      <c r="Q194">
        <v>0</v>
      </c>
      <c r="R194">
        <v>0</v>
      </c>
      <c r="S194">
        <v>0</v>
      </c>
      <c r="T194">
        <v>0</v>
      </c>
      <c r="U194">
        <v>0</v>
      </c>
      <c r="V194">
        <v>0</v>
      </c>
      <c r="W194">
        <v>0</v>
      </c>
      <c r="X194">
        <v>0</v>
      </c>
      <c r="Y194">
        <v>0</v>
      </c>
      <c r="Z194">
        <v>0</v>
      </c>
      <c r="AA194">
        <v>0</v>
      </c>
      <c r="AB194">
        <v>0</v>
      </c>
      <c r="AC194">
        <v>0</v>
      </c>
      <c r="AD194">
        <v>0</v>
      </c>
      <c r="AE194">
        <v>0</v>
      </c>
      <c r="AF194">
        <v>0</v>
      </c>
      <c r="AG194">
        <v>0</v>
      </c>
      <c r="AH194">
        <v>0</v>
      </c>
      <c r="AI194">
        <v>0</v>
      </c>
      <c r="AJ194">
        <v>0</v>
      </c>
      <c r="AK194">
        <v>0</v>
      </c>
      <c r="AL194">
        <v>0</v>
      </c>
      <c r="AM194">
        <v>0</v>
      </c>
      <c r="AN194">
        <v>0</v>
      </c>
      <c r="AO194">
        <v>0</v>
      </c>
      <c r="AP194">
        <v>0</v>
      </c>
      <c r="AQ194">
        <v>0</v>
      </c>
      <c r="AR194">
        <v>0</v>
      </c>
      <c r="AS194">
        <v>0</v>
      </c>
      <c r="AT194">
        <v>0</v>
      </c>
      <c r="AU194">
        <v>0</v>
      </c>
      <c r="AV194">
        <v>0</v>
      </c>
      <c r="AW194">
        <v>0</v>
      </c>
      <c r="AX194">
        <v>0</v>
      </c>
      <c r="AY194">
        <v>0</v>
      </c>
      <c r="AZ194">
        <v>0</v>
      </c>
      <c r="BA194">
        <v>0</v>
      </c>
      <c r="BB194">
        <v>0</v>
      </c>
      <c r="BC194">
        <v>0</v>
      </c>
      <c r="BD194">
        <v>0</v>
      </c>
      <c r="BE194">
        <v>0</v>
      </c>
      <c r="BF194">
        <v>0</v>
      </c>
      <c r="BG194">
        <v>0</v>
      </c>
    </row>
  </sheetData>
  <mergeCells count="1">
    <mergeCell ref="B1:AH1"/>
  </mergeCells>
  <pageMargins left="0.7" right="0.7" top="0.75" bottom="0.75" header="0.3" footer="0.3"/>
  <pageSetup orientation="portrait" horizontalDpi="0" verticalDpi="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50E0C5-E23D-4DB7-AAF5-CC3649678DD7}">
  <sheetPr codeName="Sheet35">
    <tabColor theme="5" tint="0.59999389629810485"/>
  </sheetPr>
  <dimension ref="A2:AH9"/>
  <sheetViews>
    <sheetView topLeftCell="G1" workbookViewId="0">
      <selection activeCell="AC20" sqref="AC20"/>
    </sheetView>
  </sheetViews>
  <sheetFormatPr defaultRowHeight="14.4" x14ac:dyDescent="0.3"/>
  <cols>
    <col min="1" max="1" width="10.5546875" bestFit="1" customWidth="1"/>
  </cols>
  <sheetData>
    <row r="2" spans="1:34" x14ac:dyDescent="0.3">
      <c r="A2" s="144" t="s">
        <v>68</v>
      </c>
      <c r="B2" t="s">
        <v>0</v>
      </c>
      <c r="C2" t="s">
        <v>1</v>
      </c>
      <c r="D2" t="s">
        <v>2</v>
      </c>
      <c r="E2">
        <v>1991</v>
      </c>
      <c r="F2">
        <v>1992</v>
      </c>
      <c r="G2">
        <v>1993</v>
      </c>
      <c r="H2">
        <v>1994</v>
      </c>
      <c r="I2">
        <v>1995</v>
      </c>
      <c r="J2">
        <v>1996</v>
      </c>
      <c r="K2">
        <v>1997</v>
      </c>
      <c r="L2">
        <v>1998</v>
      </c>
      <c r="M2">
        <v>1999</v>
      </c>
      <c r="N2">
        <v>2000</v>
      </c>
      <c r="O2">
        <v>2001</v>
      </c>
      <c r="P2">
        <v>2002</v>
      </c>
      <c r="Q2">
        <v>2003</v>
      </c>
      <c r="R2">
        <v>2004</v>
      </c>
      <c r="S2">
        <v>2005</v>
      </c>
      <c r="T2">
        <v>2006</v>
      </c>
      <c r="U2">
        <v>2007</v>
      </c>
      <c r="V2">
        <v>2008</v>
      </c>
      <c r="W2">
        <v>2009</v>
      </c>
      <c r="X2">
        <v>2010</v>
      </c>
      <c r="Y2">
        <v>2011</v>
      </c>
      <c r="Z2">
        <v>2012</v>
      </c>
      <c r="AA2">
        <v>2013</v>
      </c>
      <c r="AB2">
        <v>2014</v>
      </c>
      <c r="AC2">
        <v>2015</v>
      </c>
      <c r="AD2">
        <v>2016</v>
      </c>
      <c r="AE2">
        <v>2017</v>
      </c>
      <c r="AF2">
        <v>2018</v>
      </c>
      <c r="AG2">
        <v>2019</v>
      </c>
      <c r="AH2">
        <v>2020</v>
      </c>
    </row>
    <row r="3" spans="1:34" x14ac:dyDescent="0.3">
      <c r="B3" t="s">
        <v>3</v>
      </c>
      <c r="C3" t="s">
        <v>4</v>
      </c>
      <c r="D3" t="s">
        <v>5</v>
      </c>
      <c r="E3" t="s">
        <v>6</v>
      </c>
      <c r="F3" t="s">
        <v>7</v>
      </c>
      <c r="G3" t="s">
        <v>8</v>
      </c>
      <c r="H3" t="s">
        <v>9</v>
      </c>
      <c r="I3" t="s">
        <v>10</v>
      </c>
      <c r="J3" t="s">
        <v>11</v>
      </c>
      <c r="K3" t="s">
        <v>12</v>
      </c>
      <c r="L3" t="s">
        <v>13</v>
      </c>
      <c r="M3" t="s">
        <v>14</v>
      </c>
      <c r="N3" t="s">
        <v>15</v>
      </c>
      <c r="O3" t="s">
        <v>16</v>
      </c>
      <c r="P3" t="s">
        <v>17</v>
      </c>
      <c r="Q3" t="s">
        <v>18</v>
      </c>
      <c r="R3" t="s">
        <v>19</v>
      </c>
      <c r="S3" t="s">
        <v>20</v>
      </c>
      <c r="T3" t="s">
        <v>21</v>
      </c>
      <c r="U3" t="s">
        <v>22</v>
      </c>
      <c r="V3" t="s">
        <v>23</v>
      </c>
      <c r="W3" t="s">
        <v>24</v>
      </c>
      <c r="X3" t="s">
        <v>25</v>
      </c>
      <c r="Y3" t="s">
        <v>26</v>
      </c>
      <c r="Z3" t="s">
        <v>27</v>
      </c>
      <c r="AA3" t="s">
        <v>28</v>
      </c>
      <c r="AB3" t="s">
        <v>29</v>
      </c>
      <c r="AC3" t="s">
        <v>30</v>
      </c>
      <c r="AD3" t="s">
        <v>31</v>
      </c>
      <c r="AE3" t="s">
        <v>32</v>
      </c>
      <c r="AF3" t="s">
        <v>33</v>
      </c>
      <c r="AG3" t="s">
        <v>34</v>
      </c>
      <c r="AH3" t="s">
        <v>35</v>
      </c>
    </row>
    <row r="4" spans="1:34" x14ac:dyDescent="0.3">
      <c r="A4" s="145">
        <f>DATE(YEAR(DONOTCHANGE!A4),1,1)</f>
        <v>44197</v>
      </c>
      <c r="B4">
        <v>3</v>
      </c>
      <c r="C4">
        <v>3</v>
      </c>
      <c r="D4">
        <v>3</v>
      </c>
      <c r="E4">
        <v>1</v>
      </c>
      <c r="F4">
        <v>1</v>
      </c>
      <c r="G4">
        <v>4</v>
      </c>
      <c r="H4">
        <v>1</v>
      </c>
      <c r="I4">
        <v>5</v>
      </c>
      <c r="J4">
        <v>5</v>
      </c>
      <c r="K4">
        <v>5</v>
      </c>
      <c r="L4">
        <v>5</v>
      </c>
      <c r="M4">
        <v>5</v>
      </c>
      <c r="N4">
        <v>4</v>
      </c>
      <c r="O4">
        <v>2</v>
      </c>
      <c r="P4">
        <v>2</v>
      </c>
      <c r="Q4">
        <v>4</v>
      </c>
      <c r="R4">
        <v>3</v>
      </c>
      <c r="S4">
        <v>4</v>
      </c>
      <c r="T4">
        <v>5</v>
      </c>
      <c r="U4">
        <v>2</v>
      </c>
      <c r="V4">
        <v>1</v>
      </c>
      <c r="W4">
        <v>2</v>
      </c>
      <c r="X4">
        <v>3</v>
      </c>
      <c r="Y4">
        <v>5</v>
      </c>
      <c r="Z4">
        <v>3</v>
      </c>
      <c r="AA4">
        <v>2</v>
      </c>
      <c r="AB4">
        <v>1</v>
      </c>
      <c r="AC4">
        <v>1</v>
      </c>
      <c r="AD4">
        <v>3</v>
      </c>
      <c r="AE4">
        <v>5</v>
      </c>
      <c r="AF4">
        <v>3</v>
      </c>
      <c r="AG4">
        <v>5</v>
      </c>
      <c r="AH4">
        <v>2</v>
      </c>
    </row>
    <row r="5" spans="1:34" x14ac:dyDescent="0.3">
      <c r="A5" s="145">
        <f>DATE(YEAR(A4)+1,1,1)</f>
        <v>44562</v>
      </c>
      <c r="B5">
        <v>3</v>
      </c>
      <c r="C5">
        <v>3</v>
      </c>
      <c r="D5">
        <v>3</v>
      </c>
      <c r="E5">
        <v>1</v>
      </c>
      <c r="F5">
        <v>4</v>
      </c>
      <c r="G5">
        <v>1</v>
      </c>
      <c r="H5">
        <v>5</v>
      </c>
      <c r="I5">
        <v>5</v>
      </c>
      <c r="J5">
        <v>5</v>
      </c>
      <c r="K5">
        <v>5</v>
      </c>
      <c r="L5">
        <v>5</v>
      </c>
      <c r="M5">
        <v>4</v>
      </c>
      <c r="N5">
        <v>2</v>
      </c>
      <c r="O5">
        <v>2</v>
      </c>
      <c r="P5">
        <v>4</v>
      </c>
      <c r="Q5">
        <v>3</v>
      </c>
      <c r="R5">
        <v>4</v>
      </c>
      <c r="S5">
        <v>5</v>
      </c>
      <c r="T5">
        <v>2</v>
      </c>
      <c r="U5">
        <v>1</v>
      </c>
      <c r="V5">
        <v>2</v>
      </c>
      <c r="W5">
        <v>3</v>
      </c>
      <c r="X5">
        <v>5</v>
      </c>
      <c r="Y5">
        <v>3</v>
      </c>
      <c r="Z5">
        <v>2</v>
      </c>
      <c r="AA5">
        <v>1</v>
      </c>
      <c r="AB5">
        <v>1</v>
      </c>
      <c r="AC5">
        <v>3</v>
      </c>
      <c r="AD5">
        <v>5</v>
      </c>
      <c r="AE5">
        <v>3</v>
      </c>
      <c r="AF5">
        <v>5</v>
      </c>
      <c r="AG5">
        <v>2</v>
      </c>
      <c r="AH5">
        <v>1</v>
      </c>
    </row>
    <row r="6" spans="1:34" x14ac:dyDescent="0.3">
      <c r="A6" s="145">
        <f t="shared" ref="A6:A9" si="0">DATE(YEAR(A5)+1,1,1)</f>
        <v>44927</v>
      </c>
      <c r="B6">
        <v>3</v>
      </c>
      <c r="C6">
        <v>3</v>
      </c>
      <c r="D6">
        <v>3</v>
      </c>
      <c r="E6">
        <v>4</v>
      </c>
      <c r="F6">
        <v>1</v>
      </c>
      <c r="G6">
        <v>5</v>
      </c>
      <c r="H6">
        <v>5</v>
      </c>
      <c r="I6">
        <v>5</v>
      </c>
      <c r="J6">
        <v>5</v>
      </c>
      <c r="K6">
        <v>5</v>
      </c>
      <c r="L6">
        <v>4</v>
      </c>
      <c r="M6">
        <v>2</v>
      </c>
      <c r="N6">
        <v>2</v>
      </c>
      <c r="O6">
        <v>4</v>
      </c>
      <c r="P6">
        <v>3</v>
      </c>
      <c r="Q6">
        <v>4</v>
      </c>
      <c r="R6">
        <v>5</v>
      </c>
      <c r="S6">
        <v>2</v>
      </c>
      <c r="T6">
        <v>1</v>
      </c>
      <c r="U6">
        <v>2</v>
      </c>
      <c r="V6">
        <v>3</v>
      </c>
      <c r="W6">
        <v>5</v>
      </c>
      <c r="X6">
        <v>3</v>
      </c>
      <c r="Y6">
        <v>2</v>
      </c>
      <c r="Z6">
        <v>1</v>
      </c>
      <c r="AA6">
        <v>1</v>
      </c>
      <c r="AB6">
        <v>3</v>
      </c>
      <c r="AC6">
        <v>5</v>
      </c>
      <c r="AD6">
        <v>3</v>
      </c>
      <c r="AE6">
        <v>5</v>
      </c>
      <c r="AF6">
        <v>2</v>
      </c>
      <c r="AG6">
        <v>1</v>
      </c>
      <c r="AH6">
        <v>1</v>
      </c>
    </row>
    <row r="7" spans="1:34" x14ac:dyDescent="0.3">
      <c r="A7" s="145">
        <f t="shared" si="0"/>
        <v>45292</v>
      </c>
      <c r="B7">
        <v>3</v>
      </c>
      <c r="C7">
        <v>3</v>
      </c>
      <c r="D7">
        <v>3</v>
      </c>
      <c r="E7">
        <v>1</v>
      </c>
      <c r="F7">
        <v>5</v>
      </c>
      <c r="G7">
        <v>5</v>
      </c>
      <c r="H7">
        <v>5</v>
      </c>
      <c r="I7">
        <v>5</v>
      </c>
      <c r="J7">
        <v>5</v>
      </c>
      <c r="K7">
        <v>4</v>
      </c>
      <c r="L7">
        <v>2</v>
      </c>
      <c r="M7">
        <v>2</v>
      </c>
      <c r="N7">
        <v>4</v>
      </c>
      <c r="O7">
        <v>3</v>
      </c>
      <c r="P7">
        <v>4</v>
      </c>
      <c r="Q7">
        <v>5</v>
      </c>
      <c r="R7">
        <v>2</v>
      </c>
      <c r="S7">
        <v>1</v>
      </c>
      <c r="T7">
        <v>2</v>
      </c>
      <c r="U7">
        <v>3</v>
      </c>
      <c r="V7">
        <v>5</v>
      </c>
      <c r="W7">
        <v>3</v>
      </c>
      <c r="X7">
        <v>2</v>
      </c>
      <c r="Y7">
        <v>1</v>
      </c>
      <c r="Z7">
        <v>1</v>
      </c>
      <c r="AA7">
        <v>3</v>
      </c>
      <c r="AB7">
        <v>5</v>
      </c>
      <c r="AC7">
        <v>3</v>
      </c>
      <c r="AD7">
        <v>5</v>
      </c>
      <c r="AE7">
        <v>2</v>
      </c>
      <c r="AF7">
        <v>1</v>
      </c>
      <c r="AG7">
        <v>1</v>
      </c>
      <c r="AH7">
        <v>4</v>
      </c>
    </row>
    <row r="8" spans="1:34" x14ac:dyDescent="0.3">
      <c r="A8" s="145">
        <f t="shared" si="0"/>
        <v>45658</v>
      </c>
      <c r="B8">
        <v>3</v>
      </c>
      <c r="C8">
        <v>3</v>
      </c>
      <c r="D8">
        <v>3</v>
      </c>
      <c r="E8">
        <v>5</v>
      </c>
      <c r="F8">
        <v>5</v>
      </c>
      <c r="G8">
        <v>5</v>
      </c>
      <c r="H8">
        <v>5</v>
      </c>
      <c r="I8">
        <v>5</v>
      </c>
      <c r="J8">
        <v>4</v>
      </c>
      <c r="K8">
        <v>2</v>
      </c>
      <c r="L8">
        <v>2</v>
      </c>
      <c r="M8">
        <v>4</v>
      </c>
      <c r="N8">
        <v>3</v>
      </c>
      <c r="O8">
        <v>4</v>
      </c>
      <c r="P8">
        <v>5</v>
      </c>
      <c r="Q8">
        <v>2</v>
      </c>
      <c r="R8">
        <v>1</v>
      </c>
      <c r="S8">
        <v>2</v>
      </c>
      <c r="T8">
        <v>3</v>
      </c>
      <c r="U8">
        <v>5</v>
      </c>
      <c r="V8">
        <v>3</v>
      </c>
      <c r="W8">
        <v>2</v>
      </c>
      <c r="X8">
        <v>1</v>
      </c>
      <c r="Y8">
        <v>1</v>
      </c>
      <c r="Z8">
        <v>3</v>
      </c>
      <c r="AA8">
        <v>5</v>
      </c>
      <c r="AB8">
        <v>3</v>
      </c>
      <c r="AC8">
        <v>5</v>
      </c>
      <c r="AD8">
        <v>2</v>
      </c>
      <c r="AE8">
        <v>1</v>
      </c>
      <c r="AF8">
        <v>1</v>
      </c>
      <c r="AG8">
        <v>4</v>
      </c>
      <c r="AH8">
        <v>1</v>
      </c>
    </row>
    <row r="9" spans="1:34" x14ac:dyDescent="0.3">
      <c r="A9" s="145">
        <f t="shared" si="0"/>
        <v>46023</v>
      </c>
      <c r="B9">
        <v>3</v>
      </c>
      <c r="C9">
        <v>3</v>
      </c>
      <c r="D9">
        <v>3</v>
      </c>
      <c r="E9">
        <v>5</v>
      </c>
      <c r="F9">
        <v>5</v>
      </c>
      <c r="G9">
        <v>5</v>
      </c>
      <c r="H9">
        <v>5</v>
      </c>
      <c r="I9">
        <v>4</v>
      </c>
      <c r="J9">
        <v>2</v>
      </c>
      <c r="K9">
        <v>2</v>
      </c>
      <c r="L9">
        <v>4</v>
      </c>
      <c r="M9">
        <v>3</v>
      </c>
      <c r="N9">
        <v>4</v>
      </c>
      <c r="O9">
        <v>5</v>
      </c>
      <c r="P9">
        <v>2</v>
      </c>
      <c r="Q9">
        <v>1</v>
      </c>
      <c r="R9">
        <v>2</v>
      </c>
      <c r="S9">
        <v>3</v>
      </c>
      <c r="T9">
        <v>5</v>
      </c>
      <c r="U9">
        <v>3</v>
      </c>
      <c r="V9">
        <v>2</v>
      </c>
      <c r="W9">
        <v>1</v>
      </c>
      <c r="X9">
        <v>1</v>
      </c>
      <c r="Y9">
        <v>3</v>
      </c>
      <c r="Z9">
        <v>5</v>
      </c>
      <c r="AA9">
        <v>3</v>
      </c>
      <c r="AB9">
        <v>5</v>
      </c>
      <c r="AC9">
        <v>2</v>
      </c>
      <c r="AD9">
        <v>1</v>
      </c>
      <c r="AE9">
        <v>1</v>
      </c>
      <c r="AF9">
        <v>4</v>
      </c>
      <c r="AG9">
        <v>1</v>
      </c>
      <c r="AH9">
        <v>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126BAF-ECF1-46A7-9897-BEEEDCFA1B8A}">
  <sheetPr codeName="Sheet5">
    <tabColor rgb="FFBEBADA"/>
  </sheetPr>
  <dimension ref="A1:ALQ84"/>
  <sheetViews>
    <sheetView topLeftCell="A4" workbookViewId="0">
      <selection activeCell="D4" sqref="D4"/>
    </sheetView>
  </sheetViews>
  <sheetFormatPr defaultColWidth="18.6640625" defaultRowHeight="12.75" customHeight="1" x14ac:dyDescent="0.3"/>
  <cols>
    <col min="1" max="4" width="7.5546875" style="3" customWidth="1"/>
    <col min="5" max="30" width="8" style="4" customWidth="1"/>
    <col min="31" max="31" width="9" style="4" customWidth="1"/>
    <col min="32" max="54" width="8.88671875" style="4" customWidth="1"/>
    <col min="55" max="16384" width="18.6640625" style="4"/>
  </cols>
  <sheetData>
    <row r="1" spans="1:39" ht="14.4" x14ac:dyDescent="0.3">
      <c r="A1" s="36"/>
      <c r="B1" s="37"/>
      <c r="C1" s="37"/>
      <c r="D1" s="37"/>
      <c r="E1" s="37"/>
      <c r="F1" s="37"/>
      <c r="G1" s="37"/>
      <c r="H1" s="37"/>
      <c r="I1" s="37"/>
      <c r="J1" s="37"/>
      <c r="K1" s="37"/>
      <c r="L1" s="37"/>
      <c r="M1" s="37"/>
      <c r="N1" s="37"/>
      <c r="O1" s="37"/>
      <c r="P1" s="37"/>
      <c r="Q1" s="37"/>
      <c r="R1" s="37"/>
      <c r="S1" s="37"/>
      <c r="T1" s="37"/>
      <c r="U1" s="37"/>
      <c r="V1" s="37"/>
      <c r="W1" s="37"/>
      <c r="X1" s="37"/>
      <c r="Y1" s="37"/>
      <c r="Z1" s="37"/>
      <c r="AA1" s="37"/>
      <c r="AB1" s="37"/>
      <c r="AC1" s="37"/>
      <c r="AD1" s="37"/>
      <c r="AE1" s="37"/>
      <c r="AF1" s="37"/>
      <c r="AG1" s="37"/>
      <c r="AH1" s="37"/>
      <c r="AI1" s="3"/>
      <c r="AJ1" s="3"/>
      <c r="AK1" s="3"/>
      <c r="AL1" s="3"/>
      <c r="AM1" s="3"/>
    </row>
    <row r="2" spans="1:39" s="3" customFormat="1" ht="14.4" x14ac:dyDescent="0.3">
      <c r="A2" s="36"/>
      <c r="B2" s="38" t="s">
        <v>0</v>
      </c>
      <c r="C2" s="38" t="s">
        <v>1</v>
      </c>
      <c r="D2" s="38" t="s">
        <v>2</v>
      </c>
      <c r="E2" s="38">
        <v>1991</v>
      </c>
      <c r="F2" s="38">
        <v>1992</v>
      </c>
      <c r="G2" s="38">
        <v>1993</v>
      </c>
      <c r="H2" s="38">
        <v>1994</v>
      </c>
      <c r="I2" s="38">
        <v>1995</v>
      </c>
      <c r="J2" s="38">
        <v>1996</v>
      </c>
      <c r="K2" s="38">
        <v>1997</v>
      </c>
      <c r="L2" s="38">
        <v>1998</v>
      </c>
      <c r="M2" s="38">
        <v>1999</v>
      </c>
      <c r="N2" s="38">
        <v>2000</v>
      </c>
      <c r="O2" s="38">
        <v>2001</v>
      </c>
      <c r="P2" s="38">
        <v>2002</v>
      </c>
      <c r="Q2" s="38">
        <v>2003</v>
      </c>
      <c r="R2" s="38">
        <v>2004</v>
      </c>
      <c r="S2" s="38">
        <v>2005</v>
      </c>
      <c r="T2" s="38">
        <v>2006</v>
      </c>
      <c r="U2" s="38">
        <v>2007</v>
      </c>
      <c r="V2" s="38">
        <v>2008</v>
      </c>
      <c r="W2" s="38">
        <v>2009</v>
      </c>
      <c r="X2" s="38">
        <v>2010</v>
      </c>
      <c r="Y2" s="38">
        <v>2011</v>
      </c>
      <c r="Z2" s="38">
        <v>2012</v>
      </c>
      <c r="AA2" s="38">
        <v>2013</v>
      </c>
      <c r="AB2" s="38">
        <v>2014</v>
      </c>
      <c r="AC2" s="38">
        <v>2015</v>
      </c>
      <c r="AD2" s="38">
        <v>2016</v>
      </c>
      <c r="AE2" s="38">
        <v>2017</v>
      </c>
      <c r="AF2" s="38">
        <v>2018</v>
      </c>
      <c r="AG2" s="38">
        <v>2019</v>
      </c>
      <c r="AH2" s="38">
        <v>2020</v>
      </c>
    </row>
    <row r="3" spans="1:39" s="3" customFormat="1" ht="14.4" x14ac:dyDescent="0.3">
      <c r="A3" s="39"/>
      <c r="B3" s="40" t="s">
        <v>3</v>
      </c>
      <c r="C3" s="40" t="s">
        <v>4</v>
      </c>
      <c r="D3" s="40" t="s">
        <v>5</v>
      </c>
      <c r="E3" s="40" t="s">
        <v>6</v>
      </c>
      <c r="F3" s="40" t="s">
        <v>7</v>
      </c>
      <c r="G3" s="40" t="s">
        <v>8</v>
      </c>
      <c r="H3" s="40" t="s">
        <v>9</v>
      </c>
      <c r="I3" s="40" t="s">
        <v>10</v>
      </c>
      <c r="J3" s="40" t="s">
        <v>11</v>
      </c>
      <c r="K3" s="40" t="s">
        <v>12</v>
      </c>
      <c r="L3" s="40" t="s">
        <v>13</v>
      </c>
      <c r="M3" s="40" t="s">
        <v>14</v>
      </c>
      <c r="N3" s="40" t="s">
        <v>15</v>
      </c>
      <c r="O3" s="40" t="s">
        <v>16</v>
      </c>
      <c r="P3" s="40" t="s">
        <v>17</v>
      </c>
      <c r="Q3" s="40" t="s">
        <v>18</v>
      </c>
      <c r="R3" s="40" t="s">
        <v>19</v>
      </c>
      <c r="S3" s="40" t="s">
        <v>20</v>
      </c>
      <c r="T3" s="40" t="s">
        <v>21</v>
      </c>
      <c r="U3" s="40" t="s">
        <v>22</v>
      </c>
      <c r="V3" s="40" t="s">
        <v>23</v>
      </c>
      <c r="W3" s="40" t="s">
        <v>24</v>
      </c>
      <c r="X3" s="40" t="s">
        <v>25</v>
      </c>
      <c r="Y3" s="40" t="s">
        <v>26</v>
      </c>
      <c r="Z3" s="40" t="s">
        <v>27</v>
      </c>
      <c r="AA3" s="40" t="s">
        <v>28</v>
      </c>
      <c r="AB3" s="40" t="s">
        <v>29</v>
      </c>
      <c r="AC3" s="40" t="s">
        <v>30</v>
      </c>
      <c r="AD3" s="40" t="s">
        <v>31</v>
      </c>
      <c r="AE3" s="40" t="s">
        <v>32</v>
      </c>
      <c r="AF3" s="40" t="s">
        <v>33</v>
      </c>
      <c r="AG3" s="40" t="s">
        <v>34</v>
      </c>
      <c r="AH3" s="40" t="s">
        <v>35</v>
      </c>
    </row>
    <row r="4" spans="1:39" ht="14.4" x14ac:dyDescent="0.3">
      <c r="A4" s="41">
        <v>44470</v>
      </c>
      <c r="B4" s="30">
        <v>29</v>
      </c>
      <c r="C4" s="31">
        <v>29</v>
      </c>
      <c r="D4" s="42">
        <v>29</v>
      </c>
      <c r="E4" s="16">
        <v>26.917999999999999</v>
      </c>
      <c r="F4" s="16">
        <v>26.8</v>
      </c>
      <c r="G4" s="16">
        <v>29.428000000000001</v>
      </c>
      <c r="H4" s="16">
        <v>33.033999999999999</v>
      </c>
      <c r="I4" s="16">
        <v>27.875</v>
      </c>
      <c r="J4" s="16">
        <v>26.928999999999998</v>
      </c>
      <c r="K4" s="16">
        <v>28.571999999999999</v>
      </c>
      <c r="L4" s="16">
        <v>30.408000000000001</v>
      </c>
      <c r="M4" s="16">
        <v>26.861999999999998</v>
      </c>
      <c r="N4" s="16">
        <v>28.157</v>
      </c>
      <c r="O4" s="16">
        <v>27.411000000000001</v>
      </c>
      <c r="P4" s="16">
        <v>31.870999999999999</v>
      </c>
      <c r="Q4" s="16">
        <v>26.29</v>
      </c>
      <c r="R4" s="16">
        <v>32.555999999999997</v>
      </c>
      <c r="S4" s="16">
        <v>29.811</v>
      </c>
      <c r="T4" s="16">
        <v>31.282</v>
      </c>
      <c r="U4" s="16">
        <v>33.313000000000002</v>
      </c>
      <c r="V4" s="16">
        <v>29.838999999999999</v>
      </c>
      <c r="W4" s="16">
        <v>37.039000000000001</v>
      </c>
      <c r="X4" s="16">
        <v>27.388999999999999</v>
      </c>
      <c r="Y4" s="16">
        <v>36.5</v>
      </c>
      <c r="Z4" s="16">
        <v>27.129000000000001</v>
      </c>
      <c r="AA4" s="16">
        <v>30.391999999999999</v>
      </c>
      <c r="AB4" s="16">
        <v>27.914000000000001</v>
      </c>
      <c r="AC4" s="16">
        <v>33.220999999999997</v>
      </c>
      <c r="AD4" s="16">
        <v>55.436999999999998</v>
      </c>
      <c r="AE4" s="16">
        <v>27.766999999999999</v>
      </c>
      <c r="AF4" s="16">
        <v>33.74</v>
      </c>
      <c r="AG4" s="16">
        <v>28.103999999999999</v>
      </c>
      <c r="AH4" s="43">
        <v>27.015999999999998</v>
      </c>
    </row>
    <row r="5" spans="1:39" ht="14.4" x14ac:dyDescent="0.3">
      <c r="A5" s="41">
        <v>44501</v>
      </c>
      <c r="B5" s="33">
        <v>30</v>
      </c>
      <c r="C5" s="8">
        <v>30</v>
      </c>
      <c r="D5" s="44">
        <v>30</v>
      </c>
      <c r="E5" s="16">
        <v>31.667000000000002</v>
      </c>
      <c r="F5" s="16">
        <v>28.045000000000002</v>
      </c>
      <c r="G5" s="16">
        <v>29.155999999999999</v>
      </c>
      <c r="H5" s="16">
        <v>30.885000000000002</v>
      </c>
      <c r="I5" s="16">
        <v>31.097999999999999</v>
      </c>
      <c r="J5" s="16">
        <v>31.771999999999998</v>
      </c>
      <c r="K5" s="16">
        <v>28.78</v>
      </c>
      <c r="L5" s="16">
        <v>28.786000000000001</v>
      </c>
      <c r="M5" s="16">
        <v>27.663</v>
      </c>
      <c r="N5" s="16">
        <v>29.012</v>
      </c>
      <c r="O5" s="16">
        <v>35.335999999999999</v>
      </c>
      <c r="P5" s="16">
        <v>29.093</v>
      </c>
      <c r="Q5" s="16">
        <v>28.190999999999999</v>
      </c>
      <c r="R5" s="16">
        <v>39.972999999999999</v>
      </c>
      <c r="S5" s="16">
        <v>29.524999999999999</v>
      </c>
      <c r="T5" s="16">
        <v>30.181999999999999</v>
      </c>
      <c r="U5" s="16">
        <v>34.082999999999998</v>
      </c>
      <c r="V5" s="16">
        <v>32.914000000000001</v>
      </c>
      <c r="W5" s="16">
        <v>32.773000000000003</v>
      </c>
      <c r="X5" s="16">
        <v>29.818000000000001</v>
      </c>
      <c r="Y5" s="16">
        <v>32.506999999999998</v>
      </c>
      <c r="Z5" s="16">
        <v>32.731000000000002</v>
      </c>
      <c r="AA5" s="16">
        <v>29.053999999999998</v>
      </c>
      <c r="AB5" s="16">
        <v>28.085000000000001</v>
      </c>
      <c r="AC5" s="16">
        <v>29.786000000000001</v>
      </c>
      <c r="AD5" s="16">
        <v>61.152999999999999</v>
      </c>
      <c r="AE5" s="16">
        <v>31.276</v>
      </c>
      <c r="AF5" s="16">
        <v>31.082000000000001</v>
      </c>
      <c r="AG5" s="16">
        <v>28.396000000000001</v>
      </c>
      <c r="AH5" s="43">
        <v>28.847000000000001</v>
      </c>
    </row>
    <row r="6" spans="1:39" ht="14.4" x14ac:dyDescent="0.3">
      <c r="A6" s="41">
        <v>44531</v>
      </c>
      <c r="B6" s="33">
        <v>25</v>
      </c>
      <c r="C6" s="8">
        <v>25</v>
      </c>
      <c r="D6" s="44">
        <v>25</v>
      </c>
      <c r="E6" s="16">
        <v>26.388999999999999</v>
      </c>
      <c r="F6" s="16">
        <v>23.286999999999999</v>
      </c>
      <c r="G6" s="16">
        <v>23.634</v>
      </c>
      <c r="H6" s="16">
        <v>24.341999999999999</v>
      </c>
      <c r="I6" s="16">
        <v>31.222999999999999</v>
      </c>
      <c r="J6" s="16">
        <v>28.838000000000001</v>
      </c>
      <c r="K6" s="16">
        <v>23.471</v>
      </c>
      <c r="L6" s="16">
        <v>25.286000000000001</v>
      </c>
      <c r="M6" s="16">
        <v>23.175999999999998</v>
      </c>
      <c r="N6" s="16">
        <v>23.446999999999999</v>
      </c>
      <c r="O6" s="16">
        <v>25.864999999999998</v>
      </c>
      <c r="P6" s="16">
        <v>23.658999999999999</v>
      </c>
      <c r="Q6" s="16">
        <v>23.175999999999998</v>
      </c>
      <c r="R6" s="16">
        <v>27.364999999999998</v>
      </c>
      <c r="S6" s="16">
        <v>25.068000000000001</v>
      </c>
      <c r="T6" s="16">
        <v>26.108000000000001</v>
      </c>
      <c r="U6" s="16">
        <v>25.459</v>
      </c>
      <c r="V6" s="16">
        <v>25.446000000000002</v>
      </c>
      <c r="W6" s="16">
        <v>24.931999999999999</v>
      </c>
      <c r="X6" s="16">
        <v>23.922000000000001</v>
      </c>
      <c r="Y6" s="16">
        <v>24.701000000000001</v>
      </c>
      <c r="Z6" s="16">
        <v>26.035</v>
      </c>
      <c r="AA6" s="16">
        <v>23.625</v>
      </c>
      <c r="AB6" s="16">
        <v>25.158999999999999</v>
      </c>
      <c r="AC6" s="16">
        <v>23.853999999999999</v>
      </c>
      <c r="AD6" s="16">
        <v>33.244</v>
      </c>
      <c r="AE6" s="16">
        <v>30.341999999999999</v>
      </c>
      <c r="AF6" s="16">
        <v>24.036000000000001</v>
      </c>
      <c r="AG6" s="16">
        <v>23.460999999999999</v>
      </c>
      <c r="AH6" s="43">
        <v>26.516999999999999</v>
      </c>
    </row>
    <row r="7" spans="1:39" ht="14.4" x14ac:dyDescent="0.3">
      <c r="A7" s="41">
        <v>44562</v>
      </c>
      <c r="B7" s="33">
        <v>22.94</v>
      </c>
      <c r="C7" s="8">
        <v>33.479999999999997</v>
      </c>
      <c r="D7" s="44">
        <v>22</v>
      </c>
      <c r="E7" s="16">
        <v>23.14</v>
      </c>
      <c r="F7" s="16">
        <v>21.446999999999999</v>
      </c>
      <c r="G7" s="16">
        <v>21.163</v>
      </c>
      <c r="H7" s="16">
        <v>21.824999999999999</v>
      </c>
      <c r="I7" s="16">
        <v>24.408999999999999</v>
      </c>
      <c r="J7" s="16">
        <v>31.085000000000001</v>
      </c>
      <c r="K7" s="16">
        <v>21.033000000000001</v>
      </c>
      <c r="L7" s="16">
        <v>21.972999999999999</v>
      </c>
      <c r="M7" s="16">
        <v>20.908000000000001</v>
      </c>
      <c r="N7" s="16">
        <v>21.038</v>
      </c>
      <c r="O7" s="16">
        <v>22.027000000000001</v>
      </c>
      <c r="P7" s="16">
        <v>21.277000000000001</v>
      </c>
      <c r="Q7" s="16">
        <v>21.204999999999998</v>
      </c>
      <c r="R7" s="16">
        <v>23.709</v>
      </c>
      <c r="S7" s="16">
        <v>26.303000000000001</v>
      </c>
      <c r="T7" s="16">
        <v>25.24</v>
      </c>
      <c r="U7" s="16">
        <v>21.966000000000001</v>
      </c>
      <c r="V7" s="16">
        <v>24.238</v>
      </c>
      <c r="W7" s="16">
        <v>21.876999999999999</v>
      </c>
      <c r="X7" s="16">
        <v>22.302</v>
      </c>
      <c r="Y7" s="16">
        <v>23.119</v>
      </c>
      <c r="Z7" s="16">
        <v>22.398</v>
      </c>
      <c r="AA7" s="16">
        <v>21.759</v>
      </c>
      <c r="AB7" s="16">
        <v>25.811</v>
      </c>
      <c r="AC7" s="16">
        <v>21.831</v>
      </c>
      <c r="AD7" s="16">
        <v>27.65</v>
      </c>
      <c r="AE7" s="16">
        <v>27.695</v>
      </c>
      <c r="AF7" s="16">
        <v>21.382999999999999</v>
      </c>
      <c r="AG7" s="16">
        <v>21.012</v>
      </c>
      <c r="AH7" s="43">
        <v>31.402000000000001</v>
      </c>
    </row>
    <row r="8" spans="1:39" ht="14.4" x14ac:dyDescent="0.3">
      <c r="A8" s="41">
        <v>44593</v>
      </c>
      <c r="B8" s="33">
        <v>21.49</v>
      </c>
      <c r="C8" s="8">
        <v>32.270000000000003</v>
      </c>
      <c r="D8" s="44">
        <v>21</v>
      </c>
      <c r="E8" s="16">
        <v>19.486000000000001</v>
      </c>
      <c r="F8" s="16">
        <v>18.943999999999999</v>
      </c>
      <c r="G8" s="16">
        <v>17.489000000000001</v>
      </c>
      <c r="H8" s="16">
        <v>28.337</v>
      </c>
      <c r="I8" s="16">
        <v>28.242000000000001</v>
      </c>
      <c r="J8" s="16">
        <v>24.010999999999999</v>
      </c>
      <c r="K8" s="16">
        <v>17.43</v>
      </c>
      <c r="L8" s="16">
        <v>19.952999999999999</v>
      </c>
      <c r="M8" s="16">
        <v>21.262</v>
      </c>
      <c r="N8" s="16">
        <v>17.8</v>
      </c>
      <c r="O8" s="16">
        <v>18.190000000000001</v>
      </c>
      <c r="P8" s="16">
        <v>25.765000000000001</v>
      </c>
      <c r="Q8" s="16">
        <v>18.850000000000001</v>
      </c>
      <c r="R8" s="16">
        <v>20.364999999999998</v>
      </c>
      <c r="S8" s="16">
        <v>21.263999999999999</v>
      </c>
      <c r="T8" s="16">
        <v>22.81</v>
      </c>
      <c r="U8" s="16">
        <v>17.913</v>
      </c>
      <c r="V8" s="16">
        <v>22.355</v>
      </c>
      <c r="W8" s="16">
        <v>17.934999999999999</v>
      </c>
      <c r="X8" s="16">
        <v>20.416</v>
      </c>
      <c r="Y8" s="16">
        <v>21.346</v>
      </c>
      <c r="Z8" s="16">
        <v>18.975999999999999</v>
      </c>
      <c r="AA8" s="16">
        <v>24.786000000000001</v>
      </c>
      <c r="AB8" s="16">
        <v>28.968</v>
      </c>
      <c r="AC8" s="16">
        <v>26.495000000000001</v>
      </c>
      <c r="AD8" s="16">
        <v>38.167000000000002</v>
      </c>
      <c r="AE8" s="16">
        <v>24.663</v>
      </c>
      <c r="AF8" s="16">
        <v>20.738</v>
      </c>
      <c r="AG8" s="16">
        <v>18.32</v>
      </c>
      <c r="AH8" s="43">
        <v>25.641999999999999</v>
      </c>
    </row>
    <row r="9" spans="1:39" ht="14.4" x14ac:dyDescent="0.3">
      <c r="A9" s="41">
        <v>44621</v>
      </c>
      <c r="B9" s="33">
        <v>34.24</v>
      </c>
      <c r="C9" s="8">
        <v>76.8</v>
      </c>
      <c r="D9" s="44">
        <v>37</v>
      </c>
      <c r="E9" s="16">
        <v>39.091999999999999</v>
      </c>
      <c r="F9" s="16">
        <v>39.512</v>
      </c>
      <c r="G9" s="16">
        <v>37.055999999999997</v>
      </c>
      <c r="H9" s="16">
        <v>55.878999999999998</v>
      </c>
      <c r="I9" s="16">
        <v>42.886000000000003</v>
      </c>
      <c r="J9" s="16">
        <v>45.752000000000002</v>
      </c>
      <c r="K9" s="16">
        <v>33.956000000000003</v>
      </c>
      <c r="L9" s="16">
        <v>35.219000000000001</v>
      </c>
      <c r="M9" s="16">
        <v>30.088999999999999</v>
      </c>
      <c r="N9" s="16">
        <v>30.135000000000002</v>
      </c>
      <c r="O9" s="16">
        <v>26.126000000000001</v>
      </c>
      <c r="P9" s="16">
        <v>33.273000000000003</v>
      </c>
      <c r="Q9" s="16">
        <v>46.765000000000001</v>
      </c>
      <c r="R9" s="16">
        <v>39.99</v>
      </c>
      <c r="S9" s="16">
        <v>29.036999999999999</v>
      </c>
      <c r="T9" s="16">
        <v>53.548999999999999</v>
      </c>
      <c r="U9" s="16">
        <v>25.233000000000001</v>
      </c>
      <c r="V9" s="16">
        <v>40.219000000000001</v>
      </c>
      <c r="W9" s="16">
        <v>26.940999999999999</v>
      </c>
      <c r="X9" s="16">
        <v>27.484999999999999</v>
      </c>
      <c r="Y9" s="16">
        <v>44.762999999999998</v>
      </c>
      <c r="Z9" s="16">
        <v>32.052</v>
      </c>
      <c r="AA9" s="16">
        <v>36.944000000000003</v>
      </c>
      <c r="AB9" s="16">
        <v>51.165999999999997</v>
      </c>
      <c r="AC9" s="16">
        <v>44.207999999999998</v>
      </c>
      <c r="AD9" s="16">
        <v>113.711</v>
      </c>
      <c r="AE9" s="16">
        <v>31.001999999999999</v>
      </c>
      <c r="AF9" s="16">
        <v>33.832000000000001</v>
      </c>
      <c r="AG9" s="16">
        <v>34.384999999999998</v>
      </c>
      <c r="AH9" s="43">
        <v>39.292999999999999</v>
      </c>
    </row>
    <row r="10" spans="1:39" ht="14.4" x14ac:dyDescent="0.3">
      <c r="A10" s="41">
        <v>44652</v>
      </c>
      <c r="B10" s="33">
        <v>50.99</v>
      </c>
      <c r="C10" s="8">
        <v>116.27</v>
      </c>
      <c r="D10" s="44">
        <v>65</v>
      </c>
      <c r="E10" s="16">
        <v>57.551000000000002</v>
      </c>
      <c r="F10" s="16">
        <v>66.578999999999994</v>
      </c>
      <c r="G10" s="16">
        <v>72.528000000000006</v>
      </c>
      <c r="H10" s="16">
        <v>60.954000000000001</v>
      </c>
      <c r="I10" s="16">
        <v>100.879</v>
      </c>
      <c r="J10" s="16">
        <v>80.271000000000001</v>
      </c>
      <c r="K10" s="16">
        <v>68.231999999999999</v>
      </c>
      <c r="L10" s="16">
        <v>54.393999999999998</v>
      </c>
      <c r="M10" s="16">
        <v>66.352999999999994</v>
      </c>
      <c r="N10" s="16">
        <v>44.326000000000001</v>
      </c>
      <c r="O10" s="16">
        <v>60.137</v>
      </c>
      <c r="P10" s="16">
        <v>60.807000000000002</v>
      </c>
      <c r="Q10" s="16">
        <v>109.114</v>
      </c>
      <c r="R10" s="16">
        <v>68.914000000000001</v>
      </c>
      <c r="S10" s="16">
        <v>90.394999999999996</v>
      </c>
      <c r="T10" s="16">
        <v>63.646999999999998</v>
      </c>
      <c r="U10" s="16">
        <v>33.037999999999997</v>
      </c>
      <c r="V10" s="16">
        <v>74.555999999999997</v>
      </c>
      <c r="W10" s="16">
        <v>44.253</v>
      </c>
      <c r="X10" s="16">
        <v>55.125999999999998</v>
      </c>
      <c r="Y10" s="16">
        <v>104.721</v>
      </c>
      <c r="Z10" s="16">
        <v>43.341000000000001</v>
      </c>
      <c r="AA10" s="16">
        <v>70.756</v>
      </c>
      <c r="AB10" s="16">
        <v>59.863999999999997</v>
      </c>
      <c r="AC10" s="16">
        <v>76.087999999999994</v>
      </c>
      <c r="AD10" s="16">
        <v>250.244</v>
      </c>
      <c r="AE10" s="16">
        <v>61.741999999999997</v>
      </c>
      <c r="AF10" s="16">
        <v>89.63</v>
      </c>
      <c r="AG10" s="16">
        <v>55.040999999999997</v>
      </c>
      <c r="AH10" s="43">
        <v>50.73</v>
      </c>
    </row>
    <row r="11" spans="1:39" ht="14.4" x14ac:dyDescent="0.3">
      <c r="A11" s="41">
        <v>44682</v>
      </c>
      <c r="B11" s="33">
        <v>67.14</v>
      </c>
      <c r="C11" s="8">
        <v>269.38</v>
      </c>
      <c r="D11" s="44">
        <v>110</v>
      </c>
      <c r="E11" s="16">
        <v>107.934</v>
      </c>
      <c r="F11" s="16">
        <v>188.29499999999999</v>
      </c>
      <c r="G11" s="16">
        <v>123.83499999999999</v>
      </c>
      <c r="H11" s="16">
        <v>57.192</v>
      </c>
      <c r="I11" s="16">
        <v>119.063</v>
      </c>
      <c r="J11" s="16">
        <v>308.08699999999999</v>
      </c>
      <c r="K11" s="16">
        <v>103.048</v>
      </c>
      <c r="L11" s="16">
        <v>135.16999999999999</v>
      </c>
      <c r="M11" s="16">
        <v>121.374</v>
      </c>
      <c r="N11" s="16">
        <v>85.603999999999999</v>
      </c>
      <c r="O11" s="16">
        <v>56.679000000000002</v>
      </c>
      <c r="P11" s="16">
        <v>54.06</v>
      </c>
      <c r="Q11" s="16">
        <v>92.013999999999996</v>
      </c>
      <c r="R11" s="16">
        <v>112.066</v>
      </c>
      <c r="S11" s="16">
        <v>197.708</v>
      </c>
      <c r="T11" s="16">
        <v>151.26499999999999</v>
      </c>
      <c r="U11" s="16">
        <v>93.531000000000006</v>
      </c>
      <c r="V11" s="16">
        <v>121.569</v>
      </c>
      <c r="W11" s="16">
        <v>19.89</v>
      </c>
      <c r="X11" s="16">
        <v>138.197</v>
      </c>
      <c r="Y11" s="16">
        <v>130.398</v>
      </c>
      <c r="Z11" s="16">
        <v>72.155000000000001</v>
      </c>
      <c r="AA11" s="16">
        <v>159.96799999999999</v>
      </c>
      <c r="AB11" s="16">
        <v>86.546999999999997</v>
      </c>
      <c r="AC11" s="16">
        <v>107.21299999999999</v>
      </c>
      <c r="AD11" s="16">
        <v>347.68599999999998</v>
      </c>
      <c r="AE11" s="16">
        <v>177.291</v>
      </c>
      <c r="AF11" s="16">
        <v>76.891000000000005</v>
      </c>
      <c r="AG11" s="16">
        <v>88.83</v>
      </c>
      <c r="AH11" s="43">
        <v>90.063999999999993</v>
      </c>
    </row>
    <row r="12" spans="1:39" ht="14.4" x14ac:dyDescent="0.3">
      <c r="A12" s="41">
        <v>44713</v>
      </c>
      <c r="B12" s="33">
        <v>98.54</v>
      </c>
      <c r="C12" s="8">
        <v>476.97</v>
      </c>
      <c r="D12" s="44">
        <v>250</v>
      </c>
      <c r="E12" s="16">
        <v>41.158000000000001</v>
      </c>
      <c r="F12" s="16">
        <v>344.09699999999998</v>
      </c>
      <c r="G12" s="16">
        <v>117.32899999999999</v>
      </c>
      <c r="H12" s="16">
        <v>399.05399999999997</v>
      </c>
      <c r="I12" s="16">
        <v>497.548</v>
      </c>
      <c r="J12" s="16">
        <v>675.654</v>
      </c>
      <c r="K12" s="16">
        <v>235.38300000000001</v>
      </c>
      <c r="L12" s="16">
        <v>454.29</v>
      </c>
      <c r="M12" s="16">
        <v>181.55799999999999</v>
      </c>
      <c r="N12" s="16">
        <v>102.738</v>
      </c>
      <c r="O12" s="16">
        <v>201.88200000000001</v>
      </c>
      <c r="P12" s="16">
        <v>197.214</v>
      </c>
      <c r="Q12" s="16">
        <v>227.33799999999999</v>
      </c>
      <c r="R12" s="16">
        <v>307.55599999999998</v>
      </c>
      <c r="S12" s="16">
        <v>251.33799999999999</v>
      </c>
      <c r="T12" s="16">
        <v>56.436</v>
      </c>
      <c r="U12" s="16">
        <v>248.66200000000001</v>
      </c>
      <c r="V12" s="16">
        <v>417.61</v>
      </c>
      <c r="W12" s="16">
        <v>167.434</v>
      </c>
      <c r="X12" s="16">
        <v>356.38</v>
      </c>
      <c r="Y12" s="16">
        <v>169.499</v>
      </c>
      <c r="Z12" s="16">
        <v>106.202</v>
      </c>
      <c r="AA12" s="16">
        <v>403.30900000000003</v>
      </c>
      <c r="AB12" s="16">
        <v>219.607</v>
      </c>
      <c r="AC12" s="16">
        <v>254.46199999999999</v>
      </c>
      <c r="AD12" s="16">
        <v>673.97</v>
      </c>
      <c r="AE12" s="16">
        <v>347.83</v>
      </c>
      <c r="AF12" s="16">
        <v>257.95999999999998</v>
      </c>
      <c r="AG12" s="16">
        <v>268.60700000000003</v>
      </c>
      <c r="AH12" s="43">
        <v>159.22499999999999</v>
      </c>
    </row>
    <row r="13" spans="1:39" ht="14.4" x14ac:dyDescent="0.3">
      <c r="A13" s="41">
        <v>44743</v>
      </c>
      <c r="B13" s="33">
        <v>46.72</v>
      </c>
      <c r="C13" s="8">
        <v>292.58</v>
      </c>
      <c r="D13" s="44">
        <v>150</v>
      </c>
      <c r="E13" s="16">
        <v>26.114999999999998</v>
      </c>
      <c r="F13" s="16">
        <v>223.39699999999999</v>
      </c>
      <c r="G13" s="16">
        <v>17.713000000000001</v>
      </c>
      <c r="H13" s="16">
        <v>411.64400000000001</v>
      </c>
      <c r="I13" s="16">
        <v>272.97000000000003</v>
      </c>
      <c r="J13" s="16">
        <v>305.03500000000003</v>
      </c>
      <c r="K13" s="16">
        <v>316.77499999999998</v>
      </c>
      <c r="L13" s="16">
        <v>308.82400000000001</v>
      </c>
      <c r="M13" s="16">
        <v>57.600999999999999</v>
      </c>
      <c r="N13" s="16">
        <v>24.396000000000001</v>
      </c>
      <c r="O13" s="16">
        <v>83.41</v>
      </c>
      <c r="P13" s="16">
        <v>67.605999999999995</v>
      </c>
      <c r="Q13" s="16">
        <v>169.92400000000001</v>
      </c>
      <c r="R13" s="16">
        <v>239.21799999999999</v>
      </c>
      <c r="S13" s="16">
        <v>71.2</v>
      </c>
      <c r="T13" s="16">
        <v>6.4960000000000004</v>
      </c>
      <c r="U13" s="16">
        <v>189.17599999999999</v>
      </c>
      <c r="V13" s="16">
        <v>330.67500000000001</v>
      </c>
      <c r="W13" s="16">
        <v>150.75700000000001</v>
      </c>
      <c r="X13" s="16">
        <v>599.46100000000001</v>
      </c>
      <c r="Y13" s="16">
        <v>61.805999999999997</v>
      </c>
      <c r="Z13" s="16">
        <v>38.408000000000001</v>
      </c>
      <c r="AA13" s="16">
        <v>255.971</v>
      </c>
      <c r="AB13" s="16">
        <v>106.643</v>
      </c>
      <c r="AC13" s="16">
        <v>89.105000000000004</v>
      </c>
      <c r="AD13" s="16">
        <v>339.916</v>
      </c>
      <c r="AE13" s="16">
        <v>134.31100000000001</v>
      </c>
      <c r="AF13" s="16">
        <v>208.648</v>
      </c>
      <c r="AG13" s="16">
        <v>149.24299999999999</v>
      </c>
      <c r="AH13" s="43">
        <v>64.641999999999996</v>
      </c>
    </row>
    <row r="14" spans="1:39" ht="14.4" x14ac:dyDescent="0.3">
      <c r="A14" s="41">
        <v>44774</v>
      </c>
      <c r="B14" s="33">
        <v>25.58</v>
      </c>
      <c r="C14" s="8">
        <v>96.66</v>
      </c>
      <c r="D14" s="44">
        <v>54</v>
      </c>
      <c r="E14" s="16">
        <v>16.989000000000001</v>
      </c>
      <c r="F14" s="16">
        <v>179.642</v>
      </c>
      <c r="G14" s="16">
        <v>20.036000000000001</v>
      </c>
      <c r="H14" s="16">
        <v>147.10900000000001</v>
      </c>
      <c r="I14" s="16">
        <v>87.9</v>
      </c>
      <c r="J14" s="16">
        <v>150.06</v>
      </c>
      <c r="K14" s="16">
        <v>111.137</v>
      </c>
      <c r="L14" s="16">
        <v>111.083</v>
      </c>
      <c r="M14" s="16">
        <v>32.634</v>
      </c>
      <c r="N14" s="16">
        <v>18.582999999999998</v>
      </c>
      <c r="O14" s="16">
        <v>36.244999999999997</v>
      </c>
      <c r="P14" s="16">
        <v>32.356000000000002</v>
      </c>
      <c r="Q14" s="16">
        <v>67.451999999999998</v>
      </c>
      <c r="R14" s="16">
        <v>80.555999999999997</v>
      </c>
      <c r="S14" s="16">
        <v>42.466000000000001</v>
      </c>
      <c r="T14" s="16">
        <v>25.27</v>
      </c>
      <c r="U14" s="16">
        <v>61.302</v>
      </c>
      <c r="V14" s="16">
        <v>105.675</v>
      </c>
      <c r="W14" s="16">
        <v>51.536999999999999</v>
      </c>
      <c r="X14" s="16">
        <v>183.22800000000001</v>
      </c>
      <c r="Y14" s="16">
        <v>31.344000000000001</v>
      </c>
      <c r="Z14" s="16">
        <v>24.032</v>
      </c>
      <c r="AA14" s="16">
        <v>91.076999999999998</v>
      </c>
      <c r="AB14" s="16">
        <v>42.753</v>
      </c>
      <c r="AC14" s="16">
        <v>42.531999999999996</v>
      </c>
      <c r="AD14" s="16">
        <v>114.654</v>
      </c>
      <c r="AE14" s="16">
        <v>53.747</v>
      </c>
      <c r="AF14" s="16">
        <v>77.093999999999994</v>
      </c>
      <c r="AG14" s="16">
        <v>54.253999999999998</v>
      </c>
      <c r="AH14" s="43">
        <v>30.911999999999999</v>
      </c>
    </row>
    <row r="15" spans="1:39" ht="14.4" x14ac:dyDescent="0.3">
      <c r="A15" s="41">
        <v>44805</v>
      </c>
      <c r="B15" s="33">
        <v>23.35</v>
      </c>
      <c r="C15" s="8">
        <v>51.59</v>
      </c>
      <c r="D15" s="44">
        <v>37</v>
      </c>
      <c r="E15" s="16">
        <v>20.815000000000001</v>
      </c>
      <c r="F15" s="16">
        <v>69.201999999999998</v>
      </c>
      <c r="G15" s="16">
        <v>20.529</v>
      </c>
      <c r="H15" s="16">
        <v>62.351999999999997</v>
      </c>
      <c r="I15" s="16">
        <v>51.93</v>
      </c>
      <c r="J15" s="16">
        <v>93.65</v>
      </c>
      <c r="K15" s="16">
        <v>51.289000000000001</v>
      </c>
      <c r="L15" s="16">
        <v>74.878</v>
      </c>
      <c r="M15" s="16">
        <v>37.161000000000001</v>
      </c>
      <c r="N15" s="16">
        <v>18.228000000000002</v>
      </c>
      <c r="O15" s="16">
        <v>35.920999999999999</v>
      </c>
      <c r="P15" s="16">
        <v>32.884</v>
      </c>
      <c r="Q15" s="16">
        <v>54.18</v>
      </c>
      <c r="R15" s="16">
        <v>44.942</v>
      </c>
      <c r="S15" s="16">
        <v>34.286000000000001</v>
      </c>
      <c r="T15" s="16">
        <v>24.010999999999999</v>
      </c>
      <c r="U15" s="16">
        <v>44.526000000000003</v>
      </c>
      <c r="V15" s="16">
        <v>50.776000000000003</v>
      </c>
      <c r="W15" s="16">
        <v>34.53</v>
      </c>
      <c r="X15" s="16">
        <v>79.058999999999997</v>
      </c>
      <c r="Y15" s="16">
        <v>24.565000000000001</v>
      </c>
      <c r="Z15" s="16">
        <v>30.062000000000001</v>
      </c>
      <c r="AA15" s="16">
        <v>63.292999999999999</v>
      </c>
      <c r="AB15" s="16">
        <v>32.878999999999998</v>
      </c>
      <c r="AC15" s="16">
        <v>36.838999999999999</v>
      </c>
      <c r="AD15" s="16">
        <v>78.837000000000003</v>
      </c>
      <c r="AE15" s="16">
        <v>35.912999999999997</v>
      </c>
      <c r="AF15" s="16">
        <v>52.430999999999997</v>
      </c>
      <c r="AG15" s="16">
        <v>35.073</v>
      </c>
      <c r="AH15" s="43">
        <v>21.922000000000001</v>
      </c>
    </row>
    <row r="16" spans="1:39" ht="14.4" x14ac:dyDescent="0.3">
      <c r="A16" s="41">
        <v>44835</v>
      </c>
      <c r="B16" s="33">
        <v>31.98</v>
      </c>
      <c r="C16" s="8">
        <v>54.35</v>
      </c>
      <c r="D16" s="44">
        <v>43.19</v>
      </c>
      <c r="E16" s="16">
        <v>20.257000000000001</v>
      </c>
      <c r="F16" s="16">
        <v>53.19</v>
      </c>
      <c r="G16" s="16">
        <v>31.922000000000001</v>
      </c>
      <c r="H16" s="16">
        <v>54.195</v>
      </c>
      <c r="I16" s="16">
        <v>49.054000000000002</v>
      </c>
      <c r="J16" s="16">
        <v>80.811000000000007</v>
      </c>
      <c r="K16" s="16">
        <v>49.597000000000001</v>
      </c>
      <c r="L16" s="16">
        <v>49.292000000000002</v>
      </c>
      <c r="M16" s="16">
        <v>35.112000000000002</v>
      </c>
      <c r="N16" s="16">
        <v>20.891999999999999</v>
      </c>
      <c r="O16" s="16">
        <v>36.360999999999997</v>
      </c>
      <c r="P16" s="16">
        <v>26.975999999999999</v>
      </c>
      <c r="Q16" s="16">
        <v>48.529000000000003</v>
      </c>
      <c r="R16" s="16">
        <v>44.36</v>
      </c>
      <c r="S16" s="16">
        <v>50.457000000000001</v>
      </c>
      <c r="T16" s="16">
        <v>40.520000000000003</v>
      </c>
      <c r="U16" s="16">
        <v>39.723999999999997</v>
      </c>
      <c r="V16" s="16">
        <v>50.588999999999999</v>
      </c>
      <c r="W16" s="16">
        <v>29.198</v>
      </c>
      <c r="X16" s="16">
        <v>66.385000000000005</v>
      </c>
      <c r="Y16" s="16">
        <v>26.404</v>
      </c>
      <c r="Z16" s="16">
        <v>34.222000000000001</v>
      </c>
      <c r="AA16" s="16">
        <v>113.352</v>
      </c>
      <c r="AB16" s="16">
        <v>40.99</v>
      </c>
      <c r="AC16" s="16">
        <v>68.578000000000003</v>
      </c>
      <c r="AD16" s="16">
        <v>83.257000000000005</v>
      </c>
      <c r="AE16" s="16">
        <v>37.856000000000002</v>
      </c>
      <c r="AF16" s="16">
        <v>46.789000000000001</v>
      </c>
      <c r="AG16" s="16">
        <v>32.462000000000003</v>
      </c>
      <c r="AH16" s="43">
        <v>29.975000000000001</v>
      </c>
    </row>
    <row r="17" spans="1:34" ht="14.4" x14ac:dyDescent="0.3">
      <c r="A17" s="41">
        <v>44866</v>
      </c>
      <c r="B17" s="33">
        <v>35.43</v>
      </c>
      <c r="C17" s="8">
        <v>46.92</v>
      </c>
      <c r="D17" s="44">
        <v>41.58</v>
      </c>
      <c r="E17" s="16">
        <v>22.62</v>
      </c>
      <c r="F17" s="16">
        <v>44.366</v>
      </c>
      <c r="G17" s="16">
        <v>30.157</v>
      </c>
      <c r="H17" s="16">
        <v>47.92</v>
      </c>
      <c r="I17" s="16">
        <v>47.472000000000001</v>
      </c>
      <c r="J17" s="16">
        <v>55.616999999999997</v>
      </c>
      <c r="K17" s="16">
        <v>40.384</v>
      </c>
      <c r="L17" s="16">
        <v>43.313000000000002</v>
      </c>
      <c r="M17" s="16">
        <v>32.006</v>
      </c>
      <c r="N17" s="16">
        <v>30.186</v>
      </c>
      <c r="O17" s="16">
        <v>31.51</v>
      </c>
      <c r="P17" s="16">
        <v>28.495999999999999</v>
      </c>
      <c r="Q17" s="16">
        <v>48.695999999999998</v>
      </c>
      <c r="R17" s="16">
        <v>40.021999999999998</v>
      </c>
      <c r="S17" s="16">
        <v>38.427999999999997</v>
      </c>
      <c r="T17" s="16">
        <v>34.615000000000002</v>
      </c>
      <c r="U17" s="16">
        <v>40.923000000000002</v>
      </c>
      <c r="V17" s="16">
        <v>47.119</v>
      </c>
      <c r="W17" s="16">
        <v>30.87</v>
      </c>
      <c r="X17" s="16">
        <v>55.978000000000002</v>
      </c>
      <c r="Y17" s="16">
        <v>33.520000000000003</v>
      </c>
      <c r="Z17" s="16">
        <v>29.411000000000001</v>
      </c>
      <c r="AA17" s="16">
        <v>58.991999999999997</v>
      </c>
      <c r="AB17" s="16">
        <v>33.090000000000003</v>
      </c>
      <c r="AC17" s="16">
        <v>72.694000000000003</v>
      </c>
      <c r="AD17" s="16">
        <v>66.225999999999999</v>
      </c>
      <c r="AE17" s="16">
        <v>38.307000000000002</v>
      </c>
      <c r="AF17" s="16">
        <v>39.192</v>
      </c>
      <c r="AG17" s="16">
        <v>34.061</v>
      </c>
      <c r="AH17" s="43">
        <v>34.25</v>
      </c>
    </row>
    <row r="18" spans="1:34" ht="14.4" x14ac:dyDescent="0.3">
      <c r="A18" s="41">
        <v>44896</v>
      </c>
      <c r="B18" s="33">
        <v>31.03</v>
      </c>
      <c r="C18" s="8">
        <v>33.200000000000003</v>
      </c>
      <c r="D18" s="44">
        <v>31.62</v>
      </c>
      <c r="E18" s="16">
        <v>19.305</v>
      </c>
      <c r="F18" s="16">
        <v>37.573999999999998</v>
      </c>
      <c r="G18" s="16">
        <v>23.768000000000001</v>
      </c>
      <c r="H18" s="16">
        <v>46.66</v>
      </c>
      <c r="I18" s="16">
        <v>44.286000000000001</v>
      </c>
      <c r="J18" s="16">
        <v>45.43</v>
      </c>
      <c r="K18" s="16">
        <v>35.575000000000003</v>
      </c>
      <c r="L18" s="16">
        <v>37.677</v>
      </c>
      <c r="M18" s="16">
        <v>26.113</v>
      </c>
      <c r="N18" s="16">
        <v>22.922000000000001</v>
      </c>
      <c r="O18" s="16">
        <v>26.061</v>
      </c>
      <c r="P18" s="16">
        <v>24.292999999999999</v>
      </c>
      <c r="Q18" s="16">
        <v>34.713000000000001</v>
      </c>
      <c r="R18" s="16">
        <v>35.012</v>
      </c>
      <c r="S18" s="16">
        <v>33.481000000000002</v>
      </c>
      <c r="T18" s="16">
        <v>25.068999999999999</v>
      </c>
      <c r="U18" s="16">
        <v>32.591000000000001</v>
      </c>
      <c r="V18" s="16">
        <v>38.021000000000001</v>
      </c>
      <c r="W18" s="16">
        <v>25.824999999999999</v>
      </c>
      <c r="X18" s="16">
        <v>45.832999999999998</v>
      </c>
      <c r="Y18" s="16">
        <v>28.117000000000001</v>
      </c>
      <c r="Z18" s="16">
        <v>23.314</v>
      </c>
      <c r="AA18" s="16">
        <v>44.890999999999998</v>
      </c>
      <c r="AB18" s="16">
        <v>27.172999999999998</v>
      </c>
      <c r="AC18" s="16">
        <v>40.164999999999999</v>
      </c>
      <c r="AD18" s="16">
        <v>59.149000000000001</v>
      </c>
      <c r="AE18" s="16">
        <v>31.731000000000002</v>
      </c>
      <c r="AF18" s="16">
        <v>32.823</v>
      </c>
      <c r="AG18" s="16">
        <v>31.818000000000001</v>
      </c>
      <c r="AH18" s="43">
        <v>30.283000000000001</v>
      </c>
    </row>
    <row r="19" spans="1:34" ht="14.4" x14ac:dyDescent="0.3">
      <c r="A19" s="41">
        <v>44927</v>
      </c>
      <c r="B19" s="33">
        <v>28.56</v>
      </c>
      <c r="C19" s="8">
        <v>32.630000000000003</v>
      </c>
      <c r="D19" s="44">
        <v>30.37</v>
      </c>
      <c r="E19" s="16">
        <v>17.398</v>
      </c>
      <c r="F19" s="16">
        <v>32.749000000000002</v>
      </c>
      <c r="G19" s="16">
        <v>20.626999999999999</v>
      </c>
      <c r="H19" s="16">
        <v>36.844000000000001</v>
      </c>
      <c r="I19" s="16">
        <v>43.545999999999999</v>
      </c>
      <c r="J19" s="16">
        <v>39.171999999999997</v>
      </c>
      <c r="K19" s="16">
        <v>30.210999999999999</v>
      </c>
      <c r="L19" s="16">
        <v>33.052</v>
      </c>
      <c r="M19" s="16">
        <v>22.664999999999999</v>
      </c>
      <c r="N19" s="16">
        <v>18.904</v>
      </c>
      <c r="O19" s="16">
        <v>22.707000000000001</v>
      </c>
      <c r="P19" s="16">
        <v>21.614000000000001</v>
      </c>
      <c r="Q19" s="16">
        <v>29.131</v>
      </c>
      <c r="R19" s="16">
        <v>34.454000000000001</v>
      </c>
      <c r="S19" s="16">
        <v>30.765000000000001</v>
      </c>
      <c r="T19" s="16">
        <v>20.678999999999998</v>
      </c>
      <c r="U19" s="16">
        <v>29.611000000000001</v>
      </c>
      <c r="V19" s="16">
        <v>32.645000000000003</v>
      </c>
      <c r="W19" s="16">
        <v>23.373000000000001</v>
      </c>
      <c r="X19" s="16">
        <v>40.945999999999998</v>
      </c>
      <c r="Y19" s="16">
        <v>23.600999999999999</v>
      </c>
      <c r="Z19" s="16">
        <v>20.603999999999999</v>
      </c>
      <c r="AA19" s="16">
        <v>40.652999999999999</v>
      </c>
      <c r="AB19" s="16">
        <v>24.038</v>
      </c>
      <c r="AC19" s="16">
        <v>32.078000000000003</v>
      </c>
      <c r="AD19" s="16">
        <v>50.316000000000003</v>
      </c>
      <c r="AE19" s="16">
        <v>27.687999999999999</v>
      </c>
      <c r="AF19" s="16">
        <v>28.396000000000001</v>
      </c>
      <c r="AG19" s="16">
        <v>36.055999999999997</v>
      </c>
      <c r="AH19" s="43">
        <v>27.675999999999998</v>
      </c>
    </row>
    <row r="20" spans="1:34" ht="14.4" x14ac:dyDescent="0.3">
      <c r="A20" s="41">
        <v>44958</v>
      </c>
      <c r="B20" s="33">
        <v>26.07</v>
      </c>
      <c r="C20" s="8">
        <v>30.41</v>
      </c>
      <c r="D20" s="44">
        <v>27.64</v>
      </c>
      <c r="E20" s="16">
        <v>16.582999999999998</v>
      </c>
      <c r="F20" s="16">
        <v>27.632999999999999</v>
      </c>
      <c r="G20" s="16">
        <v>28.657</v>
      </c>
      <c r="H20" s="16">
        <v>39.738</v>
      </c>
      <c r="I20" s="16">
        <v>35.145000000000003</v>
      </c>
      <c r="J20" s="16">
        <v>32.731999999999999</v>
      </c>
      <c r="K20" s="16">
        <v>27.535</v>
      </c>
      <c r="L20" s="16">
        <v>32.115000000000002</v>
      </c>
      <c r="M20" s="16">
        <v>19.797999999999998</v>
      </c>
      <c r="N20" s="16">
        <v>16.562000000000001</v>
      </c>
      <c r="O20" s="16">
        <v>28.178999999999998</v>
      </c>
      <c r="P20" s="16">
        <v>20.061</v>
      </c>
      <c r="Q20" s="16">
        <v>25.641999999999999</v>
      </c>
      <c r="R20" s="16">
        <v>28.861000000000001</v>
      </c>
      <c r="S20" s="16">
        <v>28.311</v>
      </c>
      <c r="T20" s="16">
        <v>17.655000000000001</v>
      </c>
      <c r="U20" s="16">
        <v>27.370999999999999</v>
      </c>
      <c r="V20" s="16">
        <v>27.45</v>
      </c>
      <c r="W20" s="16">
        <v>22.218</v>
      </c>
      <c r="X20" s="16">
        <v>36.655000000000001</v>
      </c>
      <c r="Y20" s="16">
        <v>20.850999999999999</v>
      </c>
      <c r="Z20" s="16">
        <v>24.946000000000002</v>
      </c>
      <c r="AA20" s="16">
        <v>42.951000000000001</v>
      </c>
      <c r="AB20" s="16">
        <v>29.454000000000001</v>
      </c>
      <c r="AC20" s="16">
        <v>42.673000000000002</v>
      </c>
      <c r="AD20" s="16">
        <v>43.914000000000001</v>
      </c>
      <c r="AE20" s="16">
        <v>26.808</v>
      </c>
      <c r="AF20" s="16">
        <v>25.094999999999999</v>
      </c>
      <c r="AG20" s="16">
        <v>29.798999999999999</v>
      </c>
      <c r="AH20" s="43">
        <v>27.411000000000001</v>
      </c>
    </row>
    <row r="21" spans="1:34" ht="14.4" x14ac:dyDescent="0.3">
      <c r="A21" s="41">
        <v>44986</v>
      </c>
      <c r="B21" s="33">
        <v>42.99</v>
      </c>
      <c r="C21" s="8">
        <v>63.74</v>
      </c>
      <c r="D21" s="44">
        <v>50.18</v>
      </c>
      <c r="E21" s="16">
        <v>36.658000000000001</v>
      </c>
      <c r="F21" s="16">
        <v>49.533000000000001</v>
      </c>
      <c r="G21" s="16">
        <v>58.457000000000001</v>
      </c>
      <c r="H21" s="16">
        <v>56.027000000000001</v>
      </c>
      <c r="I21" s="16">
        <v>58.164999999999999</v>
      </c>
      <c r="J21" s="16">
        <v>51.783999999999999</v>
      </c>
      <c r="K21" s="16">
        <v>44.613999999999997</v>
      </c>
      <c r="L21" s="16">
        <v>42.011000000000003</v>
      </c>
      <c r="M21" s="16">
        <v>33.055</v>
      </c>
      <c r="N21" s="16">
        <v>25.408999999999999</v>
      </c>
      <c r="O21" s="16">
        <v>36.652999999999999</v>
      </c>
      <c r="P21" s="16">
        <v>49.936999999999998</v>
      </c>
      <c r="Q21" s="16">
        <v>46.247999999999998</v>
      </c>
      <c r="R21" s="16">
        <v>37.636000000000003</v>
      </c>
      <c r="S21" s="16">
        <v>63.024999999999999</v>
      </c>
      <c r="T21" s="16">
        <v>25.805</v>
      </c>
      <c r="U21" s="16">
        <v>47.110999999999997</v>
      </c>
      <c r="V21" s="16">
        <v>37.637</v>
      </c>
      <c r="W21" s="16">
        <v>30.132000000000001</v>
      </c>
      <c r="X21" s="16">
        <v>64.399000000000001</v>
      </c>
      <c r="Y21" s="16">
        <v>34.652000000000001</v>
      </c>
      <c r="Z21" s="16">
        <v>38.356999999999999</v>
      </c>
      <c r="AA21" s="16">
        <v>72.421000000000006</v>
      </c>
      <c r="AB21" s="16">
        <v>48.863</v>
      </c>
      <c r="AC21" s="16">
        <v>121.001</v>
      </c>
      <c r="AD21" s="16">
        <v>51.235999999999997</v>
      </c>
      <c r="AE21" s="16">
        <v>41.149000000000001</v>
      </c>
      <c r="AF21" s="16">
        <v>42.713999999999999</v>
      </c>
      <c r="AG21" s="16">
        <v>45.146999999999998</v>
      </c>
      <c r="AH21" s="43">
        <v>44.578000000000003</v>
      </c>
    </row>
    <row r="22" spans="1:34" ht="14.4" x14ac:dyDescent="0.3">
      <c r="A22" s="41">
        <v>45017</v>
      </c>
      <c r="B22" s="33">
        <v>65.61</v>
      </c>
      <c r="C22" s="8">
        <v>97.09</v>
      </c>
      <c r="D22" s="44">
        <v>76.98</v>
      </c>
      <c r="E22" s="16">
        <v>60.655000000000001</v>
      </c>
      <c r="F22" s="16">
        <v>88.191000000000003</v>
      </c>
      <c r="G22" s="16">
        <v>57.61</v>
      </c>
      <c r="H22" s="16">
        <v>110.01900000000001</v>
      </c>
      <c r="I22" s="16">
        <v>85.21</v>
      </c>
      <c r="J22" s="16">
        <v>83.135999999999996</v>
      </c>
      <c r="K22" s="16">
        <v>59.212000000000003</v>
      </c>
      <c r="L22" s="16">
        <v>76.247</v>
      </c>
      <c r="M22" s="16">
        <v>42.792000000000002</v>
      </c>
      <c r="N22" s="16">
        <v>54.64</v>
      </c>
      <c r="O22" s="16">
        <v>60.305999999999997</v>
      </c>
      <c r="P22" s="16">
        <v>104.85599999999999</v>
      </c>
      <c r="Q22" s="16">
        <v>69.385999999999996</v>
      </c>
      <c r="R22" s="16">
        <v>95.504000000000005</v>
      </c>
      <c r="S22" s="16">
        <v>67.037999999999997</v>
      </c>
      <c r="T22" s="16">
        <v>30.774000000000001</v>
      </c>
      <c r="U22" s="16">
        <v>74.585999999999999</v>
      </c>
      <c r="V22" s="16">
        <v>51.494</v>
      </c>
      <c r="W22" s="16">
        <v>53.499000000000002</v>
      </c>
      <c r="X22" s="16">
        <v>126.322</v>
      </c>
      <c r="Y22" s="16">
        <v>41.59</v>
      </c>
      <c r="Z22" s="16">
        <v>67.831999999999994</v>
      </c>
      <c r="AA22" s="16">
        <v>80.757000000000005</v>
      </c>
      <c r="AB22" s="16">
        <v>76.349999999999994</v>
      </c>
      <c r="AC22" s="16">
        <v>243.547</v>
      </c>
      <c r="AD22" s="16">
        <v>83.385000000000005</v>
      </c>
      <c r="AE22" s="16">
        <v>91.558999999999997</v>
      </c>
      <c r="AF22" s="16">
        <v>59.015999999999998</v>
      </c>
      <c r="AG22" s="16">
        <v>48.957000000000001</v>
      </c>
      <c r="AH22" s="43">
        <v>52.363999999999997</v>
      </c>
    </row>
    <row r="23" spans="1:34" ht="14.4" x14ac:dyDescent="0.3">
      <c r="A23" s="41">
        <v>45047</v>
      </c>
      <c r="B23" s="33">
        <v>117.42</v>
      </c>
      <c r="C23" s="8">
        <v>225.2</v>
      </c>
      <c r="D23" s="44">
        <v>167.22</v>
      </c>
      <c r="E23" s="16">
        <v>167.27099999999999</v>
      </c>
      <c r="F23" s="16">
        <v>182.905</v>
      </c>
      <c r="G23" s="16">
        <v>54.113</v>
      </c>
      <c r="H23" s="16">
        <v>147.779</v>
      </c>
      <c r="I23" s="16">
        <v>325.29700000000003</v>
      </c>
      <c r="J23" s="16">
        <v>159.13999999999999</v>
      </c>
      <c r="K23" s="16">
        <v>157.38</v>
      </c>
      <c r="L23" s="16">
        <v>159.94200000000001</v>
      </c>
      <c r="M23" s="16">
        <v>91.209000000000003</v>
      </c>
      <c r="N23" s="16">
        <v>48.094999999999999</v>
      </c>
      <c r="O23" s="16">
        <v>58.892000000000003</v>
      </c>
      <c r="P23" s="16">
        <v>96.120999999999995</v>
      </c>
      <c r="Q23" s="16">
        <v>126.69199999999999</v>
      </c>
      <c r="R23" s="16">
        <v>229.62299999999999</v>
      </c>
      <c r="S23" s="16">
        <v>167.00700000000001</v>
      </c>
      <c r="T23" s="16">
        <v>97.010999999999996</v>
      </c>
      <c r="U23" s="16">
        <v>124.509</v>
      </c>
      <c r="V23" s="16">
        <v>26.422000000000001</v>
      </c>
      <c r="W23" s="16">
        <v>134.72800000000001</v>
      </c>
      <c r="X23" s="16">
        <v>179.08600000000001</v>
      </c>
      <c r="Y23" s="16">
        <v>61.384999999999998</v>
      </c>
      <c r="Z23" s="16">
        <v>169.15799999999999</v>
      </c>
      <c r="AA23" s="16">
        <v>180.96899999999999</v>
      </c>
      <c r="AB23" s="16">
        <v>115.93600000000001</v>
      </c>
      <c r="AC23" s="16">
        <v>356.11900000000003</v>
      </c>
      <c r="AD23" s="16">
        <v>270.67599999999999</v>
      </c>
      <c r="AE23" s="16">
        <v>79.531999999999996</v>
      </c>
      <c r="AF23" s="16">
        <v>118.30800000000001</v>
      </c>
      <c r="AG23" s="16">
        <v>85.242999999999995</v>
      </c>
      <c r="AH23" s="43">
        <v>197.911</v>
      </c>
    </row>
    <row r="24" spans="1:34" ht="14.4" x14ac:dyDescent="0.3">
      <c r="A24" s="41">
        <v>45078</v>
      </c>
      <c r="B24" s="33">
        <v>202.39</v>
      </c>
      <c r="C24" s="8">
        <v>406.12</v>
      </c>
      <c r="D24" s="44">
        <v>302.7</v>
      </c>
      <c r="E24" s="16">
        <v>344.96</v>
      </c>
      <c r="F24" s="16">
        <v>159.29599999999999</v>
      </c>
      <c r="G24" s="16">
        <v>388.22899999999998</v>
      </c>
      <c r="H24" s="16">
        <v>569.87900000000002</v>
      </c>
      <c r="I24" s="16">
        <v>701.399</v>
      </c>
      <c r="J24" s="16">
        <v>308.30099999999999</v>
      </c>
      <c r="K24" s="16">
        <v>527.34799999999996</v>
      </c>
      <c r="L24" s="16">
        <v>222.98</v>
      </c>
      <c r="M24" s="16">
        <v>120.93899999999999</v>
      </c>
      <c r="N24" s="16">
        <v>184.74600000000001</v>
      </c>
      <c r="O24" s="16">
        <v>218.87200000000001</v>
      </c>
      <c r="P24" s="16">
        <v>235.167</v>
      </c>
      <c r="Q24" s="16">
        <v>349.92</v>
      </c>
      <c r="R24" s="16">
        <v>278.06700000000001</v>
      </c>
      <c r="S24" s="16">
        <v>66.992000000000004</v>
      </c>
      <c r="T24" s="16">
        <v>260.52499999999998</v>
      </c>
      <c r="U24" s="16">
        <v>435.99</v>
      </c>
      <c r="V24" s="16">
        <v>198.05699999999999</v>
      </c>
      <c r="W24" s="16">
        <v>366.077</v>
      </c>
      <c r="X24" s="16">
        <v>206.81700000000001</v>
      </c>
      <c r="Y24" s="16">
        <v>93.567999999999998</v>
      </c>
      <c r="Z24" s="16">
        <v>443.94600000000003</v>
      </c>
      <c r="AA24" s="16">
        <v>294.59899999999999</v>
      </c>
      <c r="AB24" s="16">
        <v>269.50599999999997</v>
      </c>
      <c r="AC24" s="16">
        <v>701.09299999999996</v>
      </c>
      <c r="AD24" s="16">
        <v>454.14299999999997</v>
      </c>
      <c r="AE24" s="16">
        <v>250.10400000000001</v>
      </c>
      <c r="AF24" s="16">
        <v>336.65800000000002</v>
      </c>
      <c r="AG24" s="16">
        <v>157.624</v>
      </c>
      <c r="AH24" s="43">
        <v>431.73399999999998</v>
      </c>
    </row>
    <row r="25" spans="1:34" ht="14.4" x14ac:dyDescent="0.3">
      <c r="A25" s="41">
        <v>45108</v>
      </c>
      <c r="B25" s="33">
        <v>90.67</v>
      </c>
      <c r="C25" s="8">
        <v>223.88</v>
      </c>
      <c r="D25" s="44">
        <v>146.94</v>
      </c>
      <c r="E25" s="16">
        <v>225.172</v>
      </c>
      <c r="F25" s="16">
        <v>31.475000000000001</v>
      </c>
      <c r="G25" s="16">
        <v>419.983</v>
      </c>
      <c r="H25" s="16">
        <v>296.92399999999998</v>
      </c>
      <c r="I25" s="16">
        <v>323.93799999999999</v>
      </c>
      <c r="J25" s="16">
        <v>355.02800000000002</v>
      </c>
      <c r="K25" s="16">
        <v>332.89600000000002</v>
      </c>
      <c r="L25" s="16">
        <v>68.802999999999997</v>
      </c>
      <c r="M25" s="16">
        <v>33.539000000000001</v>
      </c>
      <c r="N25" s="16">
        <v>79.052999999999997</v>
      </c>
      <c r="O25" s="16">
        <v>77.762</v>
      </c>
      <c r="P25" s="16">
        <v>173.65700000000001</v>
      </c>
      <c r="Q25" s="16">
        <v>272.14299999999997</v>
      </c>
      <c r="R25" s="16">
        <v>78.477000000000004</v>
      </c>
      <c r="S25" s="16">
        <v>11.657999999999999</v>
      </c>
      <c r="T25" s="16">
        <v>202.85400000000001</v>
      </c>
      <c r="U25" s="16">
        <v>357.78</v>
      </c>
      <c r="V25" s="16">
        <v>178.87</v>
      </c>
      <c r="W25" s="16">
        <v>613.89</v>
      </c>
      <c r="X25" s="16">
        <v>78.066000000000003</v>
      </c>
      <c r="Y25" s="16">
        <v>37.374000000000002</v>
      </c>
      <c r="Z25" s="16">
        <v>288.59300000000002</v>
      </c>
      <c r="AA25" s="16">
        <v>138.364</v>
      </c>
      <c r="AB25" s="16">
        <v>92.771000000000001</v>
      </c>
      <c r="AC25" s="16">
        <v>372.16199999999998</v>
      </c>
      <c r="AD25" s="16">
        <v>197.952</v>
      </c>
      <c r="AE25" s="16">
        <v>214.89</v>
      </c>
      <c r="AF25" s="16">
        <v>174.602</v>
      </c>
      <c r="AG25" s="16">
        <v>69.192999999999998</v>
      </c>
      <c r="AH25" s="43">
        <v>460.05700000000002</v>
      </c>
    </row>
    <row r="26" spans="1:34" ht="14.4" x14ac:dyDescent="0.3">
      <c r="A26" s="41">
        <v>45139</v>
      </c>
      <c r="B26" s="33">
        <v>41.88</v>
      </c>
      <c r="C26" s="8">
        <v>79.540000000000006</v>
      </c>
      <c r="D26" s="44">
        <v>58.48</v>
      </c>
      <c r="E26" s="16">
        <v>182.95699999999999</v>
      </c>
      <c r="F26" s="16">
        <v>27.279</v>
      </c>
      <c r="G26" s="16">
        <v>149.86699999999999</v>
      </c>
      <c r="H26" s="16">
        <v>93.236000000000004</v>
      </c>
      <c r="I26" s="16">
        <v>153.821</v>
      </c>
      <c r="J26" s="16">
        <v>120.562</v>
      </c>
      <c r="K26" s="16">
        <v>115.85899999999999</v>
      </c>
      <c r="L26" s="16">
        <v>38.302</v>
      </c>
      <c r="M26" s="16">
        <v>20.812999999999999</v>
      </c>
      <c r="N26" s="16">
        <v>33.713999999999999</v>
      </c>
      <c r="O26" s="16">
        <v>35.026000000000003</v>
      </c>
      <c r="P26" s="16">
        <v>67.296000000000006</v>
      </c>
      <c r="Q26" s="16">
        <v>86.033000000000001</v>
      </c>
      <c r="R26" s="16">
        <v>45.587000000000003</v>
      </c>
      <c r="S26" s="16">
        <v>28.05</v>
      </c>
      <c r="T26" s="16">
        <v>62.801000000000002</v>
      </c>
      <c r="U26" s="16">
        <v>113.578</v>
      </c>
      <c r="V26" s="16">
        <v>59.351999999999997</v>
      </c>
      <c r="W26" s="16">
        <v>182.708</v>
      </c>
      <c r="X26" s="16">
        <v>39.320999999999998</v>
      </c>
      <c r="Y26" s="16">
        <v>23.356000000000002</v>
      </c>
      <c r="Z26" s="16">
        <v>97.813999999999993</v>
      </c>
      <c r="AA26" s="16">
        <v>53.582999999999998</v>
      </c>
      <c r="AB26" s="16">
        <v>43.406999999999996</v>
      </c>
      <c r="AC26" s="16">
        <v>120.21899999999999</v>
      </c>
      <c r="AD26" s="16">
        <v>72.049000000000007</v>
      </c>
      <c r="AE26" s="16">
        <v>79.974999999999994</v>
      </c>
      <c r="AF26" s="16">
        <v>61.406999999999996</v>
      </c>
      <c r="AG26" s="16">
        <v>32.697000000000003</v>
      </c>
      <c r="AH26" s="43">
        <v>179.37899999999999</v>
      </c>
    </row>
    <row r="27" spans="1:34" ht="14.4" x14ac:dyDescent="0.3">
      <c r="A27" s="41">
        <v>45170</v>
      </c>
      <c r="B27" s="33">
        <v>32.18</v>
      </c>
      <c r="C27" s="8">
        <v>46.11</v>
      </c>
      <c r="D27" s="44">
        <v>38.39</v>
      </c>
      <c r="E27" s="16">
        <v>69.775000000000006</v>
      </c>
      <c r="F27" s="16">
        <v>26.061</v>
      </c>
      <c r="G27" s="16">
        <v>62.927</v>
      </c>
      <c r="H27" s="16">
        <v>55.423000000000002</v>
      </c>
      <c r="I27" s="16">
        <v>95.061000000000007</v>
      </c>
      <c r="J27" s="16">
        <v>57.238999999999997</v>
      </c>
      <c r="K27" s="16">
        <v>78.337000000000003</v>
      </c>
      <c r="L27" s="16">
        <v>42.481000000000002</v>
      </c>
      <c r="M27" s="16">
        <v>19.532</v>
      </c>
      <c r="N27" s="16">
        <v>34.195</v>
      </c>
      <c r="O27" s="16">
        <v>34.729999999999997</v>
      </c>
      <c r="P27" s="16">
        <v>54.447000000000003</v>
      </c>
      <c r="Q27" s="16">
        <v>47.759</v>
      </c>
      <c r="R27" s="16">
        <v>36.982999999999997</v>
      </c>
      <c r="S27" s="16">
        <v>26.178000000000001</v>
      </c>
      <c r="T27" s="16">
        <v>45.411999999999999</v>
      </c>
      <c r="U27" s="16">
        <v>53.133000000000003</v>
      </c>
      <c r="V27" s="16">
        <v>39.29</v>
      </c>
      <c r="W27" s="16">
        <v>79.38</v>
      </c>
      <c r="X27" s="16">
        <v>30.794</v>
      </c>
      <c r="Y27" s="16">
        <v>28.989000000000001</v>
      </c>
      <c r="Z27" s="16">
        <v>66.599000000000004</v>
      </c>
      <c r="AA27" s="16">
        <v>40.622999999999998</v>
      </c>
      <c r="AB27" s="16">
        <v>37.798999999999999</v>
      </c>
      <c r="AC27" s="16">
        <v>79.873000000000005</v>
      </c>
      <c r="AD27" s="16">
        <v>45.662999999999997</v>
      </c>
      <c r="AE27" s="16">
        <v>53.963000000000001</v>
      </c>
      <c r="AF27" s="16">
        <v>39.587000000000003</v>
      </c>
      <c r="AG27" s="16">
        <v>22.811</v>
      </c>
      <c r="AH27" s="43">
        <v>93.44</v>
      </c>
    </row>
    <row r="28" spans="1:34" ht="14.4" x14ac:dyDescent="0.3">
      <c r="A28" s="41">
        <v>45200</v>
      </c>
      <c r="B28" s="33">
        <v>31.98</v>
      </c>
      <c r="C28" s="8">
        <v>54.35</v>
      </c>
      <c r="D28" s="44">
        <v>43.19</v>
      </c>
      <c r="E28" s="16">
        <v>53.103999999999999</v>
      </c>
      <c r="F28" s="16">
        <v>37.039000000000001</v>
      </c>
      <c r="G28" s="16">
        <v>54.067999999999998</v>
      </c>
      <c r="H28" s="16">
        <v>52.033000000000001</v>
      </c>
      <c r="I28" s="16">
        <v>84.203000000000003</v>
      </c>
      <c r="J28" s="16">
        <v>54.69</v>
      </c>
      <c r="K28" s="16">
        <v>51.530999999999999</v>
      </c>
      <c r="L28" s="16">
        <v>39.503</v>
      </c>
      <c r="M28" s="16">
        <v>21.978999999999999</v>
      </c>
      <c r="N28" s="16">
        <v>34.933999999999997</v>
      </c>
      <c r="O28" s="16">
        <v>28.207000000000001</v>
      </c>
      <c r="P28" s="16">
        <v>48.695999999999998</v>
      </c>
      <c r="Q28" s="16">
        <v>46.542000000000002</v>
      </c>
      <c r="R28" s="16">
        <v>53.530999999999999</v>
      </c>
      <c r="S28" s="16">
        <v>42.920999999999999</v>
      </c>
      <c r="T28" s="16">
        <v>40.24</v>
      </c>
      <c r="U28" s="16">
        <v>51.534999999999997</v>
      </c>
      <c r="V28" s="16">
        <v>32.878</v>
      </c>
      <c r="W28" s="16">
        <v>66.53</v>
      </c>
      <c r="X28" s="16">
        <v>31.93</v>
      </c>
      <c r="Y28" s="16">
        <v>33.918999999999997</v>
      </c>
      <c r="Z28" s="16">
        <v>116.17700000000001</v>
      </c>
      <c r="AA28" s="16">
        <v>48.07</v>
      </c>
      <c r="AB28" s="16">
        <v>69.614999999999995</v>
      </c>
      <c r="AC28" s="16">
        <v>85.054000000000002</v>
      </c>
      <c r="AD28" s="16">
        <v>45.701000000000001</v>
      </c>
      <c r="AE28" s="16">
        <v>47.95</v>
      </c>
      <c r="AF28" s="16">
        <v>36.128</v>
      </c>
      <c r="AG28" s="16">
        <v>30.431000000000001</v>
      </c>
      <c r="AH28" s="43">
        <v>109.864</v>
      </c>
    </row>
    <row r="29" spans="1:34" ht="14.4" x14ac:dyDescent="0.3">
      <c r="A29" s="41">
        <v>45231</v>
      </c>
      <c r="B29" s="33">
        <v>35.43</v>
      </c>
      <c r="C29" s="8">
        <v>46.92</v>
      </c>
      <c r="D29" s="44">
        <v>41.58</v>
      </c>
      <c r="E29" s="16">
        <v>43.972999999999999</v>
      </c>
      <c r="F29" s="16">
        <v>34.363999999999997</v>
      </c>
      <c r="G29" s="16">
        <v>47.631</v>
      </c>
      <c r="H29" s="16">
        <v>49.838999999999999</v>
      </c>
      <c r="I29" s="16">
        <v>57.256</v>
      </c>
      <c r="J29" s="16">
        <v>44.404000000000003</v>
      </c>
      <c r="K29" s="16">
        <v>45.109000000000002</v>
      </c>
      <c r="L29" s="16">
        <v>35.506</v>
      </c>
      <c r="M29" s="16">
        <v>31.138000000000002</v>
      </c>
      <c r="N29" s="16">
        <v>30.359000000000002</v>
      </c>
      <c r="O29" s="16">
        <v>29.495000000000001</v>
      </c>
      <c r="P29" s="16">
        <v>48.796999999999997</v>
      </c>
      <c r="Q29" s="16">
        <v>41.722999999999999</v>
      </c>
      <c r="R29" s="16">
        <v>40.526000000000003</v>
      </c>
      <c r="S29" s="16">
        <v>36.406999999999996</v>
      </c>
      <c r="T29" s="16">
        <v>41.316000000000003</v>
      </c>
      <c r="U29" s="16">
        <v>48.338999999999999</v>
      </c>
      <c r="V29" s="16">
        <v>33.880000000000003</v>
      </c>
      <c r="W29" s="16">
        <v>56.051000000000002</v>
      </c>
      <c r="X29" s="16">
        <v>38.439</v>
      </c>
      <c r="Y29" s="16">
        <v>29.332999999999998</v>
      </c>
      <c r="Z29" s="16">
        <v>60.524999999999999</v>
      </c>
      <c r="AA29" s="16">
        <v>38.454000000000001</v>
      </c>
      <c r="AB29" s="16">
        <v>73.56</v>
      </c>
      <c r="AC29" s="16">
        <v>67.218999999999994</v>
      </c>
      <c r="AD29" s="16">
        <v>44.706000000000003</v>
      </c>
      <c r="AE29" s="16">
        <v>39.991</v>
      </c>
      <c r="AF29" s="16">
        <v>37.197000000000003</v>
      </c>
      <c r="AG29" s="16">
        <v>35.115000000000002</v>
      </c>
      <c r="AH29" s="43">
        <v>61.856999999999999</v>
      </c>
    </row>
    <row r="30" spans="1:34" ht="14.4" x14ac:dyDescent="0.3">
      <c r="A30" s="41">
        <v>45261</v>
      </c>
      <c r="B30" s="33">
        <v>31.03</v>
      </c>
      <c r="C30" s="8">
        <v>33.200000000000003</v>
      </c>
      <c r="D30" s="44">
        <v>31.62</v>
      </c>
      <c r="E30" s="16">
        <v>37.087000000000003</v>
      </c>
      <c r="F30" s="16">
        <v>27.547000000000001</v>
      </c>
      <c r="G30" s="16">
        <v>46.350999999999999</v>
      </c>
      <c r="H30" s="16">
        <v>46.444000000000003</v>
      </c>
      <c r="I30" s="16">
        <v>46.633000000000003</v>
      </c>
      <c r="J30" s="16">
        <v>39.267000000000003</v>
      </c>
      <c r="K30" s="16">
        <v>39.308999999999997</v>
      </c>
      <c r="L30" s="16">
        <v>29.268000000000001</v>
      </c>
      <c r="M30" s="16">
        <v>23.963000000000001</v>
      </c>
      <c r="N30" s="16">
        <v>25.012</v>
      </c>
      <c r="O30" s="16">
        <v>25.202999999999999</v>
      </c>
      <c r="P30" s="16">
        <v>34.820999999999998</v>
      </c>
      <c r="Q30" s="16">
        <v>36.427999999999997</v>
      </c>
      <c r="R30" s="16">
        <v>35.366999999999997</v>
      </c>
      <c r="S30" s="16">
        <v>26.593</v>
      </c>
      <c r="T30" s="16">
        <v>32.884</v>
      </c>
      <c r="U30" s="16">
        <v>38.908000000000001</v>
      </c>
      <c r="V30" s="16">
        <v>28.552</v>
      </c>
      <c r="W30" s="16">
        <v>45.884999999999998</v>
      </c>
      <c r="X30" s="16">
        <v>32.502000000000002</v>
      </c>
      <c r="Y30" s="16">
        <v>23.079000000000001</v>
      </c>
      <c r="Z30" s="16">
        <v>45.957999999999998</v>
      </c>
      <c r="AA30" s="16">
        <v>31.946999999999999</v>
      </c>
      <c r="AB30" s="16">
        <v>40.719000000000001</v>
      </c>
      <c r="AC30" s="16">
        <v>60.451000000000001</v>
      </c>
      <c r="AD30" s="16">
        <v>37.396000000000001</v>
      </c>
      <c r="AE30" s="16">
        <v>33.505000000000003</v>
      </c>
      <c r="AF30" s="16">
        <v>34.655000000000001</v>
      </c>
      <c r="AG30" s="16">
        <v>30.885999999999999</v>
      </c>
      <c r="AH30" s="43">
        <v>48.22</v>
      </c>
    </row>
    <row r="31" spans="1:34" ht="14.4" x14ac:dyDescent="0.3">
      <c r="A31" s="41">
        <v>45292</v>
      </c>
      <c r="B31" s="33">
        <v>28.56</v>
      </c>
      <c r="C31" s="8">
        <v>32.630000000000003</v>
      </c>
      <c r="D31" s="44">
        <v>30.37</v>
      </c>
      <c r="E31" s="16">
        <v>32.293999999999997</v>
      </c>
      <c r="F31" s="16">
        <v>23.992999999999999</v>
      </c>
      <c r="G31" s="16">
        <v>36.588999999999999</v>
      </c>
      <c r="H31" s="16">
        <v>45.472999999999999</v>
      </c>
      <c r="I31" s="16">
        <v>40.161999999999999</v>
      </c>
      <c r="J31" s="16">
        <v>33.436</v>
      </c>
      <c r="K31" s="16">
        <v>34.506</v>
      </c>
      <c r="L31" s="16">
        <v>25.483000000000001</v>
      </c>
      <c r="M31" s="16">
        <v>19.745999999999999</v>
      </c>
      <c r="N31" s="16">
        <v>21.774000000000001</v>
      </c>
      <c r="O31" s="16">
        <v>22.427</v>
      </c>
      <c r="P31" s="16">
        <v>29.231000000000002</v>
      </c>
      <c r="Q31" s="16">
        <v>35.872</v>
      </c>
      <c r="R31" s="16">
        <v>32.450000000000003</v>
      </c>
      <c r="S31" s="16">
        <v>22.027000000000001</v>
      </c>
      <c r="T31" s="16">
        <v>29.88</v>
      </c>
      <c r="U31" s="16">
        <v>33.368000000000002</v>
      </c>
      <c r="V31" s="16">
        <v>25.808</v>
      </c>
      <c r="W31" s="16">
        <v>40.99</v>
      </c>
      <c r="X31" s="16">
        <v>27.46</v>
      </c>
      <c r="Y31" s="16">
        <v>20.399000000000001</v>
      </c>
      <c r="Z31" s="16">
        <v>41.542000000000002</v>
      </c>
      <c r="AA31" s="16">
        <v>28.262</v>
      </c>
      <c r="AB31" s="16">
        <v>32.545000000000002</v>
      </c>
      <c r="AC31" s="16">
        <v>51.101999999999997</v>
      </c>
      <c r="AD31" s="16">
        <v>32.707999999999998</v>
      </c>
      <c r="AE31" s="16">
        <v>28.991</v>
      </c>
      <c r="AF31" s="16">
        <v>38.700000000000003</v>
      </c>
      <c r="AG31" s="16">
        <v>28.428999999999998</v>
      </c>
      <c r="AH31" s="43">
        <v>42.802</v>
      </c>
    </row>
    <row r="32" spans="1:34" ht="14.4" x14ac:dyDescent="0.3">
      <c r="A32" s="41">
        <v>45323</v>
      </c>
      <c r="B32" s="33">
        <v>26.07</v>
      </c>
      <c r="C32" s="8">
        <v>30.41</v>
      </c>
      <c r="D32" s="44">
        <v>27.64</v>
      </c>
      <c r="E32" s="16">
        <v>28.274999999999999</v>
      </c>
      <c r="F32" s="16">
        <v>33.228000000000002</v>
      </c>
      <c r="G32" s="16">
        <v>41.143999999999998</v>
      </c>
      <c r="H32" s="16">
        <v>38.008000000000003</v>
      </c>
      <c r="I32" s="16">
        <v>34.744</v>
      </c>
      <c r="J32" s="16">
        <v>31.367000000000001</v>
      </c>
      <c r="K32" s="16">
        <v>34.654000000000003</v>
      </c>
      <c r="L32" s="16">
        <v>23.055</v>
      </c>
      <c r="M32" s="16">
        <v>17.904</v>
      </c>
      <c r="N32" s="16">
        <v>28.309000000000001</v>
      </c>
      <c r="O32" s="16">
        <v>21.536000000000001</v>
      </c>
      <c r="P32" s="16">
        <v>26.709</v>
      </c>
      <c r="Q32" s="16">
        <v>31.007999999999999</v>
      </c>
      <c r="R32" s="16">
        <v>30.82</v>
      </c>
      <c r="S32" s="16">
        <v>19.47</v>
      </c>
      <c r="T32" s="16">
        <v>28.940999999999999</v>
      </c>
      <c r="U32" s="16">
        <v>29.06</v>
      </c>
      <c r="V32" s="16">
        <v>25.114999999999998</v>
      </c>
      <c r="W32" s="16">
        <v>38.048999999999999</v>
      </c>
      <c r="X32" s="16">
        <v>24.882999999999999</v>
      </c>
      <c r="Y32" s="16">
        <v>25.454000000000001</v>
      </c>
      <c r="Z32" s="16">
        <v>45.176000000000002</v>
      </c>
      <c r="AA32" s="16">
        <v>34.392000000000003</v>
      </c>
      <c r="AB32" s="16">
        <v>44.95</v>
      </c>
      <c r="AC32" s="16">
        <v>45.988999999999997</v>
      </c>
      <c r="AD32" s="16">
        <v>32.192999999999998</v>
      </c>
      <c r="AE32" s="16">
        <v>26.548999999999999</v>
      </c>
      <c r="AF32" s="16">
        <v>33.54</v>
      </c>
      <c r="AG32" s="16">
        <v>28.794</v>
      </c>
      <c r="AH32" s="43">
        <v>38.399000000000001</v>
      </c>
    </row>
    <row r="33" spans="1:34" ht="14.4" x14ac:dyDescent="0.3">
      <c r="A33" s="41">
        <v>45352</v>
      </c>
      <c r="B33" s="34">
        <v>42.99</v>
      </c>
      <c r="C33" s="12">
        <v>63.74</v>
      </c>
      <c r="D33" s="44">
        <v>50.18</v>
      </c>
      <c r="E33" s="16">
        <v>49.069000000000003</v>
      </c>
      <c r="F33" s="16">
        <v>61.334000000000003</v>
      </c>
      <c r="G33" s="16">
        <v>56.085999999999999</v>
      </c>
      <c r="H33" s="16">
        <v>60.927</v>
      </c>
      <c r="I33" s="16">
        <v>52.497</v>
      </c>
      <c r="J33" s="16">
        <v>47.941000000000003</v>
      </c>
      <c r="K33" s="16">
        <v>43.594999999999999</v>
      </c>
      <c r="L33" s="16">
        <v>35.863999999999997</v>
      </c>
      <c r="M33" s="16">
        <v>26.030999999999999</v>
      </c>
      <c r="N33" s="16">
        <v>36.048000000000002</v>
      </c>
      <c r="O33" s="16">
        <v>52.433999999999997</v>
      </c>
      <c r="P33" s="16">
        <v>46.991999999999997</v>
      </c>
      <c r="Q33" s="16">
        <v>38.619</v>
      </c>
      <c r="R33" s="16">
        <v>66.343000000000004</v>
      </c>
      <c r="S33" s="16">
        <v>27.15</v>
      </c>
      <c r="T33" s="16">
        <v>47.375</v>
      </c>
      <c r="U33" s="16">
        <v>38.125</v>
      </c>
      <c r="V33" s="16">
        <v>32.19</v>
      </c>
      <c r="W33" s="16">
        <v>66.834000000000003</v>
      </c>
      <c r="X33" s="16">
        <v>38.405999999999999</v>
      </c>
      <c r="Y33" s="16">
        <v>38.042000000000002</v>
      </c>
      <c r="Z33" s="16">
        <v>75.191999999999993</v>
      </c>
      <c r="AA33" s="16">
        <v>52.478999999999999</v>
      </c>
      <c r="AB33" s="16">
        <v>125.351</v>
      </c>
      <c r="AC33" s="16">
        <v>51.576999999999998</v>
      </c>
      <c r="AD33" s="16">
        <v>45.872</v>
      </c>
      <c r="AE33" s="16">
        <v>43.771000000000001</v>
      </c>
      <c r="AF33" s="16">
        <v>47.555</v>
      </c>
      <c r="AG33" s="16">
        <v>44.963000000000001</v>
      </c>
      <c r="AH33" s="43">
        <v>50.917000000000002</v>
      </c>
    </row>
    <row r="34" spans="1:34" ht="14.4" x14ac:dyDescent="0.3">
      <c r="A34" s="41">
        <v>45383</v>
      </c>
      <c r="B34" s="33">
        <v>65.61</v>
      </c>
      <c r="C34" s="8">
        <v>97.09</v>
      </c>
      <c r="D34" s="44">
        <v>76.98</v>
      </c>
      <c r="E34" s="16">
        <v>86.888000000000005</v>
      </c>
      <c r="F34" s="16">
        <v>60.494999999999997</v>
      </c>
      <c r="G34" s="16">
        <v>110.84399999999999</v>
      </c>
      <c r="H34" s="16">
        <v>89.019000000000005</v>
      </c>
      <c r="I34" s="16">
        <v>83.078000000000003</v>
      </c>
      <c r="J34" s="16">
        <v>65.03</v>
      </c>
      <c r="K34" s="16">
        <v>79.049000000000007</v>
      </c>
      <c r="L34" s="16">
        <v>45.780999999999999</v>
      </c>
      <c r="M34" s="16">
        <v>54.548000000000002</v>
      </c>
      <c r="N34" s="16">
        <v>59.579000000000001</v>
      </c>
      <c r="O34" s="16">
        <v>105.072</v>
      </c>
      <c r="P34" s="16">
        <v>70.400999999999996</v>
      </c>
      <c r="Q34" s="16">
        <v>95.858999999999995</v>
      </c>
      <c r="R34" s="16">
        <v>68.63</v>
      </c>
      <c r="S34" s="16">
        <v>31.574000000000002</v>
      </c>
      <c r="T34" s="16">
        <v>76.012</v>
      </c>
      <c r="U34" s="16">
        <v>51.146000000000001</v>
      </c>
      <c r="V34" s="16">
        <v>55.963999999999999</v>
      </c>
      <c r="W34" s="16">
        <v>129.50800000000001</v>
      </c>
      <c r="X34" s="16">
        <v>44.835000000000001</v>
      </c>
      <c r="Y34" s="16">
        <v>66.873999999999995</v>
      </c>
      <c r="Z34" s="16">
        <v>81.042000000000002</v>
      </c>
      <c r="AA34" s="16">
        <v>81.597999999999999</v>
      </c>
      <c r="AB34" s="16">
        <v>245.352</v>
      </c>
      <c r="AC34" s="16">
        <v>83.167000000000002</v>
      </c>
      <c r="AD34" s="16">
        <v>99.341999999999999</v>
      </c>
      <c r="AE34" s="16">
        <v>60.984999999999999</v>
      </c>
      <c r="AF34" s="16">
        <v>53.405000000000001</v>
      </c>
      <c r="AG34" s="16">
        <v>52.234000000000002</v>
      </c>
      <c r="AH34" s="43">
        <v>60.451000000000001</v>
      </c>
    </row>
    <row r="35" spans="1:34" ht="14.4" x14ac:dyDescent="0.3">
      <c r="A35" s="41">
        <v>45413</v>
      </c>
      <c r="B35" s="33">
        <v>117.42</v>
      </c>
      <c r="C35" s="8">
        <v>225.2</v>
      </c>
      <c r="D35" s="44">
        <v>167.22</v>
      </c>
      <c r="E35" s="16">
        <v>182.08600000000001</v>
      </c>
      <c r="F35" s="16">
        <v>60.731999999999999</v>
      </c>
      <c r="G35" s="16">
        <v>152.52600000000001</v>
      </c>
      <c r="H35" s="16">
        <v>338.30900000000003</v>
      </c>
      <c r="I35" s="16">
        <v>159.9</v>
      </c>
      <c r="J35" s="16">
        <v>175.75700000000001</v>
      </c>
      <c r="K35" s="16">
        <v>170.47900000000001</v>
      </c>
      <c r="L35" s="16">
        <v>101.37</v>
      </c>
      <c r="M35" s="16">
        <v>48.186</v>
      </c>
      <c r="N35" s="16">
        <v>68.078999999999994</v>
      </c>
      <c r="O35" s="16">
        <v>99.691999999999993</v>
      </c>
      <c r="P35" s="16">
        <v>134.69300000000001</v>
      </c>
      <c r="Q35" s="16">
        <v>231.773</v>
      </c>
      <c r="R35" s="16">
        <v>171.97200000000001</v>
      </c>
      <c r="S35" s="16">
        <v>105.26</v>
      </c>
      <c r="T35" s="16">
        <v>134.22300000000001</v>
      </c>
      <c r="U35" s="16">
        <v>26.309000000000001</v>
      </c>
      <c r="V35" s="16">
        <v>142.84700000000001</v>
      </c>
      <c r="W35" s="16">
        <v>178.19200000000001</v>
      </c>
      <c r="X35" s="16">
        <v>69.412000000000006</v>
      </c>
      <c r="Y35" s="16">
        <v>167.67599999999999</v>
      </c>
      <c r="Z35" s="16">
        <v>187.673</v>
      </c>
      <c r="AA35" s="16">
        <v>125.491</v>
      </c>
      <c r="AB35" s="16">
        <v>364.71899999999999</v>
      </c>
      <c r="AC35" s="16">
        <v>272.00799999999998</v>
      </c>
      <c r="AD35" s="16">
        <v>86.006</v>
      </c>
      <c r="AE35" s="16">
        <v>122.739</v>
      </c>
      <c r="AF35" s="16">
        <v>92.138999999999996</v>
      </c>
      <c r="AG35" s="16">
        <v>197.679</v>
      </c>
      <c r="AH35" s="43">
        <v>152.989</v>
      </c>
    </row>
    <row r="36" spans="1:34" ht="14.4" x14ac:dyDescent="0.3">
      <c r="A36" s="41">
        <v>45444</v>
      </c>
      <c r="B36" s="33">
        <v>202.39</v>
      </c>
      <c r="C36" s="8">
        <v>406.12</v>
      </c>
      <c r="D36" s="45">
        <v>302.7</v>
      </c>
      <c r="E36" s="16">
        <v>160.42500000000001</v>
      </c>
      <c r="F36" s="16">
        <v>414.72</v>
      </c>
      <c r="G36" s="16">
        <v>581.65</v>
      </c>
      <c r="H36" s="16">
        <v>712.47500000000002</v>
      </c>
      <c r="I36" s="16">
        <v>310.93599999999998</v>
      </c>
      <c r="J36" s="16">
        <v>536.31700000000001</v>
      </c>
      <c r="K36" s="16">
        <v>220.43100000000001</v>
      </c>
      <c r="L36" s="16">
        <v>121.64</v>
      </c>
      <c r="M36" s="16">
        <v>188.28</v>
      </c>
      <c r="N36" s="16">
        <v>212.37299999999999</v>
      </c>
      <c r="O36" s="16">
        <v>244.637</v>
      </c>
      <c r="P36" s="16">
        <v>360.86799999999999</v>
      </c>
      <c r="Q36" s="16">
        <v>281.24400000000003</v>
      </c>
      <c r="R36" s="16">
        <v>66.372</v>
      </c>
      <c r="S36" s="16">
        <v>271.36700000000002</v>
      </c>
      <c r="T36" s="16">
        <v>447.03199999999998</v>
      </c>
      <c r="U36" s="16">
        <v>201.62799999999999</v>
      </c>
      <c r="V36" s="16">
        <v>396.17</v>
      </c>
      <c r="W36" s="16">
        <v>209.233</v>
      </c>
      <c r="X36" s="16">
        <v>97.183000000000007</v>
      </c>
      <c r="Y36" s="16">
        <v>444.86900000000003</v>
      </c>
      <c r="Z36" s="16">
        <v>298.791</v>
      </c>
      <c r="AA36" s="16">
        <v>278.00599999999997</v>
      </c>
      <c r="AB36" s="16">
        <v>710.40300000000002</v>
      </c>
      <c r="AC36" s="16">
        <v>457.47300000000001</v>
      </c>
      <c r="AD36" s="16">
        <v>267.74299999999999</v>
      </c>
      <c r="AE36" s="16">
        <v>342.29300000000001</v>
      </c>
      <c r="AF36" s="16">
        <v>163.28700000000001</v>
      </c>
      <c r="AG36" s="46">
        <v>433.90600000000001</v>
      </c>
      <c r="AH36" s="46">
        <v>558.19899999999996</v>
      </c>
    </row>
    <row r="37" spans="1:34" ht="14.4" x14ac:dyDescent="0.3">
      <c r="A37" s="41">
        <v>45474</v>
      </c>
      <c r="B37" s="15">
        <v>90.67</v>
      </c>
      <c r="C37" s="13">
        <v>223.88</v>
      </c>
      <c r="D37" s="45">
        <v>146.94</v>
      </c>
      <c r="E37" s="16">
        <v>32.991999999999997</v>
      </c>
      <c r="F37" s="16">
        <v>414.76</v>
      </c>
      <c r="G37" s="16">
        <v>287.31599999999997</v>
      </c>
      <c r="H37" s="16">
        <v>316.36399999999998</v>
      </c>
      <c r="I37" s="16">
        <v>357.83199999999999</v>
      </c>
      <c r="J37" s="16">
        <v>326.11799999999999</v>
      </c>
      <c r="K37" s="16">
        <v>67.581000000000003</v>
      </c>
      <c r="L37" s="16">
        <v>33.530999999999999</v>
      </c>
      <c r="M37" s="16">
        <v>81.655000000000001</v>
      </c>
      <c r="N37" s="16">
        <v>75.198999999999998</v>
      </c>
      <c r="O37" s="16">
        <v>169.86799999999999</v>
      </c>
      <c r="P37" s="16">
        <v>260.101</v>
      </c>
      <c r="Q37" s="16">
        <v>80.772999999999996</v>
      </c>
      <c r="R37" s="16">
        <v>13.577</v>
      </c>
      <c r="S37" s="16">
        <v>195.26400000000001</v>
      </c>
      <c r="T37" s="16">
        <v>349.81299999999999</v>
      </c>
      <c r="U37" s="16">
        <v>181.71899999999999</v>
      </c>
      <c r="V37" s="16">
        <v>606.79600000000005</v>
      </c>
      <c r="W37" s="16">
        <v>75.049000000000007</v>
      </c>
      <c r="X37" s="16">
        <v>39.222000000000001</v>
      </c>
      <c r="Y37" s="16">
        <v>290.32299999999998</v>
      </c>
      <c r="Z37" s="16">
        <v>135.489</v>
      </c>
      <c r="AA37" s="16">
        <v>92.372</v>
      </c>
      <c r="AB37" s="16">
        <v>361.97199999999998</v>
      </c>
      <c r="AC37" s="16">
        <v>200.31399999999999</v>
      </c>
      <c r="AD37" s="16">
        <v>215.36</v>
      </c>
      <c r="AE37" s="16">
        <v>170.55699999999999</v>
      </c>
      <c r="AF37" s="16">
        <v>68.983000000000004</v>
      </c>
      <c r="AG37" s="46">
        <v>462.51900000000001</v>
      </c>
      <c r="AH37" s="46">
        <v>399.173</v>
      </c>
    </row>
    <row r="38" spans="1:34" ht="14.4" x14ac:dyDescent="0.3">
      <c r="A38" s="41">
        <v>45505</v>
      </c>
      <c r="B38" s="15">
        <v>41.88</v>
      </c>
      <c r="C38" s="13">
        <v>79.540000000000006</v>
      </c>
      <c r="D38" s="45">
        <v>58.48</v>
      </c>
      <c r="E38" s="16">
        <v>27.72</v>
      </c>
      <c r="F38" s="16">
        <v>145.73500000000001</v>
      </c>
      <c r="G38" s="16">
        <v>91.533000000000001</v>
      </c>
      <c r="H38" s="16">
        <v>152.28700000000001</v>
      </c>
      <c r="I38" s="16">
        <v>121.526</v>
      </c>
      <c r="J38" s="16">
        <v>113.792</v>
      </c>
      <c r="K38" s="16">
        <v>38.753999999999998</v>
      </c>
      <c r="L38" s="16">
        <v>21.943999999999999</v>
      </c>
      <c r="M38" s="16">
        <v>34.597000000000001</v>
      </c>
      <c r="N38" s="16">
        <v>34.671999999999997</v>
      </c>
      <c r="O38" s="16">
        <v>67.311999999999998</v>
      </c>
      <c r="P38" s="16">
        <v>84.506</v>
      </c>
      <c r="Q38" s="16">
        <v>46.468000000000004</v>
      </c>
      <c r="R38" s="16">
        <v>28.684999999999999</v>
      </c>
      <c r="S38" s="16">
        <v>62.201000000000001</v>
      </c>
      <c r="T38" s="16">
        <v>109.15</v>
      </c>
      <c r="U38" s="16">
        <v>60.225999999999999</v>
      </c>
      <c r="V38" s="16">
        <v>177.88499999999999</v>
      </c>
      <c r="W38" s="16">
        <v>39.180999999999997</v>
      </c>
      <c r="X38" s="16">
        <v>24.913</v>
      </c>
      <c r="Y38" s="16">
        <v>98.37</v>
      </c>
      <c r="Z38" s="16">
        <v>53.158999999999999</v>
      </c>
      <c r="AA38" s="16">
        <v>44.421999999999997</v>
      </c>
      <c r="AB38" s="16">
        <v>117.556</v>
      </c>
      <c r="AC38" s="16">
        <v>72.844999999999999</v>
      </c>
      <c r="AD38" s="16">
        <v>80.162000000000006</v>
      </c>
      <c r="AE38" s="16">
        <v>60.445999999999998</v>
      </c>
      <c r="AF38" s="16">
        <v>32.914000000000001</v>
      </c>
      <c r="AG38" s="46">
        <v>180.21199999999999</v>
      </c>
      <c r="AH38" s="46">
        <v>161.13200000000001</v>
      </c>
    </row>
    <row r="39" spans="1:34" ht="14.4" x14ac:dyDescent="0.3">
      <c r="A39" s="41">
        <v>45536</v>
      </c>
      <c r="B39" s="15">
        <v>32.18</v>
      </c>
      <c r="C39" s="13">
        <v>46.11</v>
      </c>
      <c r="D39" s="45">
        <v>38.39</v>
      </c>
      <c r="E39" s="16">
        <v>25.983000000000001</v>
      </c>
      <c r="F39" s="16">
        <v>62.631</v>
      </c>
      <c r="G39" s="16">
        <v>55.017000000000003</v>
      </c>
      <c r="H39" s="16">
        <v>95.798000000000002</v>
      </c>
      <c r="I39" s="16">
        <v>57.523000000000003</v>
      </c>
      <c r="J39" s="16">
        <v>78.59</v>
      </c>
      <c r="K39" s="16">
        <v>42.957000000000001</v>
      </c>
      <c r="L39" s="16">
        <v>20.423999999999999</v>
      </c>
      <c r="M39" s="16">
        <v>34.536999999999999</v>
      </c>
      <c r="N39" s="16">
        <v>34.475000000000001</v>
      </c>
      <c r="O39" s="16">
        <v>54.037999999999997</v>
      </c>
      <c r="P39" s="16">
        <v>47.328000000000003</v>
      </c>
      <c r="Q39" s="16">
        <v>37.295000000000002</v>
      </c>
      <c r="R39" s="16">
        <v>26.994</v>
      </c>
      <c r="S39" s="16">
        <v>46.23</v>
      </c>
      <c r="T39" s="16">
        <v>52.491999999999997</v>
      </c>
      <c r="U39" s="16">
        <v>39.552999999999997</v>
      </c>
      <c r="V39" s="16">
        <v>78.400999999999996</v>
      </c>
      <c r="W39" s="16">
        <v>30.722999999999999</v>
      </c>
      <c r="X39" s="16">
        <v>30.802</v>
      </c>
      <c r="Y39" s="16">
        <v>66.650999999999996</v>
      </c>
      <c r="Z39" s="16">
        <v>40.844999999999999</v>
      </c>
      <c r="AA39" s="16">
        <v>39.207000000000001</v>
      </c>
      <c r="AB39" s="16">
        <v>80.334000000000003</v>
      </c>
      <c r="AC39" s="16">
        <v>45.850999999999999</v>
      </c>
      <c r="AD39" s="16">
        <v>55.363999999999997</v>
      </c>
      <c r="AE39" s="16">
        <v>39.497999999999998</v>
      </c>
      <c r="AF39" s="16">
        <v>23.416</v>
      </c>
      <c r="AG39" s="46">
        <v>93.622</v>
      </c>
      <c r="AH39" s="46">
        <v>83.825000000000003</v>
      </c>
    </row>
    <row r="40" spans="1:34" ht="14.4" x14ac:dyDescent="0.3">
      <c r="A40" s="41">
        <v>45566</v>
      </c>
      <c r="B40" s="15">
        <v>31.98</v>
      </c>
      <c r="C40" s="13">
        <v>54.35</v>
      </c>
      <c r="D40" s="45">
        <v>43.19</v>
      </c>
      <c r="E40" s="16">
        <v>37.042000000000002</v>
      </c>
      <c r="F40" s="46">
        <v>54.334000000000003</v>
      </c>
      <c r="G40" s="46">
        <v>52.05</v>
      </c>
      <c r="H40" s="46">
        <v>82.71</v>
      </c>
      <c r="I40" s="46">
        <v>55.021999999999998</v>
      </c>
      <c r="J40" s="46">
        <v>51.765999999999998</v>
      </c>
      <c r="K40" s="46">
        <v>40.067</v>
      </c>
      <c r="L40" s="46">
        <v>22.916</v>
      </c>
      <c r="M40" s="46">
        <v>35.287999999999997</v>
      </c>
      <c r="N40" s="46">
        <v>28.045999999999999</v>
      </c>
      <c r="O40" s="46">
        <v>48.93</v>
      </c>
      <c r="P40" s="46">
        <v>46.542000000000002</v>
      </c>
      <c r="Q40" s="46">
        <v>53.95</v>
      </c>
      <c r="R40" s="46">
        <v>43.845999999999997</v>
      </c>
      <c r="S40" s="46">
        <v>40.006999999999998</v>
      </c>
      <c r="T40" s="46">
        <v>51.853999999999999</v>
      </c>
      <c r="U40" s="46">
        <v>33.192999999999998</v>
      </c>
      <c r="V40" s="46">
        <v>67.013999999999996</v>
      </c>
      <c r="W40" s="46">
        <v>32.073999999999998</v>
      </c>
      <c r="X40" s="46">
        <v>35.069000000000003</v>
      </c>
      <c r="Y40" s="46">
        <v>116.331</v>
      </c>
      <c r="Z40" s="46">
        <v>48.118000000000002</v>
      </c>
      <c r="AA40" s="46">
        <v>72.066999999999993</v>
      </c>
      <c r="AB40" s="46">
        <v>84.462999999999994</v>
      </c>
      <c r="AC40" s="46">
        <v>45.962000000000003</v>
      </c>
      <c r="AD40" s="46">
        <v>48.972999999999999</v>
      </c>
      <c r="AE40" s="46">
        <v>36.311</v>
      </c>
      <c r="AF40" s="46">
        <v>31.425999999999998</v>
      </c>
      <c r="AG40" s="46">
        <v>110.11499999999999</v>
      </c>
      <c r="AH40" s="46">
        <v>81.33</v>
      </c>
    </row>
    <row r="41" spans="1:34" ht="14.4" x14ac:dyDescent="0.3">
      <c r="A41" s="41">
        <v>45597</v>
      </c>
      <c r="B41" s="15">
        <v>35.43</v>
      </c>
      <c r="C41" s="13">
        <v>46.92</v>
      </c>
      <c r="D41" s="45">
        <v>41.58</v>
      </c>
      <c r="E41" s="16">
        <v>34.347999999999999</v>
      </c>
      <c r="F41" s="46">
        <v>48.256999999999998</v>
      </c>
      <c r="G41" s="46">
        <v>50.152000000000001</v>
      </c>
      <c r="H41" s="46">
        <v>57.036000000000001</v>
      </c>
      <c r="I41" s="46">
        <v>44.643000000000001</v>
      </c>
      <c r="J41" s="46">
        <v>45.591999999999999</v>
      </c>
      <c r="K41" s="46">
        <v>35.712000000000003</v>
      </c>
      <c r="L41" s="46">
        <v>32.024000000000001</v>
      </c>
      <c r="M41" s="46">
        <v>30.622</v>
      </c>
      <c r="N41" s="46">
        <v>29.309000000000001</v>
      </c>
      <c r="O41" s="46">
        <v>48.353999999999999</v>
      </c>
      <c r="P41" s="46">
        <v>41.677999999999997</v>
      </c>
      <c r="Q41" s="46">
        <v>40.823999999999998</v>
      </c>
      <c r="R41" s="46">
        <v>36.383000000000003</v>
      </c>
      <c r="S41" s="46">
        <v>41.487000000000002</v>
      </c>
      <c r="T41" s="46">
        <v>48.09</v>
      </c>
      <c r="U41" s="46">
        <v>34.134999999999998</v>
      </c>
      <c r="V41" s="46">
        <v>56.043999999999997</v>
      </c>
      <c r="W41" s="46">
        <v>38.436</v>
      </c>
      <c r="X41" s="46">
        <v>30.177</v>
      </c>
      <c r="Y41" s="46">
        <v>60.606000000000002</v>
      </c>
      <c r="Z41" s="46">
        <v>38.430999999999997</v>
      </c>
      <c r="AA41" s="46">
        <v>72.957999999999998</v>
      </c>
      <c r="AB41" s="46">
        <v>67.055000000000007</v>
      </c>
      <c r="AC41" s="46">
        <v>44.89</v>
      </c>
      <c r="AD41" s="46">
        <v>40.884</v>
      </c>
      <c r="AE41" s="46">
        <v>37.326999999999998</v>
      </c>
      <c r="AF41" s="46">
        <v>35.540999999999997</v>
      </c>
      <c r="AG41" s="46">
        <v>62.021000000000001</v>
      </c>
      <c r="AH41" s="46">
        <v>62.213000000000001</v>
      </c>
    </row>
    <row r="42" spans="1:34" ht="14.4" x14ac:dyDescent="0.3">
      <c r="A42" s="41">
        <v>45627</v>
      </c>
      <c r="B42" s="15">
        <v>31.03</v>
      </c>
      <c r="C42" s="13">
        <v>33.200000000000003</v>
      </c>
      <c r="D42" s="45">
        <v>31.62</v>
      </c>
      <c r="E42" s="16">
        <v>27.454999999999998</v>
      </c>
      <c r="F42" s="46">
        <v>46.536000000000001</v>
      </c>
      <c r="G42" s="46">
        <v>46.061999999999998</v>
      </c>
      <c r="H42" s="46">
        <v>46.618000000000002</v>
      </c>
      <c r="I42" s="46">
        <v>39.415999999999997</v>
      </c>
      <c r="J42" s="46">
        <v>39.719000000000001</v>
      </c>
      <c r="K42" s="46">
        <v>29.486000000000001</v>
      </c>
      <c r="L42" s="46">
        <v>24.46</v>
      </c>
      <c r="M42" s="46">
        <v>25.189</v>
      </c>
      <c r="N42" s="46">
        <v>25.007000000000001</v>
      </c>
      <c r="O42" s="46">
        <v>34.67</v>
      </c>
      <c r="P42" s="46">
        <v>36.417999999999999</v>
      </c>
      <c r="Q42" s="46">
        <v>35.554000000000002</v>
      </c>
      <c r="R42" s="46">
        <v>26.795999999999999</v>
      </c>
      <c r="S42" s="46">
        <v>32.908000000000001</v>
      </c>
      <c r="T42" s="46">
        <v>38.780999999999999</v>
      </c>
      <c r="U42" s="46">
        <v>28.689</v>
      </c>
      <c r="V42" s="46">
        <v>46.033000000000001</v>
      </c>
      <c r="W42" s="46">
        <v>32.299999999999997</v>
      </c>
      <c r="X42" s="46">
        <v>23.943999999999999</v>
      </c>
      <c r="Y42" s="46">
        <v>45.954000000000001</v>
      </c>
      <c r="Z42" s="46">
        <v>31.972999999999999</v>
      </c>
      <c r="AA42" s="46">
        <v>40.904000000000003</v>
      </c>
      <c r="AB42" s="46">
        <v>59.781999999999996</v>
      </c>
      <c r="AC42" s="46">
        <v>37.488999999999997</v>
      </c>
      <c r="AD42" s="46">
        <v>34.36</v>
      </c>
      <c r="AE42" s="46">
        <v>35.048000000000002</v>
      </c>
      <c r="AF42" s="46">
        <v>31.364000000000001</v>
      </c>
      <c r="AG42" s="46">
        <v>48.289000000000001</v>
      </c>
      <c r="AH42" s="46">
        <v>47.521000000000001</v>
      </c>
    </row>
    <row r="43" spans="1:34" ht="14.4" x14ac:dyDescent="0.3">
      <c r="A43" s="41">
        <v>45658</v>
      </c>
      <c r="B43" s="15">
        <v>28.56</v>
      </c>
      <c r="C43" s="13">
        <v>32.630000000000003</v>
      </c>
      <c r="D43" s="45">
        <v>30.37</v>
      </c>
      <c r="E43" s="16">
        <v>23.911000000000001</v>
      </c>
      <c r="F43" s="46">
        <v>36.805</v>
      </c>
      <c r="G43" s="46">
        <v>45.393000000000001</v>
      </c>
      <c r="H43" s="46">
        <v>40.216000000000001</v>
      </c>
      <c r="I43" s="46">
        <v>33.564999999999998</v>
      </c>
      <c r="J43" s="46">
        <v>34.886000000000003</v>
      </c>
      <c r="K43" s="46">
        <v>25.698</v>
      </c>
      <c r="L43" s="46">
        <v>20.280999999999999</v>
      </c>
      <c r="M43" s="46">
        <v>21.934000000000001</v>
      </c>
      <c r="N43" s="46">
        <v>22.277000000000001</v>
      </c>
      <c r="O43" s="46">
        <v>29.213000000000001</v>
      </c>
      <c r="P43" s="46">
        <v>35.700000000000003</v>
      </c>
      <c r="Q43" s="46">
        <v>32.615000000000002</v>
      </c>
      <c r="R43" s="46">
        <v>22.314</v>
      </c>
      <c r="S43" s="46">
        <v>30.079000000000001</v>
      </c>
      <c r="T43" s="46">
        <v>33.313000000000002</v>
      </c>
      <c r="U43" s="46">
        <v>25.931000000000001</v>
      </c>
      <c r="V43" s="46">
        <v>41.298999999999999</v>
      </c>
      <c r="W43" s="46">
        <v>27.356999999999999</v>
      </c>
      <c r="X43" s="46">
        <v>21.175999999999998</v>
      </c>
      <c r="Y43" s="46">
        <v>41.536999999999999</v>
      </c>
      <c r="Z43" s="46">
        <v>28.327999999999999</v>
      </c>
      <c r="AA43" s="46">
        <v>32.978000000000002</v>
      </c>
      <c r="AB43" s="46">
        <v>50.857999999999997</v>
      </c>
      <c r="AC43" s="46">
        <v>32.790999999999997</v>
      </c>
      <c r="AD43" s="46">
        <v>29.795000000000002</v>
      </c>
      <c r="AE43" s="46">
        <v>38.408000000000001</v>
      </c>
      <c r="AF43" s="46">
        <v>28.61</v>
      </c>
      <c r="AG43" s="46">
        <v>42.863</v>
      </c>
      <c r="AH43" s="46">
        <v>41.216999999999999</v>
      </c>
    </row>
    <row r="44" spans="1:34" ht="14.4" x14ac:dyDescent="0.3">
      <c r="A44" s="41">
        <v>45689</v>
      </c>
      <c r="B44" s="15">
        <v>26.07</v>
      </c>
      <c r="C44" s="13">
        <v>30.41</v>
      </c>
      <c r="D44" s="45">
        <v>27.64</v>
      </c>
      <c r="E44" s="16">
        <v>31.373000000000001</v>
      </c>
      <c r="F44" s="46">
        <v>40.15</v>
      </c>
      <c r="G44" s="46">
        <v>36.594999999999999</v>
      </c>
      <c r="H44" s="46">
        <v>33.570999999999998</v>
      </c>
      <c r="I44" s="46">
        <v>30.244</v>
      </c>
      <c r="J44" s="46">
        <v>33.901000000000003</v>
      </c>
      <c r="K44" s="46">
        <v>22.407</v>
      </c>
      <c r="L44" s="46">
        <v>17.690000000000001</v>
      </c>
      <c r="M44" s="46">
        <v>27.54</v>
      </c>
      <c r="N44" s="46">
        <v>20.616</v>
      </c>
      <c r="O44" s="46">
        <v>25.72</v>
      </c>
      <c r="P44" s="46">
        <v>29.866</v>
      </c>
      <c r="Q44" s="46">
        <v>29.841000000000001</v>
      </c>
      <c r="R44" s="46">
        <v>19.001999999999999</v>
      </c>
      <c r="S44" s="46">
        <v>28.07</v>
      </c>
      <c r="T44" s="46">
        <v>27.99</v>
      </c>
      <c r="U44" s="46">
        <v>24.303000000000001</v>
      </c>
      <c r="V44" s="46">
        <v>36.825000000000003</v>
      </c>
      <c r="W44" s="46">
        <v>23.902999999999999</v>
      </c>
      <c r="X44" s="46">
        <v>25.408999999999999</v>
      </c>
      <c r="Y44" s="46">
        <v>43.655000000000001</v>
      </c>
      <c r="Z44" s="46">
        <v>33.386000000000003</v>
      </c>
      <c r="AA44" s="46">
        <v>44.103999999999999</v>
      </c>
      <c r="AB44" s="46">
        <v>44.351999999999997</v>
      </c>
      <c r="AC44" s="46">
        <v>30.957999999999998</v>
      </c>
      <c r="AD44" s="46">
        <v>26.259</v>
      </c>
      <c r="AE44" s="46">
        <v>32.404000000000003</v>
      </c>
      <c r="AF44" s="46">
        <v>28.164000000000001</v>
      </c>
      <c r="AG44" s="46">
        <v>37.018000000000001</v>
      </c>
      <c r="AH44" s="46">
        <v>34.820999999999998</v>
      </c>
    </row>
    <row r="45" spans="1:34" ht="14.4" x14ac:dyDescent="0.3">
      <c r="A45" s="41">
        <v>45717</v>
      </c>
      <c r="B45" s="15">
        <v>42.99</v>
      </c>
      <c r="C45" s="13">
        <v>63.74</v>
      </c>
      <c r="D45" s="45">
        <v>50.18</v>
      </c>
      <c r="E45" s="16">
        <v>61.390999999999998</v>
      </c>
      <c r="F45" s="46">
        <v>56.527000000000001</v>
      </c>
      <c r="G45" s="46">
        <v>61.036999999999999</v>
      </c>
      <c r="H45" s="46">
        <v>52.68</v>
      </c>
      <c r="I45" s="46">
        <v>47.573999999999998</v>
      </c>
      <c r="J45" s="46">
        <v>44.076000000000001</v>
      </c>
      <c r="K45" s="46">
        <v>36.106000000000002</v>
      </c>
      <c r="L45" s="46">
        <v>26.548999999999999</v>
      </c>
      <c r="M45" s="46">
        <v>36.017000000000003</v>
      </c>
      <c r="N45" s="46">
        <v>52.314999999999998</v>
      </c>
      <c r="O45" s="46">
        <v>47.097000000000001</v>
      </c>
      <c r="P45" s="46">
        <v>38.636000000000003</v>
      </c>
      <c r="Q45" s="46">
        <v>64.924000000000007</v>
      </c>
      <c r="R45" s="46">
        <v>27.452000000000002</v>
      </c>
      <c r="S45" s="46">
        <v>47.636000000000003</v>
      </c>
      <c r="T45" s="46">
        <v>38.18</v>
      </c>
      <c r="U45" s="46">
        <v>32.231000000000002</v>
      </c>
      <c r="V45" s="46">
        <v>67.165000000000006</v>
      </c>
      <c r="W45" s="46">
        <v>38.417000000000002</v>
      </c>
      <c r="X45" s="46">
        <v>38.874000000000002</v>
      </c>
      <c r="Y45" s="46">
        <v>73.221000000000004</v>
      </c>
      <c r="Z45" s="46">
        <v>52.567</v>
      </c>
      <c r="AA45" s="46">
        <v>125.491</v>
      </c>
      <c r="AB45" s="46">
        <v>51.673000000000002</v>
      </c>
      <c r="AC45" s="46">
        <v>45.366</v>
      </c>
      <c r="AD45" s="46">
        <v>44.512999999999998</v>
      </c>
      <c r="AE45" s="46">
        <v>47.749000000000002</v>
      </c>
      <c r="AF45" s="46">
        <v>45.347999999999999</v>
      </c>
      <c r="AG45" s="46">
        <v>51.061</v>
      </c>
      <c r="AH45" s="46">
        <v>44.329000000000001</v>
      </c>
    </row>
    <row r="46" spans="1:34" ht="14.4" x14ac:dyDescent="0.3">
      <c r="A46" s="41">
        <v>45748</v>
      </c>
      <c r="B46" s="15">
        <v>65.61</v>
      </c>
      <c r="C46" s="13">
        <v>97.09</v>
      </c>
      <c r="D46" s="45">
        <v>76.98</v>
      </c>
      <c r="E46" s="16">
        <v>60.332999999999998</v>
      </c>
      <c r="F46" s="46">
        <v>111.889</v>
      </c>
      <c r="G46" s="46">
        <v>89.870999999999995</v>
      </c>
      <c r="H46" s="46">
        <v>84.100999999999999</v>
      </c>
      <c r="I46" s="46">
        <v>62.421999999999997</v>
      </c>
      <c r="J46" s="46">
        <v>80.555999999999997</v>
      </c>
      <c r="K46" s="46">
        <v>46.853999999999999</v>
      </c>
      <c r="L46" s="46">
        <v>55.881999999999998</v>
      </c>
      <c r="M46" s="46">
        <v>59.515000000000001</v>
      </c>
      <c r="N46" s="46">
        <v>105.67400000000001</v>
      </c>
      <c r="O46" s="46">
        <v>71.138999999999996</v>
      </c>
      <c r="P46" s="46">
        <v>96.647999999999996</v>
      </c>
      <c r="Q46" s="46">
        <v>68.8</v>
      </c>
      <c r="R46" s="46">
        <v>32.573</v>
      </c>
      <c r="S46" s="46">
        <v>76.948999999999998</v>
      </c>
      <c r="T46" s="46">
        <v>52.048000000000002</v>
      </c>
      <c r="U46" s="46">
        <v>55.515000000000001</v>
      </c>
      <c r="V46" s="46">
        <v>130.5</v>
      </c>
      <c r="W46" s="46">
        <v>45.563000000000002</v>
      </c>
      <c r="X46" s="46">
        <v>68.510000000000005</v>
      </c>
      <c r="Y46" s="46">
        <v>81.763000000000005</v>
      </c>
      <c r="Z46" s="46">
        <v>82.603999999999999</v>
      </c>
      <c r="AA46" s="46">
        <v>246.18899999999999</v>
      </c>
      <c r="AB46" s="46">
        <v>83.837000000000003</v>
      </c>
      <c r="AC46" s="46">
        <v>96.997</v>
      </c>
      <c r="AD46" s="46">
        <v>62.738999999999997</v>
      </c>
      <c r="AE46" s="46">
        <v>54.485999999999997</v>
      </c>
      <c r="AF46" s="46">
        <v>53.104999999999997</v>
      </c>
      <c r="AG46" s="46">
        <v>59.197000000000003</v>
      </c>
      <c r="AH46" s="46">
        <v>57.83</v>
      </c>
    </row>
    <row r="47" spans="1:34" ht="14.4" x14ac:dyDescent="0.3">
      <c r="A47" s="41">
        <v>45778</v>
      </c>
      <c r="B47" s="15">
        <v>117.42</v>
      </c>
      <c r="C47" s="13">
        <v>225.2</v>
      </c>
      <c r="D47" s="45">
        <v>167.22</v>
      </c>
      <c r="E47" s="16">
        <v>57.753</v>
      </c>
      <c r="F47" s="46">
        <v>153.68</v>
      </c>
      <c r="G47" s="46">
        <v>338.56200000000001</v>
      </c>
      <c r="H47" s="46">
        <v>160.624</v>
      </c>
      <c r="I47" s="46">
        <v>162.93299999999999</v>
      </c>
      <c r="J47" s="46">
        <v>171.24700000000001</v>
      </c>
      <c r="K47" s="46">
        <v>102.64700000000001</v>
      </c>
      <c r="L47" s="46">
        <v>49.777000000000001</v>
      </c>
      <c r="M47" s="46">
        <v>57.944000000000003</v>
      </c>
      <c r="N47" s="46">
        <v>100.358</v>
      </c>
      <c r="O47" s="46">
        <v>135.46799999999999</v>
      </c>
      <c r="P47" s="46">
        <v>232.13200000000001</v>
      </c>
      <c r="Q47" s="46">
        <v>170.262</v>
      </c>
      <c r="R47" s="46">
        <v>106.5</v>
      </c>
      <c r="S47" s="46">
        <v>135.078</v>
      </c>
      <c r="T47" s="46">
        <v>26.937000000000001</v>
      </c>
      <c r="U47" s="46">
        <v>138.398</v>
      </c>
      <c r="V47" s="46">
        <v>178.6</v>
      </c>
      <c r="W47" s="46">
        <v>70.606999999999999</v>
      </c>
      <c r="X47" s="46">
        <v>170.07599999999999</v>
      </c>
      <c r="Y47" s="46">
        <v>182.93100000000001</v>
      </c>
      <c r="Z47" s="46">
        <v>126.5</v>
      </c>
      <c r="AA47" s="46">
        <v>366.36900000000003</v>
      </c>
      <c r="AB47" s="46">
        <v>272.24</v>
      </c>
      <c r="AC47" s="46">
        <v>85.888999999999996</v>
      </c>
      <c r="AD47" s="46">
        <v>124.64100000000001</v>
      </c>
      <c r="AE47" s="46">
        <v>92.984999999999999</v>
      </c>
      <c r="AF47" s="46">
        <v>199.38</v>
      </c>
      <c r="AG47" s="46">
        <v>136.90899999999999</v>
      </c>
      <c r="AH47" s="46">
        <v>168.785</v>
      </c>
    </row>
    <row r="48" spans="1:34" ht="14.4" x14ac:dyDescent="0.3">
      <c r="A48" s="41">
        <v>45809</v>
      </c>
      <c r="B48" s="15">
        <v>202.39</v>
      </c>
      <c r="C48" s="13">
        <v>406.12</v>
      </c>
      <c r="D48" s="45">
        <v>302.7</v>
      </c>
      <c r="E48" s="16">
        <v>396.69200000000001</v>
      </c>
      <c r="F48" s="46">
        <v>580.32899999999995</v>
      </c>
      <c r="G48" s="46">
        <v>711.25</v>
      </c>
      <c r="H48" s="46">
        <v>309.69900000000001</v>
      </c>
      <c r="I48" s="46">
        <v>533.98199999999997</v>
      </c>
      <c r="J48" s="46">
        <v>219.387</v>
      </c>
      <c r="K48" s="46">
        <v>120.542</v>
      </c>
      <c r="L48" s="46">
        <v>187.625</v>
      </c>
      <c r="M48" s="46">
        <v>218.042</v>
      </c>
      <c r="N48" s="46">
        <v>243.31</v>
      </c>
      <c r="O48" s="46">
        <v>359.56400000000002</v>
      </c>
      <c r="P48" s="46">
        <v>279.92599999999999</v>
      </c>
      <c r="Q48" s="46">
        <v>68.48</v>
      </c>
      <c r="R48" s="46">
        <v>270.36399999999998</v>
      </c>
      <c r="S48" s="46">
        <v>445.71</v>
      </c>
      <c r="T48" s="46">
        <v>200.09899999999999</v>
      </c>
      <c r="U48" s="46">
        <v>374.45600000000002</v>
      </c>
      <c r="V48" s="46">
        <v>208.01499999999999</v>
      </c>
      <c r="W48" s="46">
        <v>95.83</v>
      </c>
      <c r="X48" s="46">
        <v>444.71699999999998</v>
      </c>
      <c r="Y48" s="46">
        <v>296.45299999999997</v>
      </c>
      <c r="Z48" s="46">
        <v>276.78100000000001</v>
      </c>
      <c r="AA48" s="46">
        <v>709.54100000000005</v>
      </c>
      <c r="AB48" s="46">
        <v>455.69499999999999</v>
      </c>
      <c r="AC48" s="46">
        <v>259.85300000000001</v>
      </c>
      <c r="AD48" s="46">
        <v>341.76900000000001</v>
      </c>
      <c r="AE48" s="46">
        <v>162.172</v>
      </c>
      <c r="AF48" s="46">
        <v>433.49799999999999</v>
      </c>
      <c r="AG48" s="46">
        <v>553.88400000000001</v>
      </c>
      <c r="AH48" s="46">
        <v>387.15600000000001</v>
      </c>
    </row>
    <row r="49" spans="1:1005" ht="14.4" x14ac:dyDescent="0.3">
      <c r="A49" s="41">
        <v>45839</v>
      </c>
      <c r="B49" s="15">
        <v>90.67</v>
      </c>
      <c r="C49" s="13">
        <v>223.88</v>
      </c>
      <c r="D49" s="45">
        <v>146.94</v>
      </c>
      <c r="E49" s="16">
        <v>423.88600000000002</v>
      </c>
      <c r="F49" s="46">
        <v>285.55099999999999</v>
      </c>
      <c r="G49" s="46">
        <v>314.95</v>
      </c>
      <c r="H49" s="46">
        <v>355.77800000000002</v>
      </c>
      <c r="I49" s="46">
        <v>334.87099999999998</v>
      </c>
      <c r="J49" s="46">
        <v>66.078000000000003</v>
      </c>
      <c r="K49" s="46">
        <v>31.79</v>
      </c>
      <c r="L49" s="46">
        <v>80.06</v>
      </c>
      <c r="M49" s="46">
        <v>77.409000000000006</v>
      </c>
      <c r="N49" s="46">
        <v>168.18700000000001</v>
      </c>
      <c r="O49" s="46">
        <v>258.42599999999999</v>
      </c>
      <c r="P49" s="46">
        <v>78.997</v>
      </c>
      <c r="Q49" s="46">
        <v>12.46</v>
      </c>
      <c r="R49" s="46">
        <v>193.404</v>
      </c>
      <c r="S49" s="46">
        <v>347.99700000000001</v>
      </c>
      <c r="T49" s="46">
        <v>179.792</v>
      </c>
      <c r="U49" s="46">
        <v>619.74900000000002</v>
      </c>
      <c r="V49" s="46">
        <v>73.290000000000006</v>
      </c>
      <c r="W49" s="46">
        <v>37.35</v>
      </c>
      <c r="X49" s="46">
        <v>288.90699999999998</v>
      </c>
      <c r="Y49" s="46">
        <v>138.83500000000001</v>
      </c>
      <c r="Z49" s="46">
        <v>90.802000000000007</v>
      </c>
      <c r="AA49" s="46">
        <v>359.91399999999999</v>
      </c>
      <c r="AB49" s="46">
        <v>198.31100000000001</v>
      </c>
      <c r="AC49" s="46">
        <v>219.727</v>
      </c>
      <c r="AD49" s="46">
        <v>169.25800000000001</v>
      </c>
      <c r="AE49" s="46">
        <v>67.287999999999997</v>
      </c>
      <c r="AF49" s="46">
        <v>460.88600000000002</v>
      </c>
      <c r="AG49" s="46">
        <v>411.55099999999999</v>
      </c>
      <c r="AH49" s="46">
        <v>240.41900000000001</v>
      </c>
    </row>
    <row r="50" spans="1:1005" ht="14.4" x14ac:dyDescent="0.3">
      <c r="A50" s="41">
        <v>45870</v>
      </c>
      <c r="B50" s="15">
        <v>41.88</v>
      </c>
      <c r="C50" s="13">
        <v>79.540000000000006</v>
      </c>
      <c r="D50" s="45">
        <v>58.48</v>
      </c>
      <c r="E50" s="16">
        <v>150.87899999999999</v>
      </c>
      <c r="F50" s="46">
        <v>91.016999999999996</v>
      </c>
      <c r="G50" s="46">
        <v>151.80500000000001</v>
      </c>
      <c r="H50" s="46">
        <v>120.878</v>
      </c>
      <c r="I50" s="46">
        <v>116.708</v>
      </c>
      <c r="J50" s="46">
        <v>38.316000000000003</v>
      </c>
      <c r="K50" s="46">
        <v>21.407</v>
      </c>
      <c r="L50" s="46">
        <v>34.222000000000001</v>
      </c>
      <c r="M50" s="46">
        <v>34.767000000000003</v>
      </c>
      <c r="N50" s="46">
        <v>66.715000000000003</v>
      </c>
      <c r="O50" s="46">
        <v>83.926000000000002</v>
      </c>
      <c r="P50" s="46">
        <v>45.892000000000003</v>
      </c>
      <c r="Q50" s="46">
        <v>28.728000000000002</v>
      </c>
      <c r="R50" s="46">
        <v>61.668999999999997</v>
      </c>
      <c r="S50" s="46">
        <v>108.6</v>
      </c>
      <c r="T50" s="46">
        <v>59.613999999999997</v>
      </c>
      <c r="U50" s="46">
        <v>183.678</v>
      </c>
      <c r="V50" s="46">
        <v>38.633000000000003</v>
      </c>
      <c r="W50" s="46">
        <v>24.305</v>
      </c>
      <c r="X50" s="46">
        <v>98.012</v>
      </c>
      <c r="Y50" s="46">
        <v>53.776000000000003</v>
      </c>
      <c r="Z50" s="46">
        <v>43.884</v>
      </c>
      <c r="AA50" s="46">
        <v>116.937</v>
      </c>
      <c r="AB50" s="46">
        <v>72.180000000000007</v>
      </c>
      <c r="AC50" s="46">
        <v>81.817999999999998</v>
      </c>
      <c r="AD50" s="46">
        <v>60.128</v>
      </c>
      <c r="AE50" s="46">
        <v>32.371000000000002</v>
      </c>
      <c r="AF50" s="46">
        <v>179.61799999999999</v>
      </c>
      <c r="AG50" s="46">
        <v>164.83500000000001</v>
      </c>
      <c r="AH50" s="46">
        <v>87.903999999999996</v>
      </c>
    </row>
    <row r="51" spans="1:1005" ht="14.4" x14ac:dyDescent="0.3">
      <c r="A51" s="41">
        <v>45901</v>
      </c>
      <c r="B51" s="15">
        <v>32.18</v>
      </c>
      <c r="C51" s="13">
        <v>46.11</v>
      </c>
      <c r="D51" s="45">
        <v>38.39</v>
      </c>
      <c r="E51" s="16">
        <v>63.493000000000002</v>
      </c>
      <c r="F51" s="46">
        <v>55.024000000000001</v>
      </c>
      <c r="G51" s="46">
        <v>95.765000000000001</v>
      </c>
      <c r="H51" s="46">
        <v>57.466999999999999</v>
      </c>
      <c r="I51" s="46">
        <v>79.004000000000005</v>
      </c>
      <c r="J51" s="46">
        <v>43.036999999999999</v>
      </c>
      <c r="K51" s="46">
        <v>20.423999999999999</v>
      </c>
      <c r="L51" s="46">
        <v>34.65</v>
      </c>
      <c r="M51" s="46">
        <v>34.5</v>
      </c>
      <c r="N51" s="46">
        <v>53.939</v>
      </c>
      <c r="O51" s="46">
        <v>47.253</v>
      </c>
      <c r="P51" s="46">
        <v>37.222999999999999</v>
      </c>
      <c r="Q51" s="46">
        <v>26.736000000000001</v>
      </c>
      <c r="R51" s="46">
        <v>46.231999999999999</v>
      </c>
      <c r="S51" s="46">
        <v>52.454999999999998</v>
      </c>
      <c r="T51" s="46">
        <v>39.481000000000002</v>
      </c>
      <c r="U51" s="46">
        <v>79.828000000000003</v>
      </c>
      <c r="V51" s="46">
        <v>30.709</v>
      </c>
      <c r="W51" s="46">
        <v>30.716000000000001</v>
      </c>
      <c r="X51" s="46">
        <v>66.787000000000006</v>
      </c>
      <c r="Y51" s="46">
        <v>40.777000000000001</v>
      </c>
      <c r="Z51" s="46">
        <v>39.17</v>
      </c>
      <c r="AA51" s="46">
        <v>80.257000000000005</v>
      </c>
      <c r="AB51" s="46">
        <v>45.755000000000003</v>
      </c>
      <c r="AC51" s="46">
        <v>55.396999999999998</v>
      </c>
      <c r="AD51" s="46">
        <v>39.673000000000002</v>
      </c>
      <c r="AE51" s="46">
        <v>23.38</v>
      </c>
      <c r="AF51" s="46">
        <v>93.587000000000003</v>
      </c>
      <c r="AG51" s="46">
        <v>85.337000000000003</v>
      </c>
      <c r="AH51" s="46">
        <v>65.302000000000007</v>
      </c>
    </row>
    <row r="52" spans="1:1005" ht="14.4" x14ac:dyDescent="0.3">
      <c r="A52" s="41">
        <v>45931</v>
      </c>
      <c r="B52" s="15">
        <v>31.98</v>
      </c>
      <c r="C52" s="13">
        <v>54.35</v>
      </c>
      <c r="D52" s="45">
        <v>43.19</v>
      </c>
      <c r="E52" s="16">
        <v>54.564999999999998</v>
      </c>
      <c r="F52" s="46">
        <v>51.994</v>
      </c>
      <c r="G52" s="46">
        <v>82.576999999999998</v>
      </c>
      <c r="H52" s="46">
        <v>54.896999999999998</v>
      </c>
      <c r="I52" s="46">
        <v>52.09</v>
      </c>
      <c r="J52" s="46">
        <v>40.055</v>
      </c>
      <c r="K52" s="46">
        <v>22.832000000000001</v>
      </c>
      <c r="L52" s="46">
        <v>35.322000000000003</v>
      </c>
      <c r="M52" s="46">
        <v>28.006</v>
      </c>
      <c r="N52" s="46">
        <v>48.75</v>
      </c>
      <c r="O52" s="46">
        <v>46.372999999999998</v>
      </c>
      <c r="P52" s="46">
        <v>53.793999999999997</v>
      </c>
      <c r="Q52" s="46">
        <v>43.548000000000002</v>
      </c>
      <c r="R52" s="46">
        <v>39.923999999999999</v>
      </c>
      <c r="S52" s="46">
        <v>51.75</v>
      </c>
      <c r="T52" s="46">
        <v>33.039000000000001</v>
      </c>
      <c r="U52" s="46">
        <v>66.902000000000001</v>
      </c>
      <c r="V52" s="46">
        <v>31.974</v>
      </c>
      <c r="W52" s="46">
        <v>34.9</v>
      </c>
      <c r="X52" s="46">
        <v>116.405</v>
      </c>
      <c r="Y52" s="46">
        <v>48.231999999999999</v>
      </c>
      <c r="Z52" s="46">
        <v>71.936000000000007</v>
      </c>
      <c r="AA52" s="46">
        <v>84.311999999999998</v>
      </c>
      <c r="AB52" s="46">
        <v>45.783999999999999</v>
      </c>
      <c r="AC52" s="46">
        <v>49.185000000000002</v>
      </c>
      <c r="AD52" s="46">
        <v>36.401000000000003</v>
      </c>
      <c r="AE52" s="46">
        <v>31.312000000000001</v>
      </c>
      <c r="AF52" s="46">
        <v>110.02500000000001</v>
      </c>
      <c r="AG52" s="46">
        <v>81.162999999999997</v>
      </c>
      <c r="AH52" s="46">
        <v>70.034000000000006</v>
      </c>
    </row>
    <row r="53" spans="1:1005" ht="14.4" x14ac:dyDescent="0.3">
      <c r="A53" s="41">
        <v>45962</v>
      </c>
      <c r="B53" s="15">
        <v>35.43</v>
      </c>
      <c r="C53" s="13">
        <v>46.92</v>
      </c>
      <c r="D53" s="45">
        <v>41.58</v>
      </c>
      <c r="E53" s="16">
        <v>48.043999999999997</v>
      </c>
      <c r="F53" s="46">
        <v>50.107999999999997</v>
      </c>
      <c r="G53" s="46">
        <v>56.938000000000002</v>
      </c>
      <c r="H53" s="46">
        <v>44.576000000000001</v>
      </c>
      <c r="I53" s="46">
        <v>45.585999999999999</v>
      </c>
      <c r="J53" s="46">
        <v>35.762</v>
      </c>
      <c r="K53" s="46">
        <v>31.96</v>
      </c>
      <c r="L53" s="46">
        <v>30.681000000000001</v>
      </c>
      <c r="M53" s="46">
        <v>29.323</v>
      </c>
      <c r="N53" s="46">
        <v>48.213999999999999</v>
      </c>
      <c r="O53" s="46">
        <v>41.561</v>
      </c>
      <c r="P53" s="46">
        <v>40.715000000000003</v>
      </c>
      <c r="Q53" s="46">
        <v>36.887</v>
      </c>
      <c r="R53" s="46">
        <v>41.427999999999997</v>
      </c>
      <c r="S53" s="46">
        <v>48.015000000000001</v>
      </c>
      <c r="T53" s="46">
        <v>34.015000000000001</v>
      </c>
      <c r="U53" s="46">
        <v>56.338000000000001</v>
      </c>
      <c r="V53" s="46">
        <v>38.369999999999997</v>
      </c>
      <c r="W53" s="46">
        <v>30.056999999999999</v>
      </c>
      <c r="X53" s="46">
        <v>60.667000000000002</v>
      </c>
      <c r="Y53" s="46">
        <v>38.569000000000003</v>
      </c>
      <c r="Z53" s="46">
        <v>72.847999999999999</v>
      </c>
      <c r="AA53" s="46">
        <v>66.95</v>
      </c>
      <c r="AB53" s="46">
        <v>44.777999999999999</v>
      </c>
      <c r="AC53" s="46">
        <v>41.01</v>
      </c>
      <c r="AD53" s="46">
        <v>37.406999999999996</v>
      </c>
      <c r="AE53" s="46">
        <v>35.445</v>
      </c>
      <c r="AF53" s="46">
        <v>61.959000000000003</v>
      </c>
      <c r="AG53" s="46">
        <v>63.421999999999997</v>
      </c>
      <c r="AH53" s="46">
        <v>46.767000000000003</v>
      </c>
    </row>
    <row r="54" spans="1:1005" ht="14.4" x14ac:dyDescent="0.3">
      <c r="A54" s="41">
        <v>45992</v>
      </c>
      <c r="B54" s="15">
        <v>31.03</v>
      </c>
      <c r="C54" s="13">
        <v>33.200000000000003</v>
      </c>
      <c r="D54" s="45">
        <v>31.62</v>
      </c>
      <c r="E54" s="16">
        <v>46.747</v>
      </c>
      <c r="F54" s="46">
        <v>46.11</v>
      </c>
      <c r="G54" s="46">
        <v>46.610999999999997</v>
      </c>
      <c r="H54" s="46">
        <v>39.426000000000002</v>
      </c>
      <c r="I54" s="46">
        <v>39.753</v>
      </c>
      <c r="J54" s="46">
        <v>29.585000000000001</v>
      </c>
      <c r="K54" s="46">
        <v>24.498999999999999</v>
      </c>
      <c r="L54" s="46">
        <v>25.311</v>
      </c>
      <c r="M54" s="46">
        <v>25.042999999999999</v>
      </c>
      <c r="N54" s="46">
        <v>34.630000000000003</v>
      </c>
      <c r="O54" s="46">
        <v>36.396000000000001</v>
      </c>
      <c r="P54" s="46">
        <v>35.534999999999997</v>
      </c>
      <c r="Q54" s="46">
        <v>27.010999999999999</v>
      </c>
      <c r="R54" s="46">
        <v>32.956000000000003</v>
      </c>
      <c r="S54" s="46">
        <v>38.798000000000002</v>
      </c>
      <c r="T54" s="46">
        <v>28.675999999999998</v>
      </c>
      <c r="U54" s="46">
        <v>46.137999999999998</v>
      </c>
      <c r="V54" s="46">
        <v>32.329000000000001</v>
      </c>
      <c r="W54" s="46">
        <v>23.919</v>
      </c>
      <c r="X54" s="46">
        <v>46.087000000000003</v>
      </c>
      <c r="Y54" s="46">
        <v>32.048999999999999</v>
      </c>
      <c r="Z54" s="46">
        <v>40.909999999999997</v>
      </c>
      <c r="AA54" s="46">
        <v>59.771000000000001</v>
      </c>
      <c r="AB54" s="46">
        <v>37.459000000000003</v>
      </c>
      <c r="AC54" s="46">
        <v>34.438000000000002</v>
      </c>
      <c r="AD54" s="46">
        <v>35.225999999999999</v>
      </c>
      <c r="AE54" s="46">
        <v>31.373999999999999</v>
      </c>
      <c r="AF54" s="46">
        <v>48.31</v>
      </c>
      <c r="AG54" s="46">
        <v>47.959000000000003</v>
      </c>
      <c r="AH54" s="46">
        <v>38.536000000000001</v>
      </c>
    </row>
    <row r="55" spans="1:1005" ht="14.4" x14ac:dyDescent="0.3">
      <c r="A55" s="41">
        <v>46023</v>
      </c>
      <c r="B55" s="15">
        <v>28.56</v>
      </c>
      <c r="C55" s="13">
        <v>32.630000000000003</v>
      </c>
      <c r="D55" s="45">
        <v>30.37</v>
      </c>
      <c r="E55" s="16">
        <v>36.926000000000002</v>
      </c>
      <c r="F55" s="46">
        <v>45.436999999999998</v>
      </c>
      <c r="G55" s="46">
        <v>40.21</v>
      </c>
      <c r="H55" s="46">
        <v>33.575000000000003</v>
      </c>
      <c r="I55" s="46">
        <v>34.905000000000001</v>
      </c>
      <c r="J55" s="46">
        <v>25.788</v>
      </c>
      <c r="K55" s="46">
        <v>20.315999999999999</v>
      </c>
      <c r="L55" s="46">
        <v>22.045999999999999</v>
      </c>
      <c r="M55" s="46">
        <v>22.282</v>
      </c>
      <c r="N55" s="46">
        <v>29.175999999999998</v>
      </c>
      <c r="O55" s="46">
        <v>35.68</v>
      </c>
      <c r="P55" s="46">
        <v>32.598999999999997</v>
      </c>
      <c r="Q55" s="46">
        <v>22.402999999999999</v>
      </c>
      <c r="R55" s="46">
        <v>30.126000000000001</v>
      </c>
      <c r="S55" s="46">
        <v>33.329000000000001</v>
      </c>
      <c r="T55" s="46">
        <v>25.919</v>
      </c>
      <c r="U55" s="46">
        <v>41.216000000000001</v>
      </c>
      <c r="V55" s="46">
        <v>27.382000000000001</v>
      </c>
      <c r="W55" s="46">
        <v>21.154</v>
      </c>
      <c r="X55" s="46">
        <v>41.658000000000001</v>
      </c>
      <c r="Y55" s="46">
        <v>28.353000000000002</v>
      </c>
      <c r="Z55" s="46">
        <v>32.982999999999997</v>
      </c>
      <c r="AA55" s="46">
        <v>50.85</v>
      </c>
      <c r="AB55" s="46">
        <v>32.765000000000001</v>
      </c>
      <c r="AC55" s="46">
        <v>29.826000000000001</v>
      </c>
      <c r="AD55" s="46">
        <v>38.578000000000003</v>
      </c>
      <c r="AE55" s="46">
        <v>28.619</v>
      </c>
      <c r="AF55" s="46">
        <v>42.883000000000003</v>
      </c>
      <c r="AG55" s="46">
        <v>41.393999999999998</v>
      </c>
      <c r="AH55" s="46">
        <v>33.335000000000001</v>
      </c>
    </row>
    <row r="56" spans="1:1005" ht="14.4" x14ac:dyDescent="0.3">
      <c r="A56" s="41">
        <v>46054</v>
      </c>
      <c r="B56" s="15">
        <v>26.07</v>
      </c>
      <c r="C56" s="13">
        <v>30.41</v>
      </c>
      <c r="D56" s="45">
        <v>27.64</v>
      </c>
      <c r="E56" s="16">
        <v>39.814999999999998</v>
      </c>
      <c r="F56" s="46">
        <v>36.631</v>
      </c>
      <c r="G56" s="46">
        <v>33.566000000000003</v>
      </c>
      <c r="H56" s="46">
        <v>30.251999999999999</v>
      </c>
      <c r="I56" s="46">
        <v>33.636000000000003</v>
      </c>
      <c r="J56" s="46">
        <v>22.481999999999999</v>
      </c>
      <c r="K56" s="46">
        <v>17.72</v>
      </c>
      <c r="L56" s="46">
        <v>27.638999999999999</v>
      </c>
      <c r="M56" s="46">
        <v>20.602</v>
      </c>
      <c r="N56" s="46">
        <v>25.69</v>
      </c>
      <c r="O56" s="46">
        <v>29.85</v>
      </c>
      <c r="P56" s="46">
        <v>29.829000000000001</v>
      </c>
      <c r="Q56" s="46">
        <v>19.059000000000001</v>
      </c>
      <c r="R56" s="46">
        <v>28.111000000000001</v>
      </c>
      <c r="S56" s="46">
        <v>28.004000000000001</v>
      </c>
      <c r="T56" s="46">
        <v>24.294</v>
      </c>
      <c r="U56" s="46">
        <v>36.875</v>
      </c>
      <c r="V56" s="46">
        <v>23.923999999999999</v>
      </c>
      <c r="W56" s="46">
        <v>25.391999999999999</v>
      </c>
      <c r="X56" s="46">
        <v>43.776000000000003</v>
      </c>
      <c r="Y56" s="46">
        <v>33.021999999999998</v>
      </c>
      <c r="Z56" s="46">
        <v>44.107999999999997</v>
      </c>
      <c r="AA56" s="46">
        <v>44.347000000000001</v>
      </c>
      <c r="AB56" s="46">
        <v>30.937000000000001</v>
      </c>
      <c r="AC56" s="46">
        <v>26.257999999999999</v>
      </c>
      <c r="AD56" s="46">
        <v>32.548999999999999</v>
      </c>
      <c r="AE56" s="46">
        <v>28.172000000000001</v>
      </c>
      <c r="AF56" s="46">
        <v>37.034999999999997</v>
      </c>
      <c r="AG56" s="46">
        <v>34.966999999999999</v>
      </c>
      <c r="AH56" s="46">
        <v>28.827000000000002</v>
      </c>
    </row>
    <row r="57" spans="1:1005" ht="14.4" x14ac:dyDescent="0.3">
      <c r="A57" s="41">
        <v>46082</v>
      </c>
      <c r="B57" s="15">
        <v>42.99</v>
      </c>
      <c r="C57" s="13">
        <v>63.74</v>
      </c>
      <c r="D57" s="45">
        <v>50.18</v>
      </c>
      <c r="E57" s="16">
        <v>56.12</v>
      </c>
      <c r="F57" s="46">
        <v>61.085999999999999</v>
      </c>
      <c r="G57" s="46">
        <v>52.673000000000002</v>
      </c>
      <c r="H57" s="46">
        <v>47.585999999999999</v>
      </c>
      <c r="I57" s="46">
        <v>43.561</v>
      </c>
      <c r="J57" s="46">
        <v>36.195999999999998</v>
      </c>
      <c r="K57" s="46">
        <v>26.579000000000001</v>
      </c>
      <c r="L57" s="46">
        <v>36.122</v>
      </c>
      <c r="M57" s="46">
        <v>50.469000000000001</v>
      </c>
      <c r="N57" s="46">
        <v>47.066000000000003</v>
      </c>
      <c r="O57" s="46">
        <v>38.619999999999997</v>
      </c>
      <c r="P57" s="46">
        <v>64.906999999999996</v>
      </c>
      <c r="Q57" s="46">
        <v>27.21</v>
      </c>
      <c r="R57" s="46">
        <v>47.69</v>
      </c>
      <c r="S57" s="46">
        <v>38.195999999999998</v>
      </c>
      <c r="T57" s="46">
        <v>32.222000000000001</v>
      </c>
      <c r="U57" s="46">
        <v>64.600999999999999</v>
      </c>
      <c r="V57" s="46">
        <v>38.442999999999998</v>
      </c>
      <c r="W57" s="46">
        <v>38.856999999999999</v>
      </c>
      <c r="X57" s="46">
        <v>73.379000000000005</v>
      </c>
      <c r="Y57" s="46">
        <v>52.591999999999999</v>
      </c>
      <c r="Z57" s="46">
        <v>125.5</v>
      </c>
      <c r="AA57" s="46">
        <v>51.67</v>
      </c>
      <c r="AB57" s="46">
        <v>45.344999999999999</v>
      </c>
      <c r="AC57" s="46">
        <v>43.936999999999998</v>
      </c>
      <c r="AD57" s="46">
        <v>47.911999999999999</v>
      </c>
      <c r="AE57" s="46">
        <v>45.357999999999997</v>
      </c>
      <c r="AF57" s="46">
        <v>51.081000000000003</v>
      </c>
      <c r="AG57" s="46">
        <v>44.186999999999998</v>
      </c>
      <c r="AH57" s="46">
        <v>37.058999999999997</v>
      </c>
    </row>
    <row r="58" spans="1:1005" ht="14.4" x14ac:dyDescent="0.3">
      <c r="A58" s="41">
        <v>46113</v>
      </c>
      <c r="B58" s="15">
        <v>65.61</v>
      </c>
      <c r="C58" s="13">
        <v>97.09</v>
      </c>
      <c r="D58" s="45">
        <v>76.98</v>
      </c>
      <c r="E58" s="16">
        <v>110.16800000000001</v>
      </c>
      <c r="F58" s="46">
        <v>89.944000000000003</v>
      </c>
      <c r="G58" s="46">
        <v>84.090999999999994</v>
      </c>
      <c r="H58" s="46">
        <v>62.438000000000002</v>
      </c>
      <c r="I58" s="46">
        <v>78.153999999999996</v>
      </c>
      <c r="J58" s="46">
        <v>46.962000000000003</v>
      </c>
      <c r="K58" s="46">
        <v>55.924999999999997</v>
      </c>
      <c r="L58" s="46">
        <v>59.646999999999998</v>
      </c>
      <c r="M58" s="46">
        <v>105.40900000000001</v>
      </c>
      <c r="N58" s="46">
        <v>71.100999999999999</v>
      </c>
      <c r="O58" s="46">
        <v>96.616</v>
      </c>
      <c r="P58" s="46">
        <v>68.781999999999996</v>
      </c>
      <c r="Q58" s="46">
        <v>32.075000000000003</v>
      </c>
      <c r="R58" s="46">
        <v>77.028000000000006</v>
      </c>
      <c r="S58" s="46">
        <v>52.069000000000003</v>
      </c>
      <c r="T58" s="46">
        <v>55.509</v>
      </c>
      <c r="U58" s="46">
        <v>126.672</v>
      </c>
      <c r="V58" s="46">
        <v>45.593000000000004</v>
      </c>
      <c r="W58" s="46">
        <v>68.489000000000004</v>
      </c>
      <c r="X58" s="46">
        <v>81.900000000000006</v>
      </c>
      <c r="Y58" s="46">
        <v>80.709999999999994</v>
      </c>
      <c r="Z58" s="46">
        <v>246.196</v>
      </c>
      <c r="AA58" s="46">
        <v>83.844999999999999</v>
      </c>
      <c r="AB58" s="46">
        <v>96.963999999999999</v>
      </c>
      <c r="AC58" s="46">
        <v>60.381</v>
      </c>
      <c r="AD58" s="46">
        <v>54.645000000000003</v>
      </c>
      <c r="AE58" s="46">
        <v>53.12</v>
      </c>
      <c r="AF58" s="46">
        <v>59.22</v>
      </c>
      <c r="AG58" s="46">
        <v>56.390999999999998</v>
      </c>
      <c r="AH58" s="46">
        <v>90.616</v>
      </c>
    </row>
    <row r="59" spans="1:1005" ht="14.4" x14ac:dyDescent="0.3">
      <c r="A59" s="41">
        <v>46143</v>
      </c>
      <c r="B59" s="15">
        <v>117.42</v>
      </c>
      <c r="C59" s="13">
        <v>225.2</v>
      </c>
      <c r="D59" s="45">
        <v>167.22</v>
      </c>
      <c r="E59" s="16">
        <v>147.89500000000001</v>
      </c>
      <c r="F59" s="46">
        <v>338.69</v>
      </c>
      <c r="G59" s="46">
        <v>160.61099999999999</v>
      </c>
      <c r="H59" s="46">
        <v>162.93899999999999</v>
      </c>
      <c r="I59" s="46">
        <v>162.982</v>
      </c>
      <c r="J59" s="46">
        <v>102.72</v>
      </c>
      <c r="K59" s="46">
        <v>49.814</v>
      </c>
      <c r="L59" s="46">
        <v>58.084000000000003</v>
      </c>
      <c r="M59" s="46">
        <v>97.68</v>
      </c>
      <c r="N59" s="46">
        <v>135.38800000000001</v>
      </c>
      <c r="O59" s="46">
        <v>232.09800000000001</v>
      </c>
      <c r="P59" s="46">
        <v>170.22200000000001</v>
      </c>
      <c r="Q59" s="46">
        <v>99.638000000000005</v>
      </c>
      <c r="R59" s="46">
        <v>135.124</v>
      </c>
      <c r="S59" s="46">
        <v>26.959</v>
      </c>
      <c r="T59" s="46">
        <v>138.37799999999999</v>
      </c>
      <c r="U59" s="46">
        <v>179.83500000000001</v>
      </c>
      <c r="V59" s="46">
        <v>70.616</v>
      </c>
      <c r="W59" s="46">
        <v>170.00399999999999</v>
      </c>
      <c r="X59" s="46">
        <v>183.08</v>
      </c>
      <c r="Y59" s="46">
        <v>122.203</v>
      </c>
      <c r="Z59" s="46">
        <v>366.36500000000001</v>
      </c>
      <c r="AA59" s="46">
        <v>272.22699999999998</v>
      </c>
      <c r="AB59" s="46">
        <v>85.847999999999999</v>
      </c>
      <c r="AC59" s="46">
        <v>120.59099999999999</v>
      </c>
      <c r="AD59" s="46">
        <v>93.153999999999996</v>
      </c>
      <c r="AE59" s="46">
        <v>199.43600000000001</v>
      </c>
      <c r="AF59" s="46">
        <v>136.959</v>
      </c>
      <c r="AG59" s="46">
        <v>160.54900000000001</v>
      </c>
      <c r="AH59" s="46">
        <v>236.67699999999999</v>
      </c>
    </row>
    <row r="60" spans="1:1005" ht="14.4" x14ac:dyDescent="0.3">
      <c r="A60" s="41">
        <v>46174</v>
      </c>
      <c r="B60" s="15">
        <v>202.39</v>
      </c>
      <c r="C60" s="13">
        <v>406.12</v>
      </c>
      <c r="D60" s="45">
        <v>302.7</v>
      </c>
      <c r="E60" s="16">
        <v>570.41399999999999</v>
      </c>
      <c r="F60" s="46">
        <v>711.26599999999996</v>
      </c>
      <c r="G60" s="46">
        <v>309.69099999999997</v>
      </c>
      <c r="H60" s="46">
        <v>533.94500000000005</v>
      </c>
      <c r="I60" s="46">
        <v>225.33799999999999</v>
      </c>
      <c r="J60" s="46">
        <v>120.58799999999999</v>
      </c>
      <c r="K60" s="46">
        <v>187.63</v>
      </c>
      <c r="L60" s="46">
        <v>218.15899999999999</v>
      </c>
      <c r="M60" s="46">
        <v>237.29400000000001</v>
      </c>
      <c r="N60" s="46">
        <v>359.49299999999999</v>
      </c>
      <c r="O60" s="46">
        <v>279.90600000000001</v>
      </c>
      <c r="P60" s="46">
        <v>68.463999999999999</v>
      </c>
      <c r="Q60" s="46">
        <v>263.67899999999997</v>
      </c>
      <c r="R60" s="46">
        <v>445.71899999999999</v>
      </c>
      <c r="S60" s="46">
        <v>200.09700000000001</v>
      </c>
      <c r="T60" s="46">
        <v>374.36599999999999</v>
      </c>
      <c r="U60" s="46">
        <v>207.364</v>
      </c>
      <c r="V60" s="46">
        <v>95.816999999999993</v>
      </c>
      <c r="W60" s="46">
        <v>444.64499999999998</v>
      </c>
      <c r="X60" s="46">
        <v>296.55500000000001</v>
      </c>
      <c r="Y60" s="46">
        <v>276.16899999999998</v>
      </c>
      <c r="Z60" s="46">
        <v>709.53399999999999</v>
      </c>
      <c r="AA60" s="46">
        <v>455.67099999999999</v>
      </c>
      <c r="AB60" s="46">
        <v>259.78199999999998</v>
      </c>
      <c r="AC60" s="46">
        <v>338.68200000000002</v>
      </c>
      <c r="AD60" s="46">
        <v>162.286</v>
      </c>
      <c r="AE60" s="46">
        <v>433.46199999999999</v>
      </c>
      <c r="AF60" s="46">
        <v>553.91999999999996</v>
      </c>
      <c r="AG60" s="46">
        <v>383.30099999999999</v>
      </c>
      <c r="AH60" s="46">
        <v>205.083</v>
      </c>
    </row>
    <row r="61" spans="1:1005" ht="14.4" x14ac:dyDescent="0.3">
      <c r="A61" s="41">
        <v>46204</v>
      </c>
      <c r="B61" s="15">
        <v>90.67</v>
      </c>
      <c r="C61" s="13">
        <v>223.88</v>
      </c>
      <c r="D61" s="45">
        <v>146.94</v>
      </c>
      <c r="E61" s="16">
        <v>297.09699999999998</v>
      </c>
      <c r="F61" s="46">
        <v>314.96499999999997</v>
      </c>
      <c r="G61" s="46">
        <v>355.77300000000002</v>
      </c>
      <c r="H61" s="46">
        <v>334.87</v>
      </c>
      <c r="I61" s="46">
        <v>69.644000000000005</v>
      </c>
      <c r="J61" s="46">
        <v>31.84</v>
      </c>
      <c r="K61" s="46">
        <v>80.072999999999993</v>
      </c>
      <c r="L61" s="46">
        <v>77.471000000000004</v>
      </c>
      <c r="M61" s="46">
        <v>174.48699999999999</v>
      </c>
      <c r="N61" s="46">
        <v>258.40100000000001</v>
      </c>
      <c r="O61" s="46">
        <v>78.986999999999995</v>
      </c>
      <c r="P61" s="46">
        <v>12.454000000000001</v>
      </c>
      <c r="Q61" s="46">
        <v>204.274</v>
      </c>
      <c r="R61" s="46">
        <v>348.012</v>
      </c>
      <c r="S61" s="46">
        <v>179.792</v>
      </c>
      <c r="T61" s="46">
        <v>619.69899999999996</v>
      </c>
      <c r="U61" s="46">
        <v>78.203999999999994</v>
      </c>
      <c r="V61" s="46">
        <v>37.357999999999997</v>
      </c>
      <c r="W61" s="46">
        <v>288.89</v>
      </c>
      <c r="X61" s="46">
        <v>138.90100000000001</v>
      </c>
      <c r="Y61" s="46">
        <v>94.808999999999997</v>
      </c>
      <c r="Z61" s="46">
        <v>359.91500000000002</v>
      </c>
      <c r="AA61" s="46">
        <v>198.30600000000001</v>
      </c>
      <c r="AB61" s="46">
        <v>219.7</v>
      </c>
      <c r="AC61" s="46">
        <v>175.34800000000001</v>
      </c>
      <c r="AD61" s="46">
        <v>67.375</v>
      </c>
      <c r="AE61" s="46">
        <v>460.87099999999998</v>
      </c>
      <c r="AF61" s="46">
        <v>411.56299999999999</v>
      </c>
      <c r="AG61" s="46">
        <v>249.136</v>
      </c>
      <c r="AH61" s="46">
        <v>81.760000000000005</v>
      </c>
    </row>
    <row r="62" spans="1:1005" ht="14.4" x14ac:dyDescent="0.3">
      <c r="A62" s="41">
        <v>46235</v>
      </c>
      <c r="B62" s="15">
        <v>41.88</v>
      </c>
      <c r="C62" s="13">
        <v>79.540000000000006</v>
      </c>
      <c r="D62" s="45">
        <v>58.48</v>
      </c>
      <c r="E62" s="16">
        <v>93.293000000000006</v>
      </c>
      <c r="F62" s="46">
        <v>151.821</v>
      </c>
      <c r="G62" s="46">
        <v>120.876</v>
      </c>
      <c r="H62" s="46">
        <v>116.715</v>
      </c>
      <c r="I62" s="46">
        <v>38.901000000000003</v>
      </c>
      <c r="J62" s="46">
        <v>21.454999999999998</v>
      </c>
      <c r="K62" s="46">
        <v>34.238</v>
      </c>
      <c r="L62" s="46">
        <v>34.816000000000003</v>
      </c>
      <c r="M62" s="46">
        <v>67.497</v>
      </c>
      <c r="N62" s="46">
        <v>83.915000000000006</v>
      </c>
      <c r="O62" s="46">
        <v>45.884999999999998</v>
      </c>
      <c r="P62" s="46">
        <v>28.722999999999999</v>
      </c>
      <c r="Q62" s="46">
        <v>63.384999999999998</v>
      </c>
      <c r="R62" s="46">
        <v>108.621</v>
      </c>
      <c r="S62" s="46">
        <v>59.622</v>
      </c>
      <c r="T62" s="46">
        <v>183.67400000000001</v>
      </c>
      <c r="U62" s="46">
        <v>39.368000000000002</v>
      </c>
      <c r="V62" s="46">
        <v>24.315999999999999</v>
      </c>
      <c r="W62" s="46">
        <v>98.007000000000005</v>
      </c>
      <c r="X62" s="46">
        <v>53.832000000000001</v>
      </c>
      <c r="Y62" s="46">
        <v>44.646000000000001</v>
      </c>
      <c r="Z62" s="46">
        <v>116.941</v>
      </c>
      <c r="AA62" s="46">
        <v>72.179000000000002</v>
      </c>
      <c r="AB62" s="46">
        <v>81.808999999999997</v>
      </c>
      <c r="AC62" s="46">
        <v>61.875999999999998</v>
      </c>
      <c r="AD62" s="46">
        <v>32.450000000000003</v>
      </c>
      <c r="AE62" s="46">
        <v>179.62100000000001</v>
      </c>
      <c r="AF62" s="46">
        <v>164.84299999999999</v>
      </c>
      <c r="AG62" s="46">
        <v>91.248999999999995</v>
      </c>
      <c r="AH62" s="46">
        <v>43.423000000000002</v>
      </c>
    </row>
    <row r="63" spans="1:1005" ht="14.4" x14ac:dyDescent="0.3">
      <c r="A63" s="41">
        <v>46266</v>
      </c>
      <c r="B63" s="15">
        <v>32.18</v>
      </c>
      <c r="C63" s="13">
        <v>46.11</v>
      </c>
      <c r="D63" s="45">
        <v>38.39</v>
      </c>
      <c r="E63" s="16">
        <v>55.468000000000004</v>
      </c>
      <c r="F63" s="46">
        <v>95.778999999999996</v>
      </c>
      <c r="G63" s="46">
        <v>57.466000000000001</v>
      </c>
      <c r="H63" s="46">
        <v>79.010000000000005</v>
      </c>
      <c r="I63" s="46">
        <v>43.043999999999997</v>
      </c>
      <c r="J63" s="46">
        <v>20.466999999999999</v>
      </c>
      <c r="K63" s="46">
        <v>34.664999999999999</v>
      </c>
      <c r="L63" s="46">
        <v>34.545000000000002</v>
      </c>
      <c r="M63" s="46">
        <v>54.576000000000001</v>
      </c>
      <c r="N63" s="46">
        <v>47.244999999999997</v>
      </c>
      <c r="O63" s="46">
        <v>37.218000000000004</v>
      </c>
      <c r="P63" s="46">
        <v>26.731999999999999</v>
      </c>
      <c r="Q63" s="46">
        <v>45.872999999999998</v>
      </c>
      <c r="R63" s="46">
        <v>52.475000000000001</v>
      </c>
      <c r="S63" s="46">
        <v>39.49</v>
      </c>
      <c r="T63" s="46">
        <v>79.828000000000003</v>
      </c>
      <c r="U63" s="46">
        <v>30.827000000000002</v>
      </c>
      <c r="V63" s="46">
        <v>30.727</v>
      </c>
      <c r="W63" s="46">
        <v>66.784000000000006</v>
      </c>
      <c r="X63" s="46">
        <v>40.826999999999998</v>
      </c>
      <c r="Y63" s="46">
        <v>38.844000000000001</v>
      </c>
      <c r="Z63" s="46">
        <v>80.260000000000005</v>
      </c>
      <c r="AA63" s="46">
        <v>45.755000000000003</v>
      </c>
      <c r="AB63" s="46">
        <v>55.39</v>
      </c>
      <c r="AC63" s="46">
        <v>39.975000000000001</v>
      </c>
      <c r="AD63" s="46">
        <v>23.45</v>
      </c>
      <c r="AE63" s="46">
        <v>93.588999999999999</v>
      </c>
      <c r="AF63" s="46">
        <v>85.343000000000004</v>
      </c>
      <c r="AG63" s="46">
        <v>65.2</v>
      </c>
      <c r="AH63" s="46">
        <v>44.402999999999999</v>
      </c>
    </row>
    <row r="64" spans="1:1005" ht="14.4" x14ac:dyDescent="0.3">
      <c r="A64" s="41"/>
      <c r="B64" s="15"/>
      <c r="C64" s="13"/>
      <c r="D64" s="14"/>
      <c r="E64" s="16"/>
      <c r="F64" s="46"/>
      <c r="G64" s="46"/>
      <c r="H64" s="46"/>
      <c r="I64" s="46"/>
      <c r="J64" s="46"/>
      <c r="K64" s="46"/>
      <c r="L64" s="46"/>
      <c r="M64" s="46"/>
      <c r="N64" s="46"/>
      <c r="O64" s="46"/>
      <c r="P64" s="46"/>
      <c r="Q64" s="46"/>
      <c r="R64" s="46"/>
      <c r="S64" s="46"/>
      <c r="T64" s="46"/>
      <c r="U64" s="46"/>
      <c r="V64" s="46"/>
      <c r="W64" s="46"/>
      <c r="X64" s="46"/>
      <c r="Y64" s="46"/>
      <c r="Z64" s="46"/>
      <c r="AA64" s="46"/>
      <c r="AB64" s="46"/>
      <c r="AC64" s="46"/>
      <c r="AD64" s="46"/>
      <c r="AE64" s="46"/>
      <c r="AF64" s="46"/>
      <c r="AG64" s="46"/>
      <c r="AH64" s="46"/>
      <c r="ALQ64" s="4" t="e">
        <v>#N/A</v>
      </c>
    </row>
    <row r="65" spans="1:1005" ht="14.4" x14ac:dyDescent="0.3">
      <c r="A65" s="41"/>
      <c r="B65" s="15"/>
      <c r="C65" s="13"/>
      <c r="D65" s="14"/>
      <c r="E65" s="16"/>
      <c r="F65" s="46"/>
      <c r="G65" s="46"/>
      <c r="H65" s="46"/>
      <c r="I65" s="46"/>
      <c r="J65" s="46"/>
      <c r="K65" s="46"/>
      <c r="L65" s="46"/>
      <c r="M65" s="46"/>
      <c r="N65" s="46"/>
      <c r="O65" s="46"/>
      <c r="P65" s="46"/>
      <c r="Q65" s="46"/>
      <c r="R65" s="46"/>
      <c r="S65" s="46"/>
      <c r="T65" s="46"/>
      <c r="U65" s="46"/>
      <c r="V65" s="46"/>
      <c r="W65" s="46"/>
      <c r="X65" s="46"/>
      <c r="Y65" s="46"/>
      <c r="Z65" s="46"/>
      <c r="AA65" s="46"/>
      <c r="AB65" s="46"/>
      <c r="AC65" s="46"/>
      <c r="AD65" s="46"/>
      <c r="AE65" s="46"/>
      <c r="AF65" s="46"/>
      <c r="AG65" s="46"/>
      <c r="AH65" s="46"/>
      <c r="ALQ65" s="4" t="e">
        <v>#N/A</v>
      </c>
    </row>
    <row r="66" spans="1:1005" ht="14.4" x14ac:dyDescent="0.3">
      <c r="A66" s="41"/>
      <c r="B66" s="15"/>
      <c r="C66" s="13"/>
      <c r="D66" s="14"/>
      <c r="E66" s="16"/>
      <c r="F66" s="46"/>
      <c r="G66" s="46"/>
      <c r="H66" s="46"/>
      <c r="I66" s="46"/>
      <c r="J66" s="46"/>
      <c r="K66" s="46"/>
      <c r="L66" s="46"/>
      <c r="M66" s="46"/>
      <c r="N66" s="46"/>
      <c r="O66" s="46"/>
      <c r="P66" s="46"/>
      <c r="Q66" s="46"/>
      <c r="R66" s="46"/>
      <c r="S66" s="46"/>
      <c r="T66" s="46"/>
      <c r="U66" s="46"/>
      <c r="V66" s="46"/>
      <c r="W66" s="46"/>
      <c r="X66" s="46"/>
      <c r="Y66" s="46"/>
      <c r="Z66" s="46"/>
      <c r="AA66" s="46"/>
      <c r="AB66" s="46"/>
      <c r="AC66" s="46"/>
      <c r="AD66" s="46"/>
      <c r="AE66" s="46"/>
      <c r="AF66" s="46"/>
      <c r="AG66" s="46"/>
      <c r="AH66" s="46"/>
      <c r="ALQ66" s="4" t="e">
        <v>#N/A</v>
      </c>
    </row>
    <row r="67" spans="1:1005" ht="14.4" x14ac:dyDescent="0.3">
      <c r="A67" s="41"/>
      <c r="B67" s="15"/>
      <c r="C67" s="13"/>
      <c r="D67" s="14"/>
      <c r="E67" s="16"/>
      <c r="F67" s="46"/>
      <c r="G67" s="46"/>
      <c r="H67" s="46"/>
      <c r="I67" s="46"/>
      <c r="J67" s="46"/>
      <c r="K67" s="46"/>
      <c r="L67" s="46"/>
      <c r="M67" s="46"/>
      <c r="N67" s="46"/>
      <c r="O67" s="46"/>
      <c r="P67" s="46"/>
      <c r="Q67" s="46"/>
      <c r="R67" s="46"/>
      <c r="S67" s="46"/>
      <c r="T67" s="46"/>
      <c r="U67" s="46"/>
      <c r="V67" s="46"/>
      <c r="W67" s="46"/>
      <c r="X67" s="46"/>
      <c r="Y67" s="46"/>
      <c r="Z67" s="46"/>
      <c r="AA67" s="46"/>
      <c r="AB67" s="46"/>
      <c r="AC67" s="46"/>
      <c r="AD67" s="46"/>
      <c r="AE67" s="46"/>
      <c r="AF67" s="46"/>
      <c r="AG67" s="46"/>
      <c r="AH67" s="46"/>
      <c r="ALQ67" s="4" t="e">
        <v>#N/A</v>
      </c>
    </row>
    <row r="68" spans="1:1005" ht="14.4" x14ac:dyDescent="0.3">
      <c r="A68" s="41"/>
      <c r="B68" s="15"/>
      <c r="C68" s="13"/>
      <c r="D68" s="14"/>
      <c r="E68" s="16"/>
      <c r="F68" s="46"/>
      <c r="G68" s="46"/>
      <c r="H68" s="46"/>
      <c r="I68" s="46"/>
      <c r="J68" s="46"/>
      <c r="K68" s="46"/>
      <c r="L68" s="46"/>
      <c r="M68" s="46"/>
      <c r="N68" s="46"/>
      <c r="O68" s="46"/>
      <c r="P68" s="46"/>
      <c r="Q68" s="46"/>
      <c r="R68" s="46"/>
      <c r="S68" s="46"/>
      <c r="T68" s="46"/>
      <c r="U68" s="46"/>
      <c r="V68" s="46"/>
      <c r="W68" s="46"/>
      <c r="X68" s="46"/>
      <c r="Y68" s="46"/>
      <c r="Z68" s="46"/>
      <c r="AA68" s="46"/>
      <c r="AB68" s="46"/>
      <c r="AC68" s="46"/>
      <c r="AD68" s="46"/>
      <c r="AE68" s="46"/>
      <c r="AF68" s="46"/>
      <c r="AG68" s="46"/>
      <c r="AH68" s="46"/>
      <c r="ALQ68" s="4" t="e">
        <v>#N/A</v>
      </c>
    </row>
    <row r="69" spans="1:1005" ht="14.4" x14ac:dyDescent="0.3">
      <c r="A69" s="41"/>
      <c r="B69" s="15"/>
      <c r="C69" s="13"/>
      <c r="D69" s="14"/>
      <c r="E69" s="16"/>
      <c r="F69" s="46"/>
      <c r="G69" s="46"/>
      <c r="H69" s="46"/>
      <c r="I69" s="46"/>
      <c r="J69" s="46"/>
      <c r="K69" s="46"/>
      <c r="L69" s="46"/>
      <c r="M69" s="46"/>
      <c r="N69" s="46"/>
      <c r="O69" s="46"/>
      <c r="P69" s="46"/>
      <c r="Q69" s="46"/>
      <c r="R69" s="46"/>
      <c r="S69" s="46"/>
      <c r="T69" s="46"/>
      <c r="U69" s="46"/>
      <c r="V69" s="46"/>
      <c r="W69" s="46"/>
      <c r="X69" s="46"/>
      <c r="Y69" s="46"/>
      <c r="Z69" s="46"/>
      <c r="AA69" s="46"/>
      <c r="AB69" s="46"/>
      <c r="AC69" s="46"/>
      <c r="AD69" s="46"/>
      <c r="AE69" s="46"/>
      <c r="AF69" s="46"/>
      <c r="AG69" s="46"/>
      <c r="AH69" s="46"/>
      <c r="ALQ69" s="4" t="e">
        <v>#N/A</v>
      </c>
    </row>
    <row r="70" spans="1:1005" ht="14.4" x14ac:dyDescent="0.3">
      <c r="A70" s="41"/>
      <c r="B70" s="15"/>
      <c r="C70" s="13"/>
      <c r="D70" s="14"/>
      <c r="E70" s="16"/>
      <c r="F70" s="46"/>
      <c r="G70" s="46"/>
      <c r="H70" s="46"/>
      <c r="I70" s="46"/>
      <c r="J70" s="46"/>
      <c r="K70" s="46"/>
      <c r="L70" s="46"/>
      <c r="M70" s="46"/>
      <c r="N70" s="46"/>
      <c r="O70" s="46"/>
      <c r="P70" s="46"/>
      <c r="Q70" s="46"/>
      <c r="R70" s="46"/>
      <c r="S70" s="46"/>
      <c r="T70" s="46"/>
      <c r="U70" s="46"/>
      <c r="V70" s="46"/>
      <c r="W70" s="46"/>
      <c r="X70" s="46"/>
      <c r="Y70" s="46"/>
      <c r="Z70" s="46"/>
      <c r="AA70" s="46"/>
      <c r="AB70" s="46"/>
      <c r="AC70" s="46"/>
      <c r="AD70" s="46"/>
      <c r="AE70" s="46"/>
      <c r="AF70" s="46"/>
      <c r="AG70" s="46"/>
      <c r="AH70" s="46"/>
      <c r="ALQ70" s="4" t="e">
        <v>#N/A</v>
      </c>
    </row>
    <row r="71" spans="1:1005" ht="14.4" x14ac:dyDescent="0.3">
      <c r="A71" s="41"/>
      <c r="B71" s="15"/>
      <c r="C71" s="13"/>
      <c r="D71" s="14"/>
      <c r="E71" s="16"/>
      <c r="F71" s="46"/>
      <c r="G71" s="46"/>
      <c r="H71" s="46"/>
      <c r="I71" s="46"/>
      <c r="J71" s="46"/>
      <c r="K71" s="46"/>
      <c r="L71" s="46"/>
      <c r="M71" s="46"/>
      <c r="N71" s="46"/>
      <c r="O71" s="46"/>
      <c r="P71" s="46"/>
      <c r="Q71" s="46"/>
      <c r="R71" s="46"/>
      <c r="S71" s="46"/>
      <c r="T71" s="46"/>
      <c r="U71" s="46"/>
      <c r="V71" s="46"/>
      <c r="W71" s="46"/>
      <c r="X71" s="46"/>
      <c r="Y71" s="46"/>
      <c r="Z71" s="46"/>
      <c r="AA71" s="46"/>
      <c r="AB71" s="46"/>
      <c r="AC71" s="46"/>
      <c r="AD71" s="46"/>
      <c r="AE71" s="46"/>
      <c r="AF71" s="46"/>
      <c r="AG71" s="46"/>
      <c r="AH71" s="46"/>
      <c r="ALQ71" s="4" t="e">
        <v>#N/A</v>
      </c>
    </row>
    <row r="72" spans="1:1005" ht="14.4" x14ac:dyDescent="0.3">
      <c r="A72" s="41"/>
      <c r="B72" s="15"/>
      <c r="C72" s="13"/>
      <c r="D72" s="14"/>
      <c r="E72"/>
      <c r="F72"/>
      <c r="G72"/>
      <c r="H72"/>
      <c r="I72"/>
      <c r="J72"/>
      <c r="K72"/>
      <c r="L72"/>
      <c r="M72"/>
      <c r="N72"/>
      <c r="O72"/>
      <c r="P72"/>
      <c r="Q72"/>
      <c r="R72"/>
      <c r="S72"/>
      <c r="T72"/>
      <c r="U72"/>
      <c r="V72"/>
      <c r="W72"/>
      <c r="X72"/>
      <c r="Y72"/>
      <c r="Z72"/>
      <c r="AA72"/>
      <c r="AB72"/>
      <c r="AC72"/>
      <c r="AD72"/>
      <c r="AE72"/>
      <c r="AF72"/>
      <c r="ALQ72" s="4" t="e">
        <v>#N/A</v>
      </c>
    </row>
    <row r="73" spans="1:1005" ht="14.4" x14ac:dyDescent="0.3">
      <c r="A73" s="41"/>
      <c r="B73" s="15"/>
      <c r="C73" s="13"/>
      <c r="D73" s="14"/>
      <c r="E73"/>
      <c r="F73"/>
      <c r="G73"/>
      <c r="H73"/>
      <c r="I73"/>
      <c r="J73"/>
      <c r="K73"/>
      <c r="L73"/>
      <c r="M73"/>
      <c r="N73"/>
      <c r="O73"/>
      <c r="P73"/>
      <c r="Q73"/>
      <c r="R73"/>
      <c r="S73"/>
      <c r="T73"/>
      <c r="U73"/>
      <c r="V73"/>
      <c r="W73"/>
      <c r="X73"/>
      <c r="Y73"/>
      <c r="Z73"/>
      <c r="AA73"/>
      <c r="AB73"/>
      <c r="AC73"/>
      <c r="AD73"/>
      <c r="AE73"/>
      <c r="AF73"/>
    </row>
    <row r="74" spans="1:1005" ht="14.4" x14ac:dyDescent="0.3">
      <c r="A74" s="41"/>
      <c r="B74" s="15"/>
      <c r="C74" s="13"/>
      <c r="D74" s="14"/>
      <c r="E74"/>
      <c r="F74"/>
      <c r="G74"/>
      <c r="H74"/>
      <c r="I74"/>
      <c r="J74"/>
      <c r="K74"/>
      <c r="L74"/>
      <c r="M74"/>
      <c r="N74"/>
      <c r="O74"/>
      <c r="P74"/>
      <c r="Q74"/>
      <c r="R74"/>
      <c r="S74"/>
      <c r="T74"/>
      <c r="U74"/>
      <c r="V74"/>
      <c r="W74"/>
      <c r="X74"/>
      <c r="Y74"/>
      <c r="Z74"/>
      <c r="AA74"/>
      <c r="AB74"/>
      <c r="AC74"/>
      <c r="AD74"/>
      <c r="AE74"/>
      <c r="AF74"/>
    </row>
    <row r="75" spans="1:1005" ht="14.4" x14ac:dyDescent="0.3">
      <c r="A75" s="41"/>
      <c r="B75" s="15"/>
      <c r="C75" s="13"/>
      <c r="D75" s="14"/>
      <c r="E75"/>
      <c r="F75"/>
      <c r="G75"/>
      <c r="H75"/>
      <c r="I75"/>
      <c r="J75"/>
      <c r="K75"/>
      <c r="L75"/>
      <c r="M75"/>
      <c r="N75"/>
      <c r="O75"/>
      <c r="P75"/>
      <c r="Q75"/>
      <c r="R75"/>
      <c r="S75"/>
      <c r="T75"/>
      <c r="U75"/>
      <c r="V75"/>
      <c r="W75"/>
      <c r="X75"/>
      <c r="Y75"/>
      <c r="Z75"/>
      <c r="AA75"/>
      <c r="AB75"/>
      <c r="AC75"/>
      <c r="AD75"/>
      <c r="AE75"/>
      <c r="AF75"/>
    </row>
    <row r="76" spans="1:1005" ht="14.4" x14ac:dyDescent="0.3">
      <c r="A76" s="41"/>
      <c r="B76" s="15"/>
      <c r="C76" s="13"/>
      <c r="D76" s="14"/>
      <c r="E76"/>
      <c r="F76"/>
      <c r="G76"/>
      <c r="H76"/>
      <c r="I76"/>
      <c r="J76"/>
      <c r="K76"/>
      <c r="L76"/>
      <c r="M76"/>
      <c r="N76"/>
      <c r="O76"/>
      <c r="P76"/>
      <c r="Q76"/>
      <c r="R76"/>
      <c r="S76"/>
      <c r="T76"/>
      <c r="U76"/>
      <c r="V76"/>
      <c r="W76"/>
      <c r="X76"/>
      <c r="Y76"/>
      <c r="Z76"/>
      <c r="AA76"/>
      <c r="AB76"/>
      <c r="AC76"/>
      <c r="AD76"/>
      <c r="AE76"/>
      <c r="AF76"/>
    </row>
    <row r="77" spans="1:1005" ht="14.4" x14ac:dyDescent="0.3">
      <c r="A77" s="41"/>
      <c r="B77" s="15"/>
      <c r="C77" s="13"/>
      <c r="D77" s="14"/>
      <c r="E77"/>
      <c r="F77"/>
      <c r="G77"/>
      <c r="H77"/>
      <c r="I77"/>
      <c r="J77"/>
      <c r="K77"/>
      <c r="L77"/>
      <c r="M77"/>
      <c r="N77"/>
      <c r="O77"/>
      <c r="P77"/>
      <c r="Q77"/>
      <c r="R77"/>
      <c r="S77"/>
      <c r="T77"/>
      <c r="U77"/>
      <c r="V77"/>
      <c r="W77"/>
      <c r="X77"/>
      <c r="Y77"/>
      <c r="Z77"/>
      <c r="AA77"/>
      <c r="AB77"/>
      <c r="AC77"/>
      <c r="AD77"/>
      <c r="AE77"/>
      <c r="AF77"/>
    </row>
    <row r="78" spans="1:1005" ht="14.4" x14ac:dyDescent="0.3">
      <c r="A78" s="41"/>
      <c r="B78" s="15"/>
      <c r="C78" s="13"/>
      <c r="D78" s="14"/>
      <c r="E78"/>
      <c r="F78"/>
      <c r="G78"/>
      <c r="H78"/>
      <c r="I78"/>
      <c r="J78"/>
      <c r="K78"/>
      <c r="L78"/>
      <c r="M78"/>
      <c r="N78"/>
      <c r="O78"/>
      <c r="P78"/>
      <c r="Q78"/>
      <c r="R78"/>
      <c r="S78"/>
      <c r="T78"/>
      <c r="U78"/>
      <c r="V78"/>
      <c r="W78"/>
      <c r="X78"/>
      <c r="Y78"/>
      <c r="Z78"/>
      <c r="AA78"/>
      <c r="AB78"/>
      <c r="AC78"/>
      <c r="AD78"/>
      <c r="AE78"/>
      <c r="AF78"/>
    </row>
    <row r="79" spans="1:1005" ht="14.4" x14ac:dyDescent="0.3">
      <c r="A79" s="41"/>
      <c r="B79" s="15"/>
      <c r="C79" s="13"/>
      <c r="D79" s="14"/>
      <c r="E79"/>
      <c r="F79"/>
      <c r="G79"/>
      <c r="H79"/>
      <c r="I79"/>
      <c r="J79"/>
      <c r="K79"/>
      <c r="L79"/>
      <c r="M79"/>
      <c r="N79"/>
      <c r="O79"/>
      <c r="P79"/>
      <c r="Q79"/>
      <c r="R79"/>
      <c r="S79"/>
      <c r="T79"/>
      <c r="U79"/>
      <c r="V79"/>
      <c r="W79"/>
      <c r="X79"/>
      <c r="Y79"/>
      <c r="Z79"/>
      <c r="AA79"/>
      <c r="AB79"/>
      <c r="AC79"/>
      <c r="AD79"/>
      <c r="AE79"/>
      <c r="AF79"/>
    </row>
    <row r="80" spans="1:1005" ht="14.4" x14ac:dyDescent="0.3">
      <c r="A80" s="41"/>
      <c r="B80" s="15"/>
      <c r="C80" s="13"/>
      <c r="D80" s="14"/>
      <c r="E80"/>
      <c r="F80"/>
      <c r="G80"/>
      <c r="H80"/>
      <c r="I80"/>
      <c r="J80"/>
      <c r="K80"/>
      <c r="L80"/>
      <c r="M80"/>
      <c r="N80"/>
      <c r="O80"/>
      <c r="P80"/>
      <c r="Q80"/>
      <c r="R80"/>
      <c r="S80"/>
      <c r="T80"/>
      <c r="U80"/>
      <c r="V80"/>
      <c r="W80"/>
      <c r="X80"/>
      <c r="Y80"/>
      <c r="Z80"/>
      <c r="AA80"/>
      <c r="AB80"/>
      <c r="AC80"/>
      <c r="AD80"/>
      <c r="AE80"/>
      <c r="AF80"/>
    </row>
    <row r="81" spans="1:4" ht="12.75" customHeight="1" x14ac:dyDescent="0.3">
      <c r="A81" s="41"/>
      <c r="B81" s="18"/>
      <c r="C81" s="19"/>
      <c r="D81" s="20"/>
    </row>
    <row r="82" spans="1:4" ht="12.75" customHeight="1" x14ac:dyDescent="0.3">
      <c r="A82" s="41"/>
      <c r="B82" s="18"/>
      <c r="C82" s="19"/>
      <c r="D82" s="20"/>
    </row>
    <row r="83" spans="1:4" ht="12.75" customHeight="1" x14ac:dyDescent="0.3">
      <c r="A83" s="41"/>
      <c r="B83" s="18"/>
      <c r="C83" s="19"/>
      <c r="D83" s="20"/>
    </row>
    <row r="84" spans="1:4" ht="12.75" customHeight="1" x14ac:dyDescent="0.3">
      <c r="A84" s="41"/>
      <c r="B84" s="18"/>
      <c r="C84" s="19"/>
      <c r="D84" s="20"/>
    </row>
  </sheetData>
  <mergeCells count="1">
    <mergeCell ref="B1:AH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5C6B84-25CB-4F35-9687-7C7215F88956}">
  <sheetPr codeName="Sheet6">
    <tabColor rgb="FFFB8072"/>
  </sheetPr>
  <dimension ref="A1:ALQ84"/>
  <sheetViews>
    <sheetView workbookViewId="0">
      <selection activeCell="D4" sqref="D4"/>
    </sheetView>
  </sheetViews>
  <sheetFormatPr defaultColWidth="18.6640625" defaultRowHeight="12.75" customHeight="1" x14ac:dyDescent="0.3"/>
  <cols>
    <col min="1" max="1" width="7.5546875" style="3" customWidth="1"/>
    <col min="2" max="2" width="7.88671875" style="3" customWidth="1"/>
    <col min="3" max="3" width="8.109375" style="3" customWidth="1"/>
    <col min="4" max="4" width="7.5546875" style="3" customWidth="1"/>
    <col min="5" max="6" width="9" style="4" customWidth="1"/>
    <col min="7" max="30" width="9" style="4" bestFit="1" customWidth="1"/>
    <col min="31" max="31" width="8.44140625" style="32" customWidth="1"/>
    <col min="32" max="54" width="8.88671875" style="4" customWidth="1"/>
    <col min="55" max="16384" width="18.6640625" style="4"/>
  </cols>
  <sheetData>
    <row r="1" spans="1:39" ht="14.4" x14ac:dyDescent="0.3">
      <c r="A1" s="47"/>
      <c r="B1" s="48"/>
      <c r="C1" s="48"/>
      <c r="D1" s="48"/>
      <c r="E1" s="48"/>
      <c r="F1" s="48"/>
      <c r="G1" s="48"/>
      <c r="H1" s="48"/>
      <c r="I1" s="48"/>
      <c r="J1" s="48"/>
      <c r="K1" s="48"/>
      <c r="L1" s="48"/>
      <c r="M1" s="48"/>
      <c r="N1" s="48"/>
      <c r="O1" s="48"/>
      <c r="P1" s="48"/>
      <c r="Q1" s="48"/>
      <c r="R1" s="48"/>
      <c r="S1" s="48"/>
      <c r="T1" s="48"/>
      <c r="U1" s="48"/>
      <c r="V1" s="48"/>
      <c r="W1" s="48"/>
      <c r="X1" s="48"/>
      <c r="Y1" s="48"/>
      <c r="Z1" s="48"/>
      <c r="AA1" s="48"/>
      <c r="AB1" s="48"/>
      <c r="AC1" s="48"/>
      <c r="AD1" s="48"/>
      <c r="AE1" s="48"/>
      <c r="AF1" s="48"/>
      <c r="AG1" s="48"/>
      <c r="AH1" s="48"/>
      <c r="AI1" s="3"/>
      <c r="AJ1" s="3"/>
      <c r="AK1" s="3"/>
      <c r="AL1" s="3"/>
      <c r="AM1" s="3"/>
    </row>
    <row r="2" spans="1:39" s="3" customFormat="1" ht="14.4" x14ac:dyDescent="0.3">
      <c r="A2" s="47"/>
      <c r="B2" s="49" t="s">
        <v>0</v>
      </c>
      <c r="C2" s="49" t="s">
        <v>1</v>
      </c>
      <c r="D2" s="49" t="s">
        <v>2</v>
      </c>
      <c r="E2" s="49">
        <v>1991</v>
      </c>
      <c r="F2" s="49">
        <v>1992</v>
      </c>
      <c r="G2" s="49">
        <v>1993</v>
      </c>
      <c r="H2" s="49">
        <v>1994</v>
      </c>
      <c r="I2" s="49">
        <v>1995</v>
      </c>
      <c r="J2" s="49">
        <v>1996</v>
      </c>
      <c r="K2" s="49">
        <v>1997</v>
      </c>
      <c r="L2" s="49">
        <v>1998</v>
      </c>
      <c r="M2" s="49">
        <v>1999</v>
      </c>
      <c r="N2" s="49">
        <v>2000</v>
      </c>
      <c r="O2" s="49">
        <v>2001</v>
      </c>
      <c r="P2" s="49">
        <v>2002</v>
      </c>
      <c r="Q2" s="49">
        <v>2003</v>
      </c>
      <c r="R2" s="49">
        <v>2004</v>
      </c>
      <c r="S2" s="49">
        <v>2005</v>
      </c>
      <c r="T2" s="49">
        <v>2006</v>
      </c>
      <c r="U2" s="49">
        <v>2007</v>
      </c>
      <c r="V2" s="49">
        <v>2008</v>
      </c>
      <c r="W2" s="49">
        <v>2009</v>
      </c>
      <c r="X2" s="49">
        <v>2010</v>
      </c>
      <c r="Y2" s="49">
        <v>2011</v>
      </c>
      <c r="Z2" s="49">
        <v>2012</v>
      </c>
      <c r="AA2" s="49">
        <v>2013</v>
      </c>
      <c r="AB2" s="49">
        <v>2014</v>
      </c>
      <c r="AC2" s="49">
        <v>2015</v>
      </c>
      <c r="AD2" s="49">
        <v>2016</v>
      </c>
      <c r="AE2" s="50">
        <v>2017</v>
      </c>
      <c r="AF2" s="49">
        <v>2018</v>
      </c>
      <c r="AG2" s="49">
        <v>2019</v>
      </c>
      <c r="AH2" s="49">
        <v>2020</v>
      </c>
    </row>
    <row r="3" spans="1:39" s="3" customFormat="1" ht="14.4" x14ac:dyDescent="0.3">
      <c r="A3" s="51"/>
      <c r="B3" s="52" t="s">
        <v>3</v>
      </c>
      <c r="C3" s="52" t="s">
        <v>4</v>
      </c>
      <c r="D3" s="52" t="s">
        <v>5</v>
      </c>
      <c r="E3" s="52" t="s">
        <v>6</v>
      </c>
      <c r="F3" s="52" t="s">
        <v>7</v>
      </c>
      <c r="G3" s="52" t="s">
        <v>8</v>
      </c>
      <c r="H3" s="52" t="s">
        <v>9</v>
      </c>
      <c r="I3" s="52" t="s">
        <v>10</v>
      </c>
      <c r="J3" s="52" t="s">
        <v>11</v>
      </c>
      <c r="K3" s="52" t="s">
        <v>12</v>
      </c>
      <c r="L3" s="52" t="s">
        <v>13</v>
      </c>
      <c r="M3" s="52" t="s">
        <v>14</v>
      </c>
      <c r="N3" s="52" t="s">
        <v>15</v>
      </c>
      <c r="O3" s="52" t="s">
        <v>16</v>
      </c>
      <c r="P3" s="52" t="s">
        <v>17</v>
      </c>
      <c r="Q3" s="52" t="s">
        <v>18</v>
      </c>
      <c r="R3" s="52" t="s">
        <v>19</v>
      </c>
      <c r="S3" s="52" t="s">
        <v>20</v>
      </c>
      <c r="T3" s="52" t="s">
        <v>21</v>
      </c>
      <c r="U3" s="52" t="s">
        <v>22</v>
      </c>
      <c r="V3" s="52" t="s">
        <v>23</v>
      </c>
      <c r="W3" s="52" t="s">
        <v>24</v>
      </c>
      <c r="X3" s="52" t="s">
        <v>25</v>
      </c>
      <c r="Y3" s="52" t="s">
        <v>26</v>
      </c>
      <c r="Z3" s="52" t="s">
        <v>27</v>
      </c>
      <c r="AA3" s="52" t="s">
        <v>28</v>
      </c>
      <c r="AB3" s="52" t="s">
        <v>29</v>
      </c>
      <c r="AC3" s="52" t="s">
        <v>30</v>
      </c>
      <c r="AD3" s="52" t="s">
        <v>31</v>
      </c>
      <c r="AE3" s="52" t="s">
        <v>32</v>
      </c>
      <c r="AF3" s="52" t="s">
        <v>33</v>
      </c>
      <c r="AG3" s="52" t="s">
        <v>34</v>
      </c>
      <c r="AH3" s="52" t="s">
        <v>35</v>
      </c>
    </row>
    <row r="4" spans="1:39" ht="14.4" x14ac:dyDescent="0.3">
      <c r="A4" s="53">
        <v>44470</v>
      </c>
      <c r="B4" s="30">
        <v>225</v>
      </c>
      <c r="C4" s="31">
        <v>225</v>
      </c>
      <c r="D4" s="9">
        <v>225</v>
      </c>
      <c r="E4">
        <v>178.386</v>
      </c>
      <c r="F4">
        <v>184.42500000000001</v>
      </c>
      <c r="G4">
        <v>266.19299999999998</v>
      </c>
      <c r="H4" s="4">
        <v>289.851</v>
      </c>
      <c r="I4" s="4">
        <v>202.172</v>
      </c>
      <c r="J4" s="4">
        <v>287.81099999999998</v>
      </c>
      <c r="K4" s="4">
        <v>266.66000000000003</v>
      </c>
      <c r="L4" s="4">
        <v>313.71600000000001</v>
      </c>
      <c r="M4" s="4">
        <v>178.13900000000001</v>
      </c>
      <c r="N4" s="4">
        <v>243.06899999999999</v>
      </c>
      <c r="O4" s="4">
        <v>189.3</v>
      </c>
      <c r="P4" s="4">
        <v>247.303</v>
      </c>
      <c r="Q4" s="4">
        <v>196.255</v>
      </c>
      <c r="R4" s="4">
        <v>219.809</v>
      </c>
      <c r="S4" s="4">
        <v>274.16399999999999</v>
      </c>
      <c r="T4" s="4">
        <v>638.851</v>
      </c>
      <c r="U4" s="4">
        <v>246.68700000000001</v>
      </c>
      <c r="V4" s="4">
        <v>223.73500000000001</v>
      </c>
      <c r="W4" s="4">
        <v>219.06299999999999</v>
      </c>
      <c r="X4" s="4">
        <v>311.21899999999999</v>
      </c>
      <c r="Y4" s="4">
        <v>357.36700000000002</v>
      </c>
      <c r="Z4" s="4">
        <v>194.79499999999999</v>
      </c>
      <c r="AA4" s="4">
        <v>226.26499999999999</v>
      </c>
      <c r="AB4" s="4">
        <v>200.62899999999999</v>
      </c>
      <c r="AC4" s="4">
        <v>273.548</v>
      </c>
      <c r="AD4" s="4">
        <v>204.637</v>
      </c>
      <c r="AE4" s="4">
        <v>221.91</v>
      </c>
      <c r="AF4" s="4">
        <v>358.02800000000002</v>
      </c>
      <c r="AG4" s="4">
        <v>179.27099999999999</v>
      </c>
      <c r="AH4" s="32">
        <v>204.40299999999999</v>
      </c>
    </row>
    <row r="5" spans="1:39" ht="14.4" x14ac:dyDescent="0.3">
      <c r="A5" s="53">
        <v>44501</v>
      </c>
      <c r="B5" s="33">
        <v>285</v>
      </c>
      <c r="C5" s="8">
        <v>285</v>
      </c>
      <c r="D5" s="11">
        <v>285</v>
      </c>
      <c r="E5">
        <v>283.67500000000001</v>
      </c>
      <c r="F5">
        <v>249.822</v>
      </c>
      <c r="G5">
        <v>299.16300000000001</v>
      </c>
      <c r="H5" s="4">
        <v>315.46899999999999</v>
      </c>
      <c r="I5" s="4">
        <v>241.11500000000001</v>
      </c>
      <c r="J5" s="4">
        <v>337.80500000000001</v>
      </c>
      <c r="K5" s="4">
        <v>288.98899999999998</v>
      </c>
      <c r="L5" s="4">
        <v>389.05099999999999</v>
      </c>
      <c r="M5" s="4">
        <v>218.79300000000001</v>
      </c>
      <c r="N5" s="4">
        <v>280.92599999999999</v>
      </c>
      <c r="O5" s="4">
        <v>260.46300000000002</v>
      </c>
      <c r="P5" s="4">
        <v>277.45999999999998</v>
      </c>
      <c r="Q5" s="4">
        <v>253.69</v>
      </c>
      <c r="R5" s="4">
        <v>420.05099999999999</v>
      </c>
      <c r="S5" s="4">
        <v>333.60199999999998</v>
      </c>
      <c r="T5" s="4">
        <v>370.30500000000001</v>
      </c>
      <c r="U5" s="4">
        <v>303.96199999999999</v>
      </c>
      <c r="V5" s="4">
        <v>268.08499999999998</v>
      </c>
      <c r="W5" s="4">
        <v>286.32400000000001</v>
      </c>
      <c r="X5" s="4">
        <v>324.279</v>
      </c>
      <c r="Y5" s="4">
        <v>322.70400000000001</v>
      </c>
      <c r="Z5" s="4">
        <v>238.37100000000001</v>
      </c>
      <c r="AA5" s="4">
        <v>305.27999999999997</v>
      </c>
      <c r="AB5" s="4">
        <v>246.185</v>
      </c>
      <c r="AC5" s="4">
        <v>294.327</v>
      </c>
      <c r="AD5" s="4">
        <v>273.00400000000002</v>
      </c>
      <c r="AE5" s="4">
        <v>248.34399999999999</v>
      </c>
      <c r="AF5" s="4">
        <v>325.755</v>
      </c>
      <c r="AG5" s="4">
        <v>245.011</v>
      </c>
      <c r="AH5" s="32">
        <v>273.553</v>
      </c>
    </row>
    <row r="6" spans="1:39" ht="14.4" x14ac:dyDescent="0.3">
      <c r="A6" s="53">
        <v>44531</v>
      </c>
      <c r="B6" s="33">
        <v>240</v>
      </c>
      <c r="C6" s="8">
        <v>240</v>
      </c>
      <c r="D6" s="11">
        <v>240</v>
      </c>
      <c r="E6">
        <v>243.80500000000001</v>
      </c>
      <c r="F6">
        <v>214.06</v>
      </c>
      <c r="G6">
        <v>219.32300000000001</v>
      </c>
      <c r="H6" s="4">
        <v>252.101</v>
      </c>
      <c r="I6" s="4">
        <v>244.29900000000001</v>
      </c>
      <c r="J6" s="4">
        <v>324.58199999999999</v>
      </c>
      <c r="K6" s="4">
        <v>229.65100000000001</v>
      </c>
      <c r="L6" s="4">
        <v>290.43900000000002</v>
      </c>
      <c r="M6" s="4">
        <v>201.047</v>
      </c>
      <c r="N6" s="4">
        <v>218.37</v>
      </c>
      <c r="O6" s="4">
        <v>226.73699999999999</v>
      </c>
      <c r="P6" s="4">
        <v>227.51599999999999</v>
      </c>
      <c r="Q6" s="4">
        <v>234.25700000000001</v>
      </c>
      <c r="R6" s="4">
        <v>270.34399999999999</v>
      </c>
      <c r="S6" s="4">
        <v>239.96199999999999</v>
      </c>
      <c r="T6" s="4">
        <v>273.42099999999999</v>
      </c>
      <c r="U6" s="4">
        <v>285.73399999999998</v>
      </c>
      <c r="V6" s="4">
        <v>240.93600000000001</v>
      </c>
      <c r="W6" s="4">
        <v>239.59</v>
      </c>
      <c r="X6" s="4">
        <v>289.10599999999999</v>
      </c>
      <c r="Y6" s="4">
        <v>248.31</v>
      </c>
      <c r="Z6" s="4">
        <v>220.22</v>
      </c>
      <c r="AA6" s="4">
        <v>241.17</v>
      </c>
      <c r="AB6" s="4">
        <v>229.608</v>
      </c>
      <c r="AC6" s="4">
        <v>238.52699999999999</v>
      </c>
      <c r="AD6" s="4">
        <v>247.505</v>
      </c>
      <c r="AE6" s="4">
        <v>234.67</v>
      </c>
      <c r="AF6" s="4">
        <v>238.87100000000001</v>
      </c>
      <c r="AG6" s="4">
        <v>250.24799999999999</v>
      </c>
      <c r="AH6" s="32">
        <v>240.03899999999999</v>
      </c>
    </row>
    <row r="7" spans="1:39" ht="14.4" x14ac:dyDescent="0.3">
      <c r="A7" s="53">
        <v>44562</v>
      </c>
      <c r="B7" s="33">
        <v>245.46</v>
      </c>
      <c r="C7" s="8">
        <v>437.21</v>
      </c>
      <c r="D7" s="11">
        <v>255</v>
      </c>
      <c r="E7">
        <v>244.684</v>
      </c>
      <c r="F7">
        <v>341.03399999999999</v>
      </c>
      <c r="G7">
        <v>227.61799999999999</v>
      </c>
      <c r="H7" s="4">
        <v>284.47500000000002</v>
      </c>
      <c r="I7" s="4">
        <v>243.286</v>
      </c>
      <c r="J7" s="4">
        <v>337.988</v>
      </c>
      <c r="K7" s="4">
        <v>242.61799999999999</v>
      </c>
      <c r="L7" s="4">
        <v>266.53399999999999</v>
      </c>
      <c r="M7" s="4">
        <v>226.184</v>
      </c>
      <c r="N7" s="4">
        <v>241.55099999999999</v>
      </c>
      <c r="O7" s="4">
        <v>228.29599999999999</v>
      </c>
      <c r="P7" s="4">
        <v>237.46899999999999</v>
      </c>
      <c r="Q7" s="4">
        <v>242.51499999999999</v>
      </c>
      <c r="R7" s="4">
        <v>473.18799999999999</v>
      </c>
      <c r="S7" s="4">
        <v>258.21300000000002</v>
      </c>
      <c r="T7" s="4">
        <v>272.548</v>
      </c>
      <c r="U7" s="4">
        <v>266.87400000000002</v>
      </c>
      <c r="V7" s="4">
        <v>272.45499999999998</v>
      </c>
      <c r="W7" s="4">
        <v>245.52600000000001</v>
      </c>
      <c r="X7" s="4">
        <v>307.60000000000002</v>
      </c>
      <c r="Y7" s="4">
        <v>261.43900000000002</v>
      </c>
      <c r="Z7" s="4">
        <v>239.839</v>
      </c>
      <c r="AA7" s="4">
        <v>235.34700000000001</v>
      </c>
      <c r="AB7" s="4">
        <v>253.471</v>
      </c>
      <c r="AC7" s="4">
        <v>256.529</v>
      </c>
      <c r="AD7" s="4">
        <v>322.59300000000002</v>
      </c>
      <c r="AE7" s="4">
        <v>242.21700000000001</v>
      </c>
      <c r="AF7" s="4">
        <v>257.03800000000001</v>
      </c>
      <c r="AG7" s="4">
        <v>245.09800000000001</v>
      </c>
      <c r="AH7" s="32">
        <v>278.38099999999997</v>
      </c>
    </row>
    <row r="8" spans="1:39" ht="14.4" x14ac:dyDescent="0.3">
      <c r="A8" s="53">
        <v>44593</v>
      </c>
      <c r="B8" s="33">
        <v>279.85000000000002</v>
      </c>
      <c r="C8" s="8">
        <v>439.95</v>
      </c>
      <c r="D8" s="11">
        <v>275</v>
      </c>
      <c r="E8">
        <v>284.58199999999999</v>
      </c>
      <c r="F8">
        <v>452.01600000000002</v>
      </c>
      <c r="G8">
        <v>227.07</v>
      </c>
      <c r="H8" s="4">
        <v>318.233</v>
      </c>
      <c r="I8" s="4">
        <v>272.26900000000001</v>
      </c>
      <c r="J8" s="4">
        <v>322.86500000000001</v>
      </c>
      <c r="K8" s="4">
        <v>266.584</v>
      </c>
      <c r="L8" s="4">
        <v>277.05799999999999</v>
      </c>
      <c r="M8" s="4">
        <v>276.65800000000002</v>
      </c>
      <c r="N8" s="4">
        <v>245.114</v>
      </c>
      <c r="O8" s="4">
        <v>199.59899999999999</v>
      </c>
      <c r="P8" s="4">
        <v>276.11500000000001</v>
      </c>
      <c r="Q8" s="4">
        <v>231.309</v>
      </c>
      <c r="R8" s="4">
        <v>466.245</v>
      </c>
      <c r="S8" s="4">
        <v>233.298</v>
      </c>
      <c r="T8" s="4">
        <v>290.77</v>
      </c>
      <c r="U8" s="4">
        <v>268.70100000000002</v>
      </c>
      <c r="V8" s="4">
        <v>286.67700000000002</v>
      </c>
      <c r="W8" s="4">
        <v>298.517</v>
      </c>
      <c r="X8" s="4">
        <v>273.88499999999999</v>
      </c>
      <c r="Y8" s="4">
        <v>252.41300000000001</v>
      </c>
      <c r="Z8" s="4">
        <v>255.88300000000001</v>
      </c>
      <c r="AA8" s="4">
        <v>246.65299999999999</v>
      </c>
      <c r="AB8" s="4">
        <v>343.875</v>
      </c>
      <c r="AC8" s="4">
        <v>306.30799999999999</v>
      </c>
      <c r="AD8" s="4">
        <v>444.15300000000002</v>
      </c>
      <c r="AE8" s="4">
        <v>254.55500000000001</v>
      </c>
      <c r="AF8" s="4">
        <v>280.37599999999998</v>
      </c>
      <c r="AG8" s="4">
        <v>235.298</v>
      </c>
      <c r="AH8" s="32">
        <v>238.012</v>
      </c>
    </row>
    <row r="9" spans="1:39" ht="14.4" x14ac:dyDescent="0.3">
      <c r="A9" s="53">
        <v>44621</v>
      </c>
      <c r="B9" s="33">
        <v>433.02</v>
      </c>
      <c r="C9" s="8">
        <v>785.93</v>
      </c>
      <c r="D9" s="11">
        <v>395</v>
      </c>
      <c r="E9">
        <v>435.221</v>
      </c>
      <c r="F9">
        <v>469.49700000000001</v>
      </c>
      <c r="G9">
        <v>385.16699999999997</v>
      </c>
      <c r="H9" s="4">
        <v>814.98400000000004</v>
      </c>
      <c r="I9" s="4">
        <v>393.584</v>
      </c>
      <c r="J9" s="4">
        <v>628.70899999999995</v>
      </c>
      <c r="K9" s="4">
        <v>298.74799999999999</v>
      </c>
      <c r="L9" s="4">
        <v>349.15100000000001</v>
      </c>
      <c r="M9" s="4">
        <v>337.71199999999999</v>
      </c>
      <c r="N9" s="4">
        <v>401.40199999999999</v>
      </c>
      <c r="O9" s="4">
        <v>206.11799999999999</v>
      </c>
      <c r="P9" s="4">
        <v>396.416</v>
      </c>
      <c r="Q9" s="4">
        <v>487.80599999999998</v>
      </c>
      <c r="R9" s="4">
        <v>562.72</v>
      </c>
      <c r="S9" s="4">
        <v>296.464</v>
      </c>
      <c r="T9" s="4">
        <v>581.34799999999996</v>
      </c>
      <c r="U9" s="4">
        <v>320.44200000000001</v>
      </c>
      <c r="V9" s="4">
        <v>457.91300000000001</v>
      </c>
      <c r="W9" s="4">
        <v>409.721</v>
      </c>
      <c r="X9" s="4">
        <v>387.601</v>
      </c>
      <c r="Y9" s="4">
        <v>339.27100000000002</v>
      </c>
      <c r="Z9" s="4">
        <v>307.30500000000001</v>
      </c>
      <c r="AA9" s="4">
        <v>357.60599999999999</v>
      </c>
      <c r="AB9" s="4">
        <v>485.95299999999997</v>
      </c>
      <c r="AC9" s="4">
        <v>465.46800000000002</v>
      </c>
      <c r="AD9" s="4">
        <v>1003.2809999999999</v>
      </c>
      <c r="AE9" s="4">
        <v>275.18700000000001</v>
      </c>
      <c r="AF9" s="4">
        <v>500.452</v>
      </c>
      <c r="AG9" s="4">
        <v>349.57100000000003</v>
      </c>
      <c r="AH9" s="32">
        <v>344.73899999999998</v>
      </c>
    </row>
    <row r="10" spans="1:39" ht="14.4" x14ac:dyDescent="0.3">
      <c r="A10" s="53">
        <v>44652</v>
      </c>
      <c r="B10" s="33">
        <v>429.36</v>
      </c>
      <c r="C10" s="8">
        <v>1448.15</v>
      </c>
      <c r="D10" s="11">
        <v>620</v>
      </c>
      <c r="E10">
        <v>779.73</v>
      </c>
      <c r="F10">
        <v>1103.75</v>
      </c>
      <c r="G10">
        <v>616.58500000000004</v>
      </c>
      <c r="H10" s="4">
        <v>750.88199999999995</v>
      </c>
      <c r="I10" s="4">
        <v>623.41600000000005</v>
      </c>
      <c r="J10" s="4">
        <v>1188.8219999999999</v>
      </c>
      <c r="K10" s="4">
        <v>563.39099999999996</v>
      </c>
      <c r="L10" s="4">
        <v>481.13499999999999</v>
      </c>
      <c r="M10" s="4">
        <v>500.76600000000002</v>
      </c>
      <c r="N10" s="4">
        <v>648.92700000000002</v>
      </c>
      <c r="O10" s="4">
        <v>389.07499999999999</v>
      </c>
      <c r="P10" s="4">
        <v>524.649</v>
      </c>
      <c r="Q10" s="4">
        <v>1200.086</v>
      </c>
      <c r="R10" s="4">
        <v>1088.3969999999999</v>
      </c>
      <c r="S10" s="4">
        <v>777.99400000000003</v>
      </c>
      <c r="T10" s="4">
        <v>823.26</v>
      </c>
      <c r="U10" s="4">
        <v>444.14800000000002</v>
      </c>
      <c r="V10" s="4">
        <v>567.13800000000003</v>
      </c>
      <c r="W10" s="4">
        <v>548.19799999999998</v>
      </c>
      <c r="X10" s="4">
        <v>911.11199999999997</v>
      </c>
      <c r="Y10" s="4">
        <v>788.00400000000002</v>
      </c>
      <c r="Z10" s="4">
        <v>290.47699999999998</v>
      </c>
      <c r="AA10" s="4">
        <v>398.47300000000001</v>
      </c>
      <c r="AB10" s="4">
        <v>404.26</v>
      </c>
      <c r="AC10" s="4">
        <v>640.21199999999999</v>
      </c>
      <c r="AD10" s="4">
        <v>1660.3579999999999</v>
      </c>
      <c r="AE10" s="4">
        <v>276.55700000000002</v>
      </c>
      <c r="AF10" s="4">
        <v>1161.3130000000001</v>
      </c>
      <c r="AG10" s="4">
        <v>396.60899999999998</v>
      </c>
      <c r="AH10" s="32">
        <v>428.49900000000002</v>
      </c>
    </row>
    <row r="11" spans="1:39" ht="14.4" x14ac:dyDescent="0.3">
      <c r="A11" s="53">
        <v>44682</v>
      </c>
      <c r="B11" s="33">
        <v>929.23</v>
      </c>
      <c r="C11" s="8">
        <v>3434.69</v>
      </c>
      <c r="D11" s="11">
        <v>1650</v>
      </c>
      <c r="E11">
        <v>1575.001</v>
      </c>
      <c r="F11">
        <v>3077.5549999999998</v>
      </c>
      <c r="G11">
        <v>1656.924</v>
      </c>
      <c r="H11" s="4">
        <v>2151.047</v>
      </c>
      <c r="I11" s="4">
        <v>2143.855</v>
      </c>
      <c r="J11" s="4">
        <v>3580.991</v>
      </c>
      <c r="K11" s="4">
        <v>1590.4190000000001</v>
      </c>
      <c r="L11" s="4">
        <v>1771.345</v>
      </c>
      <c r="M11" s="4">
        <v>1535.54</v>
      </c>
      <c r="N11" s="4">
        <v>2098.806</v>
      </c>
      <c r="O11" s="4">
        <v>302.72899999999998</v>
      </c>
      <c r="P11" s="4">
        <v>1350.4349999999999</v>
      </c>
      <c r="Q11" s="4">
        <v>1603.2059999999999</v>
      </c>
      <c r="R11" s="4">
        <v>2565.7040000000002</v>
      </c>
      <c r="S11" s="4">
        <v>2046.5519999999999</v>
      </c>
      <c r="T11" s="4">
        <v>1684.7449999999999</v>
      </c>
      <c r="U11" s="4">
        <v>1643.077</v>
      </c>
      <c r="V11" s="4">
        <v>2407.0410000000002</v>
      </c>
      <c r="W11" s="4">
        <v>822.73599999999999</v>
      </c>
      <c r="X11" s="4">
        <v>2099.4389999999999</v>
      </c>
      <c r="Y11" s="4">
        <v>1036.3399999999999</v>
      </c>
      <c r="Z11" s="4">
        <v>820.59299999999996</v>
      </c>
      <c r="AA11" s="4">
        <v>1183.567</v>
      </c>
      <c r="AB11" s="4">
        <v>854.447</v>
      </c>
      <c r="AC11" s="4">
        <v>1876.4469999999999</v>
      </c>
      <c r="AD11" s="4">
        <v>2232.6950000000002</v>
      </c>
      <c r="AE11" s="4">
        <v>979.92600000000004</v>
      </c>
      <c r="AF11" s="4">
        <v>2741.3449999999998</v>
      </c>
      <c r="AG11" s="4">
        <v>1345.5619999999999</v>
      </c>
      <c r="AH11" s="32">
        <v>910.05100000000004</v>
      </c>
    </row>
    <row r="12" spans="1:39" ht="14.4" x14ac:dyDescent="0.3">
      <c r="A12" s="53">
        <v>44713</v>
      </c>
      <c r="B12" s="33">
        <v>692.9</v>
      </c>
      <c r="C12" s="8">
        <v>4586.4799999999996</v>
      </c>
      <c r="D12" s="11">
        <v>2150</v>
      </c>
      <c r="E12">
        <v>1069.1369999999999</v>
      </c>
      <c r="F12">
        <v>4484.4449999999997</v>
      </c>
      <c r="G12">
        <v>1430.9570000000001</v>
      </c>
      <c r="H12" s="4">
        <v>4903.884</v>
      </c>
      <c r="I12" s="4">
        <v>2551.4630000000002</v>
      </c>
      <c r="J12" s="4">
        <v>4758.6409999999996</v>
      </c>
      <c r="K12" s="4">
        <v>2038.7809999999999</v>
      </c>
      <c r="L12" s="4">
        <v>3052.1660000000002</v>
      </c>
      <c r="M12" s="4">
        <v>1250.0719999999999</v>
      </c>
      <c r="N12" s="4">
        <v>1501.3979999999999</v>
      </c>
      <c r="O12" s="4">
        <v>348.06700000000001</v>
      </c>
      <c r="P12" s="4">
        <v>2261.221</v>
      </c>
      <c r="Q12" s="4">
        <v>969.09500000000003</v>
      </c>
      <c r="R12" s="4">
        <v>3411.0970000000002</v>
      </c>
      <c r="S12" s="4">
        <v>1868.54</v>
      </c>
      <c r="T12" s="4">
        <v>1080.9359999999999</v>
      </c>
      <c r="U12" s="4">
        <v>3452.77</v>
      </c>
      <c r="V12" s="4">
        <v>2420.6320000000001</v>
      </c>
      <c r="W12" s="4">
        <v>2438.16</v>
      </c>
      <c r="X12" s="4">
        <v>4969.1530000000002</v>
      </c>
      <c r="Y12" s="4">
        <v>251.196</v>
      </c>
      <c r="Z12" s="4">
        <v>1279.3630000000001</v>
      </c>
      <c r="AA12" s="4">
        <v>2717.4960000000001</v>
      </c>
      <c r="AB12" s="4">
        <v>1880.606</v>
      </c>
      <c r="AC12" s="4">
        <v>2517.819</v>
      </c>
      <c r="AD12" s="4">
        <v>3163.7579999999998</v>
      </c>
      <c r="AE12" s="4">
        <v>699.14800000000002</v>
      </c>
      <c r="AF12" s="4">
        <v>3973.4279999999999</v>
      </c>
      <c r="AG12" s="4">
        <v>1624.539</v>
      </c>
      <c r="AH12" s="32">
        <v>1166.431</v>
      </c>
    </row>
    <row r="13" spans="1:39" ht="14.4" x14ac:dyDescent="0.3">
      <c r="A13" s="53">
        <v>44743</v>
      </c>
      <c r="B13" s="33">
        <v>58.79</v>
      </c>
      <c r="C13" s="8">
        <v>2416.16</v>
      </c>
      <c r="D13" s="11">
        <v>750</v>
      </c>
      <c r="E13">
        <v>386.56799999999998</v>
      </c>
      <c r="F13">
        <v>1964.1220000000001</v>
      </c>
      <c r="G13">
        <v>260.45600000000002</v>
      </c>
      <c r="H13" s="4">
        <v>3905.3679999999999</v>
      </c>
      <c r="I13" s="4">
        <v>1114.498</v>
      </c>
      <c r="J13" s="4">
        <v>1691.82</v>
      </c>
      <c r="K13" s="4">
        <v>1329.5509999999999</v>
      </c>
      <c r="L13" s="4">
        <v>1818.269</v>
      </c>
      <c r="M13" s="4">
        <v>225.51300000000001</v>
      </c>
      <c r="N13" s="4">
        <v>314.41699999999997</v>
      </c>
      <c r="O13" s="4">
        <v>24.536000000000001</v>
      </c>
      <c r="P13" s="4">
        <v>541.22199999999998</v>
      </c>
      <c r="Q13" s="4">
        <v>404.16500000000002</v>
      </c>
      <c r="R13" s="4">
        <v>1419.6659999999999</v>
      </c>
      <c r="S13" s="4">
        <v>434.15</v>
      </c>
      <c r="T13" s="4">
        <v>309.81900000000002</v>
      </c>
      <c r="U13" s="4">
        <v>1874.883</v>
      </c>
      <c r="V13" s="4">
        <v>1457.3309999999999</v>
      </c>
      <c r="W13" s="4">
        <v>780.95100000000002</v>
      </c>
      <c r="X13" s="4">
        <v>3705.6080000000002</v>
      </c>
      <c r="Y13" s="4">
        <v>38.741</v>
      </c>
      <c r="Z13" s="4">
        <v>293.39999999999998</v>
      </c>
      <c r="AA13" s="4">
        <v>968.67899999999997</v>
      </c>
      <c r="AB13" s="4">
        <v>731.87800000000004</v>
      </c>
      <c r="AC13" s="4">
        <v>768.12300000000005</v>
      </c>
      <c r="AD13" s="4">
        <v>1091.2449999999999</v>
      </c>
      <c r="AE13" s="4">
        <v>169.68</v>
      </c>
      <c r="AF13" s="4">
        <v>2353.779</v>
      </c>
      <c r="AG13" s="4">
        <v>411.54300000000001</v>
      </c>
      <c r="AH13" s="32">
        <v>332.30500000000001</v>
      </c>
    </row>
    <row r="14" spans="1:39" ht="14.4" x14ac:dyDescent="0.3">
      <c r="A14" s="53">
        <v>44774</v>
      </c>
      <c r="B14" s="33">
        <v>47.26</v>
      </c>
      <c r="C14" s="8">
        <v>705.53</v>
      </c>
      <c r="D14" s="11">
        <v>290</v>
      </c>
      <c r="E14">
        <v>260.46699999999998</v>
      </c>
      <c r="F14">
        <v>712.83199999999999</v>
      </c>
      <c r="G14">
        <v>136.435</v>
      </c>
      <c r="H14" s="4">
        <v>1099.155</v>
      </c>
      <c r="I14" s="4">
        <v>314.84500000000003</v>
      </c>
      <c r="J14" s="4">
        <v>847.03300000000002</v>
      </c>
      <c r="K14" s="4">
        <v>492.25900000000001</v>
      </c>
      <c r="L14" s="4">
        <v>742.24599999999998</v>
      </c>
      <c r="M14" s="4">
        <v>129.804</v>
      </c>
      <c r="N14" s="4">
        <v>244.29300000000001</v>
      </c>
      <c r="O14" s="4">
        <v>55.74</v>
      </c>
      <c r="P14" s="4">
        <v>235.15</v>
      </c>
      <c r="Q14" s="4">
        <v>210.13399999999999</v>
      </c>
      <c r="R14" s="4">
        <v>498.56400000000002</v>
      </c>
      <c r="S14" s="4">
        <v>261.71499999999997</v>
      </c>
      <c r="T14" s="4">
        <v>265.15499999999997</v>
      </c>
      <c r="U14" s="4">
        <v>577.221</v>
      </c>
      <c r="V14" s="4">
        <v>430.964</v>
      </c>
      <c r="W14" s="4">
        <v>377.18</v>
      </c>
      <c r="X14" s="4">
        <v>912.77</v>
      </c>
      <c r="Y14" s="4">
        <v>96.141999999999996</v>
      </c>
      <c r="Z14" s="4">
        <v>225.35900000000001</v>
      </c>
      <c r="AA14" s="4">
        <v>409.17099999999999</v>
      </c>
      <c r="AB14" s="4">
        <v>244.35900000000001</v>
      </c>
      <c r="AC14" s="4">
        <v>339.363</v>
      </c>
      <c r="AD14" s="4">
        <v>468.73200000000003</v>
      </c>
      <c r="AE14" s="4">
        <v>105.099</v>
      </c>
      <c r="AF14" s="4">
        <v>624.53499999999997</v>
      </c>
      <c r="AG14" s="4">
        <v>186.87200000000001</v>
      </c>
      <c r="AH14" s="32">
        <v>169.39099999999999</v>
      </c>
    </row>
    <row r="15" spans="1:39" ht="14.4" x14ac:dyDescent="0.3">
      <c r="A15" s="53">
        <v>44805</v>
      </c>
      <c r="B15" s="33">
        <v>134.13999999999999</v>
      </c>
      <c r="C15" s="8">
        <v>595.89</v>
      </c>
      <c r="D15" s="11">
        <v>265</v>
      </c>
      <c r="E15">
        <v>253.011</v>
      </c>
      <c r="F15">
        <v>538.75599999999997</v>
      </c>
      <c r="G15">
        <v>204.74</v>
      </c>
      <c r="H15" s="4">
        <v>480.976</v>
      </c>
      <c r="I15" s="4">
        <v>263.38499999999999</v>
      </c>
      <c r="J15" s="4">
        <v>642.41099999999994</v>
      </c>
      <c r="K15" s="4">
        <v>285.33800000000002</v>
      </c>
      <c r="L15" s="4">
        <v>426.45299999999997</v>
      </c>
      <c r="M15" s="4">
        <v>171.291</v>
      </c>
      <c r="N15" s="4">
        <v>179.387</v>
      </c>
      <c r="O15" s="4">
        <v>167.048</v>
      </c>
      <c r="P15" s="4">
        <v>360.084</v>
      </c>
      <c r="Q15" s="4">
        <v>266.45299999999997</v>
      </c>
      <c r="R15" s="4">
        <v>316.21699999999998</v>
      </c>
      <c r="S15" s="4">
        <v>249.26900000000001</v>
      </c>
      <c r="T15" s="4">
        <v>263.54700000000003</v>
      </c>
      <c r="U15" s="4">
        <v>353.267</v>
      </c>
      <c r="V15" s="4">
        <v>234.98400000000001</v>
      </c>
      <c r="W15" s="4">
        <v>219.47200000000001</v>
      </c>
      <c r="X15" s="4">
        <v>452.64</v>
      </c>
      <c r="Y15" s="4">
        <v>101.05500000000001</v>
      </c>
      <c r="Z15" s="4">
        <v>398.88400000000001</v>
      </c>
      <c r="AA15" s="4">
        <v>341.46</v>
      </c>
      <c r="AB15" s="4">
        <v>186.983</v>
      </c>
      <c r="AC15" s="4">
        <v>299.59699999999998</v>
      </c>
      <c r="AD15" s="4">
        <v>280.14499999999998</v>
      </c>
      <c r="AE15" s="4">
        <v>97.299000000000007</v>
      </c>
      <c r="AF15" s="4">
        <v>326.08999999999997</v>
      </c>
      <c r="AG15" s="4">
        <v>160.85</v>
      </c>
      <c r="AH15" s="32">
        <v>187.86500000000001</v>
      </c>
    </row>
    <row r="16" spans="1:39" ht="14.4" x14ac:dyDescent="0.3">
      <c r="A16" s="53">
        <v>44835</v>
      </c>
      <c r="B16" s="33">
        <v>259.48</v>
      </c>
      <c r="C16" s="8">
        <v>654.69000000000005</v>
      </c>
      <c r="D16" s="11">
        <v>375.12</v>
      </c>
      <c r="E16">
        <v>212.404</v>
      </c>
      <c r="F16">
        <v>509.14800000000002</v>
      </c>
      <c r="G16">
        <v>347.78899999999999</v>
      </c>
      <c r="H16" s="4">
        <v>547.65099999999995</v>
      </c>
      <c r="I16" s="4">
        <v>431.46800000000002</v>
      </c>
      <c r="J16" s="4">
        <v>852.404</v>
      </c>
      <c r="K16" s="4">
        <v>384.94200000000001</v>
      </c>
      <c r="L16" s="4">
        <v>322.68400000000003</v>
      </c>
      <c r="M16" s="4">
        <v>317.73399999999998</v>
      </c>
      <c r="N16" s="4">
        <v>203.69800000000001</v>
      </c>
      <c r="O16" s="4">
        <v>266.47800000000001</v>
      </c>
      <c r="P16" s="4">
        <v>282.82900000000001</v>
      </c>
      <c r="Q16" s="4">
        <v>449.09500000000003</v>
      </c>
      <c r="R16" s="4">
        <v>547.44399999999996</v>
      </c>
      <c r="S16" s="4">
        <v>996.51900000000001</v>
      </c>
      <c r="T16" s="4">
        <v>441.22199999999998</v>
      </c>
      <c r="U16" s="4">
        <v>349.64100000000002</v>
      </c>
      <c r="V16" s="4">
        <v>300.68200000000002</v>
      </c>
      <c r="W16" s="4">
        <v>368.096</v>
      </c>
      <c r="X16" s="4">
        <v>544.47400000000005</v>
      </c>
      <c r="Y16" s="4">
        <v>155.33799999999999</v>
      </c>
      <c r="Z16" s="4">
        <v>518.23599999999999</v>
      </c>
      <c r="AA16" s="4">
        <v>577.04100000000005</v>
      </c>
      <c r="AB16" s="4">
        <v>290.79500000000002</v>
      </c>
      <c r="AC16" s="4">
        <v>397.09</v>
      </c>
      <c r="AD16" s="4">
        <v>455.81700000000001</v>
      </c>
      <c r="AE16" s="4">
        <v>268.565</v>
      </c>
      <c r="AF16" s="4">
        <v>355.78699999999998</v>
      </c>
      <c r="AG16" s="4">
        <v>218.78700000000001</v>
      </c>
      <c r="AH16" s="32">
        <v>381.21300000000002</v>
      </c>
    </row>
    <row r="17" spans="1:34" ht="14.4" x14ac:dyDescent="0.3">
      <c r="A17" s="53">
        <v>44866</v>
      </c>
      <c r="B17" s="33">
        <v>371.66</v>
      </c>
      <c r="C17" s="8">
        <v>509.58</v>
      </c>
      <c r="D17" s="11">
        <v>423.17</v>
      </c>
      <c r="E17">
        <v>298.36799999999999</v>
      </c>
      <c r="F17">
        <v>533.48900000000003</v>
      </c>
      <c r="G17">
        <v>397.76400000000001</v>
      </c>
      <c r="H17" s="4">
        <v>520.29399999999998</v>
      </c>
      <c r="I17" s="4">
        <v>483.05500000000001</v>
      </c>
      <c r="J17" s="4">
        <v>616.10400000000004</v>
      </c>
      <c r="K17" s="4">
        <v>527.61300000000006</v>
      </c>
      <c r="L17" s="4">
        <v>344.87799999999999</v>
      </c>
      <c r="M17" s="4">
        <v>344.03800000000001</v>
      </c>
      <c r="N17" s="4">
        <v>305.68799999999999</v>
      </c>
      <c r="O17" s="4">
        <v>282.85500000000002</v>
      </c>
      <c r="P17" s="4">
        <v>332.90499999999997</v>
      </c>
      <c r="Q17" s="4">
        <v>596.31600000000003</v>
      </c>
      <c r="R17" s="4">
        <v>555.63</v>
      </c>
      <c r="S17" s="4">
        <v>563.47199999999998</v>
      </c>
      <c r="T17" s="4">
        <v>433.48099999999999</v>
      </c>
      <c r="U17" s="4">
        <v>408.25299999999999</v>
      </c>
      <c r="V17" s="4">
        <v>404.64800000000002</v>
      </c>
      <c r="W17" s="4">
        <v>416.13799999999998</v>
      </c>
      <c r="X17" s="4">
        <v>565.17499999999995</v>
      </c>
      <c r="Y17" s="4">
        <v>229.85400000000001</v>
      </c>
      <c r="Z17" s="4">
        <v>464.76799999999997</v>
      </c>
      <c r="AA17" s="4">
        <v>438.98</v>
      </c>
      <c r="AB17" s="4">
        <v>337.00799999999998</v>
      </c>
      <c r="AC17" s="4">
        <v>411.9</v>
      </c>
      <c r="AD17" s="4">
        <v>441.31099999999998</v>
      </c>
      <c r="AE17" s="4">
        <v>296.02600000000001</v>
      </c>
      <c r="AF17" s="4">
        <v>440.24700000000001</v>
      </c>
      <c r="AG17" s="4">
        <v>314.13600000000002</v>
      </c>
      <c r="AH17" s="32">
        <v>409.685</v>
      </c>
    </row>
    <row r="18" spans="1:34" ht="14.4" x14ac:dyDescent="0.3">
      <c r="A18" s="53">
        <v>44896</v>
      </c>
      <c r="B18" s="33">
        <v>341.85</v>
      </c>
      <c r="C18" s="8">
        <v>341.96</v>
      </c>
      <c r="D18" s="11">
        <v>351.78</v>
      </c>
      <c r="E18">
        <v>271.16500000000002</v>
      </c>
      <c r="F18">
        <v>442.61599999999999</v>
      </c>
      <c r="G18">
        <v>321.572</v>
      </c>
      <c r="H18" s="4">
        <v>510.61900000000003</v>
      </c>
      <c r="I18" s="4">
        <v>486.93200000000002</v>
      </c>
      <c r="J18" s="4">
        <v>484.78199999999998</v>
      </c>
      <c r="K18" s="4">
        <v>431.30500000000001</v>
      </c>
      <c r="L18" s="4">
        <v>330.16800000000001</v>
      </c>
      <c r="M18" s="4">
        <v>271.24</v>
      </c>
      <c r="N18" s="4">
        <v>293.839</v>
      </c>
      <c r="O18" s="4">
        <v>230.74600000000001</v>
      </c>
      <c r="P18" s="4">
        <v>324.613</v>
      </c>
      <c r="Q18" s="4">
        <v>379.91500000000002</v>
      </c>
      <c r="R18" s="4">
        <v>431.66699999999997</v>
      </c>
      <c r="S18" s="4">
        <v>408.30700000000002</v>
      </c>
      <c r="T18" s="4">
        <v>388.67899999999997</v>
      </c>
      <c r="U18" s="4">
        <v>402.45100000000002</v>
      </c>
      <c r="V18" s="4">
        <v>361.84100000000001</v>
      </c>
      <c r="W18" s="4">
        <v>397.49700000000001</v>
      </c>
      <c r="X18" s="4">
        <v>483.09</v>
      </c>
      <c r="Y18" s="4">
        <v>231.471</v>
      </c>
      <c r="Z18" s="4">
        <v>337.81799999999998</v>
      </c>
      <c r="AA18" s="4">
        <v>368.81400000000002</v>
      </c>
      <c r="AB18" s="4">
        <v>294.88799999999998</v>
      </c>
      <c r="AC18" s="4">
        <v>378.86099999999999</v>
      </c>
      <c r="AD18" s="4">
        <v>424.79199999999997</v>
      </c>
      <c r="AE18" s="4">
        <v>243.12700000000001</v>
      </c>
      <c r="AF18" s="4">
        <v>462.21300000000002</v>
      </c>
      <c r="AG18" s="4">
        <v>303.46899999999999</v>
      </c>
      <c r="AH18" s="32">
        <v>323.02800000000002</v>
      </c>
    </row>
    <row r="19" spans="1:34" ht="14.4" x14ac:dyDescent="0.3">
      <c r="A19" s="53">
        <v>44927</v>
      </c>
      <c r="B19" s="33">
        <v>320.66000000000003</v>
      </c>
      <c r="C19" s="8">
        <v>368.38</v>
      </c>
      <c r="D19" s="11">
        <v>347.16</v>
      </c>
      <c r="E19">
        <v>376.64699999999999</v>
      </c>
      <c r="F19">
        <v>402.50400000000002</v>
      </c>
      <c r="G19">
        <v>312.85599999999999</v>
      </c>
      <c r="H19" s="4">
        <v>435.64499999999998</v>
      </c>
      <c r="I19" s="4">
        <v>429.73500000000001</v>
      </c>
      <c r="J19" s="4">
        <v>434.27100000000002</v>
      </c>
      <c r="K19" s="4">
        <v>346.02</v>
      </c>
      <c r="L19" s="4">
        <v>319.09199999999998</v>
      </c>
      <c r="M19" s="4">
        <v>258.59399999999999</v>
      </c>
      <c r="N19" s="4">
        <v>262.37099999999998</v>
      </c>
      <c r="O19" s="4">
        <v>207.12200000000001</v>
      </c>
      <c r="P19" s="4">
        <v>291.74799999999999</v>
      </c>
      <c r="Q19" s="4">
        <v>549.50199999999995</v>
      </c>
      <c r="R19" s="4">
        <v>399.87200000000001</v>
      </c>
      <c r="S19" s="4">
        <v>343.67899999999997</v>
      </c>
      <c r="T19" s="4">
        <v>307.07100000000003</v>
      </c>
      <c r="U19" s="4">
        <v>383.49599999999998</v>
      </c>
      <c r="V19" s="4">
        <v>326.42</v>
      </c>
      <c r="W19" s="4">
        <v>369.45299999999997</v>
      </c>
      <c r="X19" s="4">
        <v>447.03100000000001</v>
      </c>
      <c r="Y19" s="4">
        <v>214.25299999999999</v>
      </c>
      <c r="Z19" s="4">
        <v>276.91000000000003</v>
      </c>
      <c r="AA19" s="4">
        <v>335.56599999999997</v>
      </c>
      <c r="AB19" s="4">
        <v>278.52800000000002</v>
      </c>
      <c r="AC19" s="4">
        <v>418.755</v>
      </c>
      <c r="AD19" s="4">
        <v>373.10700000000003</v>
      </c>
      <c r="AE19" s="4">
        <v>234.07499999999999</v>
      </c>
      <c r="AF19" s="4">
        <v>403.65100000000001</v>
      </c>
      <c r="AG19" s="4">
        <v>309.541</v>
      </c>
      <c r="AH19" s="32">
        <v>288.06</v>
      </c>
    </row>
    <row r="20" spans="1:34" ht="14.4" x14ac:dyDescent="0.3">
      <c r="A20" s="53">
        <v>44958</v>
      </c>
      <c r="B20" s="33">
        <v>373.44</v>
      </c>
      <c r="C20" s="8">
        <v>395.71</v>
      </c>
      <c r="D20" s="11">
        <v>395.53</v>
      </c>
      <c r="E20">
        <v>454.41</v>
      </c>
      <c r="F20">
        <v>350.90600000000001</v>
      </c>
      <c r="G20">
        <v>321.83499999999998</v>
      </c>
      <c r="H20" s="4">
        <v>421.221</v>
      </c>
      <c r="I20" s="4">
        <v>372.83699999999999</v>
      </c>
      <c r="J20" s="4">
        <v>402.67599999999999</v>
      </c>
      <c r="K20" s="4">
        <v>320.911</v>
      </c>
      <c r="L20" s="4">
        <v>336.34</v>
      </c>
      <c r="M20" s="4">
        <v>236.245</v>
      </c>
      <c r="N20" s="4">
        <v>209.81800000000001</v>
      </c>
      <c r="O20" s="4">
        <v>231.578</v>
      </c>
      <c r="P20" s="4">
        <v>251.40600000000001</v>
      </c>
      <c r="Q20" s="4">
        <v>505.02600000000001</v>
      </c>
      <c r="R20" s="4">
        <v>325.55700000000002</v>
      </c>
      <c r="S20" s="4">
        <v>331.34199999999998</v>
      </c>
      <c r="T20" s="4">
        <v>278.29199999999997</v>
      </c>
      <c r="U20" s="4">
        <v>360.71800000000002</v>
      </c>
      <c r="V20" s="4">
        <v>345.73200000000003</v>
      </c>
      <c r="W20" s="4">
        <v>296.745</v>
      </c>
      <c r="X20" s="4">
        <v>380.41800000000001</v>
      </c>
      <c r="Y20" s="4">
        <v>229.71899999999999</v>
      </c>
      <c r="Z20" s="4">
        <v>264.91500000000002</v>
      </c>
      <c r="AA20" s="4">
        <v>407.11900000000003</v>
      </c>
      <c r="AB20" s="4">
        <v>305.49900000000002</v>
      </c>
      <c r="AC20" s="4">
        <v>510.13600000000002</v>
      </c>
      <c r="AD20" s="4">
        <v>342.84800000000001</v>
      </c>
      <c r="AE20" s="4">
        <v>239.76599999999999</v>
      </c>
      <c r="AF20" s="4">
        <v>344.59300000000002</v>
      </c>
      <c r="AG20" s="4">
        <v>235.43799999999999</v>
      </c>
      <c r="AH20" s="32">
        <v>246.45699999999999</v>
      </c>
    </row>
    <row r="21" spans="1:34" ht="14.4" x14ac:dyDescent="0.3">
      <c r="A21" s="53">
        <v>44986</v>
      </c>
      <c r="B21" s="33">
        <v>564.09</v>
      </c>
      <c r="C21" s="8">
        <v>655.94</v>
      </c>
      <c r="D21" s="11">
        <v>612.71</v>
      </c>
      <c r="E21">
        <v>495.34199999999998</v>
      </c>
      <c r="F21">
        <v>568.22699999999998</v>
      </c>
      <c r="G21">
        <v>867.68899999999996</v>
      </c>
      <c r="H21" s="4">
        <v>567.6</v>
      </c>
      <c r="I21" s="4">
        <v>684.91600000000005</v>
      </c>
      <c r="J21" s="4">
        <v>502.38299999999998</v>
      </c>
      <c r="K21" s="4">
        <v>413.67599999999999</v>
      </c>
      <c r="L21" s="4">
        <v>417.34399999999999</v>
      </c>
      <c r="M21" s="4">
        <v>399.07499999999999</v>
      </c>
      <c r="N21" s="4">
        <v>232.595</v>
      </c>
      <c r="O21" s="4">
        <v>364.375</v>
      </c>
      <c r="P21" s="4">
        <v>552.44500000000005</v>
      </c>
      <c r="Q21" s="4">
        <v>668.56100000000004</v>
      </c>
      <c r="R21" s="4">
        <v>410.01299999999998</v>
      </c>
      <c r="S21" s="4">
        <v>727.99900000000002</v>
      </c>
      <c r="T21" s="4">
        <v>349.43599999999998</v>
      </c>
      <c r="U21" s="4">
        <v>560.85500000000002</v>
      </c>
      <c r="V21" s="4">
        <v>470.24299999999999</v>
      </c>
      <c r="W21" s="4">
        <v>432.24099999999999</v>
      </c>
      <c r="X21" s="4">
        <v>512.90599999999995</v>
      </c>
      <c r="Y21" s="4">
        <v>280.13799999999998</v>
      </c>
      <c r="Z21" s="4">
        <v>417.24900000000002</v>
      </c>
      <c r="AA21" s="4">
        <v>609.44399999999996</v>
      </c>
      <c r="AB21" s="4">
        <v>475.34399999999999</v>
      </c>
      <c r="AC21" s="4">
        <v>1132.913</v>
      </c>
      <c r="AD21" s="4">
        <v>382.74799999999999</v>
      </c>
      <c r="AE21" s="4">
        <v>451.98399999999998</v>
      </c>
      <c r="AF21" s="4">
        <v>489.53699999999998</v>
      </c>
      <c r="AG21" s="4">
        <v>353.97800000000001</v>
      </c>
      <c r="AH21" s="32">
        <v>454.34</v>
      </c>
    </row>
    <row r="22" spans="1:34" ht="14.4" x14ac:dyDescent="0.3">
      <c r="A22" s="53">
        <v>45017</v>
      </c>
      <c r="B22" s="33">
        <v>719.93</v>
      </c>
      <c r="C22" s="8">
        <v>1124.1400000000001</v>
      </c>
      <c r="D22" s="11">
        <v>934.75</v>
      </c>
      <c r="E22">
        <v>1186.086</v>
      </c>
      <c r="F22">
        <v>869.72</v>
      </c>
      <c r="G22">
        <v>784.73</v>
      </c>
      <c r="H22" s="4">
        <v>938.49199999999996</v>
      </c>
      <c r="I22" s="4">
        <v>1256.979</v>
      </c>
      <c r="J22" s="4">
        <v>994.37599999999998</v>
      </c>
      <c r="K22" s="4">
        <v>560.12</v>
      </c>
      <c r="L22" s="4">
        <v>684.46699999999998</v>
      </c>
      <c r="M22" s="4">
        <v>653.26499999999999</v>
      </c>
      <c r="N22" s="4">
        <v>405.92099999999999</v>
      </c>
      <c r="O22" s="4">
        <v>482.19499999999999</v>
      </c>
      <c r="P22" s="4">
        <v>1345.857</v>
      </c>
      <c r="Q22" s="4">
        <v>1251.8620000000001</v>
      </c>
      <c r="R22" s="4">
        <v>982.43200000000002</v>
      </c>
      <c r="S22" s="4">
        <v>1053.8610000000001</v>
      </c>
      <c r="T22" s="4">
        <v>555.15</v>
      </c>
      <c r="U22" s="4">
        <v>662.77300000000002</v>
      </c>
      <c r="V22" s="4">
        <v>634.95500000000004</v>
      </c>
      <c r="W22" s="4">
        <v>976.61500000000001</v>
      </c>
      <c r="X22" s="4">
        <v>1081.7349999999999</v>
      </c>
      <c r="Y22" s="4">
        <v>259.26400000000001</v>
      </c>
      <c r="Z22" s="4">
        <v>603.78200000000004</v>
      </c>
      <c r="AA22" s="4">
        <v>648.02700000000004</v>
      </c>
      <c r="AB22" s="4">
        <v>645.12199999999996</v>
      </c>
      <c r="AC22" s="4">
        <v>1844.6959999999999</v>
      </c>
      <c r="AD22" s="4">
        <v>414.79899999999998</v>
      </c>
      <c r="AE22" s="4">
        <v>988.60799999999995</v>
      </c>
      <c r="AF22" s="4">
        <v>554.47299999999996</v>
      </c>
      <c r="AG22" s="4">
        <v>376.88299999999998</v>
      </c>
      <c r="AH22" s="32">
        <v>500.76799999999997</v>
      </c>
    </row>
    <row r="23" spans="1:34" ht="14.4" x14ac:dyDescent="0.3">
      <c r="A23" s="53">
        <v>45047</v>
      </c>
      <c r="B23" s="33">
        <v>1589.49</v>
      </c>
      <c r="C23" s="8">
        <v>2608.84</v>
      </c>
      <c r="D23" s="11">
        <v>2114.3000000000002</v>
      </c>
      <c r="E23">
        <v>2960.0590000000002</v>
      </c>
      <c r="F23">
        <v>2045.1949999999999</v>
      </c>
      <c r="G23">
        <v>2161.569</v>
      </c>
      <c r="H23" s="4">
        <v>2930.931</v>
      </c>
      <c r="I23" s="4">
        <v>3722.759</v>
      </c>
      <c r="J23" s="4">
        <v>2575.7109999999998</v>
      </c>
      <c r="K23" s="4">
        <v>1930.4949999999999</v>
      </c>
      <c r="L23" s="4">
        <v>1922.5340000000001</v>
      </c>
      <c r="M23" s="4">
        <v>2107.0439999999999</v>
      </c>
      <c r="N23" s="4">
        <v>291.21300000000002</v>
      </c>
      <c r="O23" s="4">
        <v>1258.0999999999999</v>
      </c>
      <c r="P23" s="4">
        <v>1739.1389999999999</v>
      </c>
      <c r="Q23" s="4">
        <v>2740.1550000000002</v>
      </c>
      <c r="R23" s="4">
        <v>2355.3989999999999</v>
      </c>
      <c r="S23" s="4">
        <v>1979.481</v>
      </c>
      <c r="T23" s="4">
        <v>1956.6780000000001</v>
      </c>
      <c r="U23" s="4">
        <v>2617.5100000000002</v>
      </c>
      <c r="V23" s="4">
        <v>922.35799999999995</v>
      </c>
      <c r="W23" s="4">
        <v>2163.0050000000001</v>
      </c>
      <c r="X23" s="4">
        <v>1348.3969999999999</v>
      </c>
      <c r="Y23" s="4">
        <v>581.54899999999998</v>
      </c>
      <c r="Z23" s="4">
        <v>1619.93</v>
      </c>
      <c r="AA23" s="4">
        <v>1313.6079999999999</v>
      </c>
      <c r="AB23" s="4">
        <v>1858.93</v>
      </c>
      <c r="AC23" s="4">
        <v>2368.3130000000001</v>
      </c>
      <c r="AD23" s="4">
        <v>1251.7760000000001</v>
      </c>
      <c r="AE23" s="4">
        <v>2284.1950000000002</v>
      </c>
      <c r="AF23" s="4">
        <v>1519.7570000000001</v>
      </c>
      <c r="AG23" s="4">
        <v>778.197</v>
      </c>
      <c r="AH23" s="32">
        <v>1605.95</v>
      </c>
    </row>
    <row r="24" spans="1:34" ht="14.4" x14ac:dyDescent="0.3">
      <c r="A24" s="53">
        <v>45078</v>
      </c>
      <c r="B24" s="33">
        <v>1600.21</v>
      </c>
      <c r="C24" s="8">
        <v>3324.39</v>
      </c>
      <c r="D24" s="11">
        <v>2478.2800000000002</v>
      </c>
      <c r="E24">
        <v>4525.5680000000002</v>
      </c>
      <c r="F24">
        <v>1668.001</v>
      </c>
      <c r="G24">
        <v>4895.7529999999997</v>
      </c>
      <c r="H24" s="4">
        <v>2931.54</v>
      </c>
      <c r="I24" s="4">
        <v>4921.6170000000002</v>
      </c>
      <c r="J24" s="4">
        <v>2552.9340000000002</v>
      </c>
      <c r="K24" s="4">
        <v>3304.2049999999999</v>
      </c>
      <c r="L24" s="4">
        <v>1423.001</v>
      </c>
      <c r="M24" s="4">
        <v>1578.308</v>
      </c>
      <c r="N24" s="4">
        <v>355.7</v>
      </c>
      <c r="O24" s="4">
        <v>2233.0770000000002</v>
      </c>
      <c r="P24" s="4">
        <v>1034.9459999999999</v>
      </c>
      <c r="Q24" s="4">
        <v>3643.2089999999998</v>
      </c>
      <c r="R24" s="4">
        <v>2033.223</v>
      </c>
      <c r="S24" s="4">
        <v>1152.3969999999999</v>
      </c>
      <c r="T24" s="4">
        <v>3693.348</v>
      </c>
      <c r="U24" s="4">
        <v>2624.7689999999998</v>
      </c>
      <c r="V24" s="4">
        <v>2569.3409999999999</v>
      </c>
      <c r="W24" s="4">
        <v>5030.6660000000002</v>
      </c>
      <c r="X24" s="4">
        <v>409.14100000000002</v>
      </c>
      <c r="Y24" s="4">
        <v>1192.1590000000001</v>
      </c>
      <c r="Z24" s="4">
        <v>3012.7130000000002</v>
      </c>
      <c r="AA24" s="4">
        <v>2189.444</v>
      </c>
      <c r="AB24" s="4">
        <v>2509.6089999999999</v>
      </c>
      <c r="AC24" s="4">
        <v>3292.337</v>
      </c>
      <c r="AD24" s="4">
        <v>930.03</v>
      </c>
      <c r="AE24" s="4">
        <v>3673.884</v>
      </c>
      <c r="AF24" s="4">
        <v>1810.049</v>
      </c>
      <c r="AG24" s="4">
        <v>1133.69</v>
      </c>
      <c r="AH24" s="32">
        <v>3120.0729999999999</v>
      </c>
    </row>
    <row r="25" spans="1:34" ht="14.4" x14ac:dyDescent="0.3">
      <c r="A25" s="53">
        <v>45108</v>
      </c>
      <c r="B25" s="33">
        <v>285.62</v>
      </c>
      <c r="C25" s="8">
        <v>1372.92</v>
      </c>
      <c r="D25" s="11">
        <v>708.98</v>
      </c>
      <c r="E25">
        <v>2086.8200000000002</v>
      </c>
      <c r="F25">
        <v>352.37099999999998</v>
      </c>
      <c r="G25">
        <v>4045.4430000000002</v>
      </c>
      <c r="H25" s="4">
        <v>1273.682</v>
      </c>
      <c r="I25" s="4">
        <v>1856.182</v>
      </c>
      <c r="J25" s="4">
        <v>1535.788</v>
      </c>
      <c r="K25" s="4">
        <v>1930.239</v>
      </c>
      <c r="L25" s="4">
        <v>280.25400000000002</v>
      </c>
      <c r="M25" s="4">
        <v>367.17200000000003</v>
      </c>
      <c r="N25" s="4">
        <v>35.006999999999998</v>
      </c>
      <c r="O25" s="4">
        <v>558.61800000000005</v>
      </c>
      <c r="P25" s="4">
        <v>440.96600000000001</v>
      </c>
      <c r="Q25" s="4">
        <v>1587.4</v>
      </c>
      <c r="R25" s="4">
        <v>505.78800000000001</v>
      </c>
      <c r="S25" s="4">
        <v>338.53699999999998</v>
      </c>
      <c r="T25" s="4">
        <v>1978.44</v>
      </c>
      <c r="U25" s="4">
        <v>1620.954</v>
      </c>
      <c r="V25" s="4">
        <v>878.64099999999996</v>
      </c>
      <c r="W25" s="4">
        <v>3824.5369999999998</v>
      </c>
      <c r="X25" s="4">
        <v>114.18899999999999</v>
      </c>
      <c r="Y25" s="4">
        <v>303.11700000000002</v>
      </c>
      <c r="Z25" s="4">
        <v>1073.4480000000001</v>
      </c>
      <c r="AA25" s="4">
        <v>833.43100000000004</v>
      </c>
      <c r="AB25" s="4">
        <v>788.65200000000004</v>
      </c>
      <c r="AC25" s="4">
        <v>1219.25</v>
      </c>
      <c r="AD25" s="4">
        <v>274.87400000000002</v>
      </c>
      <c r="AE25" s="4">
        <v>2340.8490000000002</v>
      </c>
      <c r="AF25" s="4">
        <v>507.99200000000002</v>
      </c>
      <c r="AG25" s="4">
        <v>342.14800000000002</v>
      </c>
      <c r="AH25" s="32">
        <v>2258.5309999999999</v>
      </c>
    </row>
    <row r="26" spans="1:34" ht="14.4" x14ac:dyDescent="0.3">
      <c r="A26" s="53">
        <v>45139</v>
      </c>
      <c r="B26" s="33">
        <v>197.7</v>
      </c>
      <c r="C26" s="8">
        <v>509.85</v>
      </c>
      <c r="D26" s="11">
        <v>361.01</v>
      </c>
      <c r="E26">
        <v>715.60500000000002</v>
      </c>
      <c r="F26">
        <v>196.92099999999999</v>
      </c>
      <c r="G26">
        <v>1097.7439999999999</v>
      </c>
      <c r="H26" s="4">
        <v>379.512</v>
      </c>
      <c r="I26" s="4">
        <v>863.77300000000002</v>
      </c>
      <c r="J26" s="4">
        <v>573.66499999999996</v>
      </c>
      <c r="K26" s="4">
        <v>759.16499999999996</v>
      </c>
      <c r="L26" s="4">
        <v>162.76499999999999</v>
      </c>
      <c r="M26" s="4">
        <v>255.33799999999999</v>
      </c>
      <c r="N26" s="4">
        <v>61.206000000000003</v>
      </c>
      <c r="O26" s="4">
        <v>225.46100000000001</v>
      </c>
      <c r="P26" s="4">
        <v>225.833</v>
      </c>
      <c r="Q26" s="4">
        <v>528.67700000000002</v>
      </c>
      <c r="R26" s="4">
        <v>304.892</v>
      </c>
      <c r="S26" s="4">
        <v>281.39600000000002</v>
      </c>
      <c r="T26" s="4">
        <v>587.85400000000004</v>
      </c>
      <c r="U26" s="4">
        <v>471.92099999999999</v>
      </c>
      <c r="V26" s="4">
        <v>403.19499999999999</v>
      </c>
      <c r="W26" s="4">
        <v>912.19100000000003</v>
      </c>
      <c r="X26" s="4">
        <v>156.102</v>
      </c>
      <c r="Y26" s="4">
        <v>209.47800000000001</v>
      </c>
      <c r="Z26" s="4">
        <v>440.601</v>
      </c>
      <c r="AA26" s="4">
        <v>275.84199999999998</v>
      </c>
      <c r="AB26" s="4">
        <v>340.959</v>
      </c>
      <c r="AC26" s="4">
        <v>512.01300000000003</v>
      </c>
      <c r="AD26" s="4">
        <v>154.42099999999999</v>
      </c>
      <c r="AE26" s="4">
        <v>596.98500000000001</v>
      </c>
      <c r="AF26" s="4">
        <v>237.76499999999999</v>
      </c>
      <c r="AG26" s="4">
        <v>175.72900000000001</v>
      </c>
      <c r="AH26" s="32">
        <v>877.55200000000002</v>
      </c>
    </row>
    <row r="27" spans="1:34" ht="14.4" x14ac:dyDescent="0.3">
      <c r="A27" s="53">
        <v>45170</v>
      </c>
      <c r="B27" s="33">
        <v>220.28</v>
      </c>
      <c r="C27" s="8">
        <v>423.19</v>
      </c>
      <c r="D27" s="11">
        <v>312.01</v>
      </c>
      <c r="E27">
        <v>604.93899999999996</v>
      </c>
      <c r="F27">
        <v>286.34699999999998</v>
      </c>
      <c r="G27">
        <v>529.48699999999997</v>
      </c>
      <c r="H27" s="4">
        <v>349.56400000000002</v>
      </c>
      <c r="I27" s="4">
        <v>702.84299999999996</v>
      </c>
      <c r="J27" s="4">
        <v>393.178</v>
      </c>
      <c r="K27" s="4">
        <v>487.29399999999998</v>
      </c>
      <c r="L27" s="4">
        <v>217.61699999999999</v>
      </c>
      <c r="M27" s="4">
        <v>206.506</v>
      </c>
      <c r="N27" s="4">
        <v>191.00700000000001</v>
      </c>
      <c r="O27" s="4">
        <v>384.54500000000002</v>
      </c>
      <c r="P27" s="4">
        <v>310.089</v>
      </c>
      <c r="Q27" s="4">
        <v>363.41899999999998</v>
      </c>
      <c r="R27" s="4">
        <v>324.74099999999999</v>
      </c>
      <c r="S27" s="4">
        <v>312.42899999999997</v>
      </c>
      <c r="T27" s="4">
        <v>401.94099999999997</v>
      </c>
      <c r="U27" s="4">
        <v>288.86500000000001</v>
      </c>
      <c r="V27" s="4">
        <v>260.291</v>
      </c>
      <c r="W27" s="4">
        <v>510.41300000000001</v>
      </c>
      <c r="X27" s="4">
        <v>165.959</v>
      </c>
      <c r="Y27" s="4">
        <v>423.70299999999997</v>
      </c>
      <c r="Z27" s="4">
        <v>408.33199999999999</v>
      </c>
      <c r="AA27" s="4">
        <v>232.06</v>
      </c>
      <c r="AB27" s="4">
        <v>335.22199999999998</v>
      </c>
      <c r="AC27" s="4">
        <v>331.17700000000002</v>
      </c>
      <c r="AD27" s="4">
        <v>143.77000000000001</v>
      </c>
      <c r="AE27" s="4">
        <v>343.084</v>
      </c>
      <c r="AF27" s="4">
        <v>221.40799999999999</v>
      </c>
      <c r="AG27" s="4">
        <v>209.77600000000001</v>
      </c>
      <c r="AH27" s="32">
        <v>627.78099999999995</v>
      </c>
    </row>
    <row r="28" spans="1:34" ht="14.4" x14ac:dyDescent="0.3">
      <c r="A28" s="53">
        <v>45200</v>
      </c>
      <c r="B28" s="33">
        <v>259.48</v>
      </c>
      <c r="C28" s="8">
        <v>654.69000000000005</v>
      </c>
      <c r="D28" s="11">
        <v>375.12</v>
      </c>
      <c r="E28">
        <v>511.69299999999998</v>
      </c>
      <c r="F28">
        <v>409.64400000000001</v>
      </c>
      <c r="G28">
        <v>547.32899999999995</v>
      </c>
      <c r="H28" s="4">
        <v>491.21100000000001</v>
      </c>
      <c r="I28" s="4">
        <v>891.31899999999996</v>
      </c>
      <c r="J28" s="4">
        <v>465.238</v>
      </c>
      <c r="K28" s="4">
        <v>338.947</v>
      </c>
      <c r="L28" s="4">
        <v>347.50799999999998</v>
      </c>
      <c r="M28" s="4">
        <v>208.65600000000001</v>
      </c>
      <c r="N28" s="4">
        <v>275.70299999999997</v>
      </c>
      <c r="O28" s="4">
        <v>273.63</v>
      </c>
      <c r="P28" s="4">
        <v>463.87799999999999</v>
      </c>
      <c r="Q28" s="4">
        <v>556.12</v>
      </c>
      <c r="R28" s="4">
        <v>1062.0219999999999</v>
      </c>
      <c r="S28" s="4">
        <v>464.48399999999998</v>
      </c>
      <c r="T28" s="4">
        <v>361.33800000000002</v>
      </c>
      <c r="U28" s="4">
        <v>325.84300000000002</v>
      </c>
      <c r="V28" s="4">
        <v>386.14600000000002</v>
      </c>
      <c r="W28" s="4">
        <v>557.14200000000005</v>
      </c>
      <c r="X28" s="4">
        <v>208.43199999999999</v>
      </c>
      <c r="Y28" s="4">
        <v>515.60500000000002</v>
      </c>
      <c r="Z28" s="4">
        <v>605.32000000000005</v>
      </c>
      <c r="AA28" s="4">
        <v>319.47399999999999</v>
      </c>
      <c r="AB28" s="4">
        <v>397.78199999999998</v>
      </c>
      <c r="AC28" s="4">
        <v>485.55200000000002</v>
      </c>
      <c r="AD28" s="4">
        <v>310.20299999999997</v>
      </c>
      <c r="AE28" s="4">
        <v>340.24099999999999</v>
      </c>
      <c r="AF28" s="4">
        <v>263.93799999999999</v>
      </c>
      <c r="AG28" s="4">
        <v>379.33800000000002</v>
      </c>
      <c r="AH28" s="32">
        <v>655.12400000000002</v>
      </c>
    </row>
    <row r="29" spans="1:34" ht="14.4" x14ac:dyDescent="0.3">
      <c r="A29" s="53">
        <v>45231</v>
      </c>
      <c r="B29" s="33">
        <v>371.66</v>
      </c>
      <c r="C29" s="8">
        <v>509.58</v>
      </c>
      <c r="D29" s="11">
        <v>423.17</v>
      </c>
      <c r="E29">
        <v>543.43299999999999</v>
      </c>
      <c r="F29">
        <v>457.70100000000002</v>
      </c>
      <c r="G29">
        <v>520.84900000000005</v>
      </c>
      <c r="H29" s="4">
        <v>543.77499999999998</v>
      </c>
      <c r="I29" s="4">
        <v>640.20500000000004</v>
      </c>
      <c r="J29" s="4">
        <v>610.46799999999996</v>
      </c>
      <c r="K29" s="4">
        <v>362.05500000000001</v>
      </c>
      <c r="L29" s="4">
        <v>374.03899999999999</v>
      </c>
      <c r="M29" s="4">
        <v>309.767</v>
      </c>
      <c r="N29" s="4">
        <v>293.08199999999999</v>
      </c>
      <c r="O29" s="4">
        <v>323.05200000000002</v>
      </c>
      <c r="P29" s="4">
        <v>611.46299999999997</v>
      </c>
      <c r="Q29" s="4">
        <v>579.41399999999999</v>
      </c>
      <c r="R29" s="4">
        <v>610.38300000000004</v>
      </c>
      <c r="S29" s="4">
        <v>455.37799999999999</v>
      </c>
      <c r="T29" s="4">
        <v>419.02</v>
      </c>
      <c r="U29" s="4">
        <v>433.40199999999999</v>
      </c>
      <c r="V29" s="4">
        <v>435.53199999999998</v>
      </c>
      <c r="W29" s="4">
        <v>575.21799999999996</v>
      </c>
      <c r="X29" s="4">
        <v>287.30399999999997</v>
      </c>
      <c r="Y29" s="4">
        <v>459.36900000000003</v>
      </c>
      <c r="Z29" s="4">
        <v>459.31</v>
      </c>
      <c r="AA29" s="4">
        <v>366.19200000000001</v>
      </c>
      <c r="AB29" s="4">
        <v>412.47500000000002</v>
      </c>
      <c r="AC29" s="4">
        <v>468.84199999999998</v>
      </c>
      <c r="AD29" s="4">
        <v>342.61900000000003</v>
      </c>
      <c r="AE29" s="4">
        <v>423.56099999999998</v>
      </c>
      <c r="AF29" s="4">
        <v>362.19600000000003</v>
      </c>
      <c r="AG29" s="4">
        <v>414.62799999999999</v>
      </c>
      <c r="AH29" s="32">
        <v>542.24099999999999</v>
      </c>
    </row>
    <row r="30" spans="1:34" ht="14.4" x14ac:dyDescent="0.3">
      <c r="A30" s="53">
        <v>45261</v>
      </c>
      <c r="B30" s="33">
        <v>341.85</v>
      </c>
      <c r="C30" s="8">
        <v>341.96</v>
      </c>
      <c r="D30" s="11">
        <v>351.78</v>
      </c>
      <c r="E30">
        <v>448.012</v>
      </c>
      <c r="F30">
        <v>378.17200000000003</v>
      </c>
      <c r="G30">
        <v>511.86</v>
      </c>
      <c r="H30" s="4">
        <v>546.03300000000002</v>
      </c>
      <c r="I30" s="4">
        <v>502.55099999999999</v>
      </c>
      <c r="J30" s="4">
        <v>506.63499999999999</v>
      </c>
      <c r="K30" s="4">
        <v>348.23200000000003</v>
      </c>
      <c r="L30" s="4">
        <v>298.19</v>
      </c>
      <c r="M30" s="4">
        <v>300.48</v>
      </c>
      <c r="N30" s="4">
        <v>241.85900000000001</v>
      </c>
      <c r="O30" s="4">
        <v>315.33300000000003</v>
      </c>
      <c r="P30" s="4">
        <v>393.95600000000002</v>
      </c>
      <c r="Q30" s="4">
        <v>447.45499999999998</v>
      </c>
      <c r="R30" s="4">
        <v>450.15899999999999</v>
      </c>
      <c r="S30" s="4">
        <v>408.58100000000002</v>
      </c>
      <c r="T30" s="4">
        <v>414.16699999999997</v>
      </c>
      <c r="U30" s="4">
        <v>389.23700000000002</v>
      </c>
      <c r="V30" s="4">
        <v>416.553</v>
      </c>
      <c r="W30" s="4">
        <v>493.798</v>
      </c>
      <c r="X30" s="4">
        <v>290.49700000000001</v>
      </c>
      <c r="Y30" s="4">
        <v>332.95800000000003</v>
      </c>
      <c r="Z30" s="4">
        <v>389.05500000000001</v>
      </c>
      <c r="AA30" s="4">
        <v>323.39100000000002</v>
      </c>
      <c r="AB30" s="4">
        <v>380.726</v>
      </c>
      <c r="AC30" s="4">
        <v>452.16899999999998</v>
      </c>
      <c r="AD30" s="4">
        <v>287.82100000000003</v>
      </c>
      <c r="AE30" s="4">
        <v>446.48399999999998</v>
      </c>
      <c r="AF30" s="4">
        <v>351.69</v>
      </c>
      <c r="AG30" s="4">
        <v>327.86200000000002</v>
      </c>
      <c r="AH30" s="32">
        <v>468.02199999999999</v>
      </c>
    </row>
    <row r="31" spans="1:34" ht="14.4" x14ac:dyDescent="0.3">
      <c r="A31" s="53">
        <v>45292</v>
      </c>
      <c r="B31" s="33">
        <v>320.66000000000003</v>
      </c>
      <c r="C31" s="8">
        <v>368.38</v>
      </c>
      <c r="D31" s="11">
        <v>347.16</v>
      </c>
      <c r="E31">
        <v>405.52199999999999</v>
      </c>
      <c r="F31">
        <v>366.05700000000002</v>
      </c>
      <c r="G31">
        <v>437.21499999999997</v>
      </c>
      <c r="H31" s="4">
        <v>481.88900000000001</v>
      </c>
      <c r="I31" s="4">
        <v>447.745</v>
      </c>
      <c r="J31" s="4">
        <v>410.03500000000003</v>
      </c>
      <c r="K31" s="4">
        <v>336.01600000000002</v>
      </c>
      <c r="L31" s="4">
        <v>283.58800000000002</v>
      </c>
      <c r="M31" s="4">
        <v>267.11500000000001</v>
      </c>
      <c r="N31" s="4">
        <v>217.61199999999999</v>
      </c>
      <c r="O31" s="4">
        <v>283.10300000000001</v>
      </c>
      <c r="P31" s="4">
        <v>564.09699999999998</v>
      </c>
      <c r="Q31" s="4">
        <v>411.32</v>
      </c>
      <c r="R31" s="4">
        <v>382.79599999999999</v>
      </c>
      <c r="S31" s="4">
        <v>324.90699999999998</v>
      </c>
      <c r="T31" s="4">
        <v>394.67500000000001</v>
      </c>
      <c r="U31" s="4">
        <v>349.05700000000002</v>
      </c>
      <c r="V31" s="4">
        <v>386.65300000000002</v>
      </c>
      <c r="W31" s="4">
        <v>457.36500000000001</v>
      </c>
      <c r="X31" s="4">
        <v>267.07</v>
      </c>
      <c r="Y31" s="4">
        <v>268.214</v>
      </c>
      <c r="Z31" s="4">
        <v>353.96899999999999</v>
      </c>
      <c r="AA31" s="4">
        <v>303.31099999999998</v>
      </c>
      <c r="AB31" s="4">
        <v>421.55900000000003</v>
      </c>
      <c r="AC31" s="4">
        <v>396.803</v>
      </c>
      <c r="AD31" s="4">
        <v>274.75799999999998</v>
      </c>
      <c r="AE31" s="4">
        <v>389.17</v>
      </c>
      <c r="AF31" s="4">
        <v>355.13499999999999</v>
      </c>
      <c r="AG31" s="4">
        <v>290.50799999999998</v>
      </c>
      <c r="AH31" s="32">
        <v>400.303</v>
      </c>
    </row>
    <row r="32" spans="1:34" ht="14.4" x14ac:dyDescent="0.3">
      <c r="A32" s="53">
        <v>45323</v>
      </c>
      <c r="B32" s="33">
        <v>373.44</v>
      </c>
      <c r="C32" s="8">
        <v>395.71</v>
      </c>
      <c r="D32" s="11">
        <v>395.53</v>
      </c>
      <c r="E32">
        <v>366.87400000000002</v>
      </c>
      <c r="F32">
        <v>388.57400000000001</v>
      </c>
      <c r="G32">
        <v>443.09500000000003</v>
      </c>
      <c r="H32" s="4">
        <v>429.63900000000001</v>
      </c>
      <c r="I32" s="4">
        <v>425.86399999999998</v>
      </c>
      <c r="J32" s="4">
        <v>388.47300000000001</v>
      </c>
      <c r="K32" s="4">
        <v>364.24299999999999</v>
      </c>
      <c r="L32" s="4">
        <v>268.44900000000001</v>
      </c>
      <c r="M32" s="4">
        <v>220.17099999999999</v>
      </c>
      <c r="N32" s="4">
        <v>252.703</v>
      </c>
      <c r="O32" s="4">
        <v>256.62400000000002</v>
      </c>
      <c r="P32" s="4">
        <v>541.42700000000002</v>
      </c>
      <c r="Q32" s="4">
        <v>347.17399999999998</v>
      </c>
      <c r="R32" s="4">
        <v>380.90899999999999</v>
      </c>
      <c r="S32" s="4">
        <v>304.96300000000002</v>
      </c>
      <c r="T32" s="4">
        <v>383.34800000000001</v>
      </c>
      <c r="U32" s="4">
        <v>377.08</v>
      </c>
      <c r="V32" s="4">
        <v>324.036</v>
      </c>
      <c r="W32" s="4">
        <v>402.27800000000002</v>
      </c>
      <c r="X32" s="4">
        <v>281.72199999999998</v>
      </c>
      <c r="Y32" s="4">
        <v>265.66000000000003</v>
      </c>
      <c r="Z32" s="4">
        <v>442.57</v>
      </c>
      <c r="AA32" s="4">
        <v>340.03800000000001</v>
      </c>
      <c r="AB32" s="4">
        <v>537.05999999999995</v>
      </c>
      <c r="AC32" s="4">
        <v>374.07900000000001</v>
      </c>
      <c r="AD32" s="4">
        <v>280.70499999999998</v>
      </c>
      <c r="AE32" s="4">
        <v>345.23200000000003</v>
      </c>
      <c r="AF32" s="4">
        <v>283.57600000000002</v>
      </c>
      <c r="AG32" s="4">
        <v>256.029</v>
      </c>
      <c r="AH32" s="32">
        <v>377.27300000000002</v>
      </c>
    </row>
    <row r="33" spans="1:34" ht="14.4" x14ac:dyDescent="0.3">
      <c r="A33" s="53">
        <v>45352</v>
      </c>
      <c r="B33" s="34">
        <v>564.09</v>
      </c>
      <c r="C33" s="12">
        <v>655.94</v>
      </c>
      <c r="D33" s="11">
        <v>612.71</v>
      </c>
      <c r="E33">
        <v>573.97900000000004</v>
      </c>
      <c r="F33">
        <v>958.30399999999997</v>
      </c>
      <c r="G33">
        <v>567.07899999999995</v>
      </c>
      <c r="H33" s="4">
        <v>781.90200000000004</v>
      </c>
      <c r="I33" s="4">
        <v>514.80700000000002</v>
      </c>
      <c r="J33" s="4">
        <v>489.02</v>
      </c>
      <c r="K33" s="4">
        <v>438.25400000000002</v>
      </c>
      <c r="L33" s="4">
        <v>436.31099999999998</v>
      </c>
      <c r="M33" s="4">
        <v>234.56100000000001</v>
      </c>
      <c r="N33" s="4">
        <v>382.25599999999997</v>
      </c>
      <c r="O33" s="4">
        <v>573.22400000000005</v>
      </c>
      <c r="P33" s="4">
        <v>684.17399999999998</v>
      </c>
      <c r="Q33" s="4">
        <v>419.73899999999998</v>
      </c>
      <c r="R33" s="4">
        <v>807.72500000000002</v>
      </c>
      <c r="S33" s="4">
        <v>370.07600000000002</v>
      </c>
      <c r="T33" s="4">
        <v>583.702</v>
      </c>
      <c r="U33" s="4">
        <v>492.36200000000002</v>
      </c>
      <c r="V33" s="4">
        <v>455.38200000000001</v>
      </c>
      <c r="W33" s="4">
        <v>543.59299999999996</v>
      </c>
      <c r="X33" s="4">
        <v>332.74400000000003</v>
      </c>
      <c r="Y33" s="4">
        <v>410.24900000000002</v>
      </c>
      <c r="Z33" s="4">
        <v>638.553</v>
      </c>
      <c r="AA33" s="4">
        <v>500.423</v>
      </c>
      <c r="AB33" s="4">
        <v>1177.174</v>
      </c>
      <c r="AC33" s="4">
        <v>402.80900000000003</v>
      </c>
      <c r="AD33" s="4">
        <v>505.92500000000001</v>
      </c>
      <c r="AE33" s="4">
        <v>484.79199999999997</v>
      </c>
      <c r="AF33" s="4">
        <v>397.78399999999999</v>
      </c>
      <c r="AG33" s="4">
        <v>459.63200000000001</v>
      </c>
      <c r="AH33" s="32">
        <v>675.58199999999999</v>
      </c>
    </row>
    <row r="34" spans="1:34" ht="14.4" x14ac:dyDescent="0.3">
      <c r="A34" s="53">
        <v>45383</v>
      </c>
      <c r="B34" s="33">
        <v>719.93</v>
      </c>
      <c r="C34" s="8">
        <v>1124.1400000000001</v>
      </c>
      <c r="D34" s="11">
        <v>934.75</v>
      </c>
      <c r="E34">
        <v>875.89400000000001</v>
      </c>
      <c r="F34">
        <v>861.51900000000001</v>
      </c>
      <c r="G34">
        <v>977.14499999999998</v>
      </c>
      <c r="H34" s="4">
        <v>1365.8810000000001</v>
      </c>
      <c r="I34" s="4">
        <v>1014.7910000000001</v>
      </c>
      <c r="J34" s="4">
        <v>662.61099999999999</v>
      </c>
      <c r="K34" s="4">
        <v>732.96100000000001</v>
      </c>
      <c r="L34" s="4">
        <v>715.26499999999999</v>
      </c>
      <c r="M34" s="4">
        <v>409.85300000000001</v>
      </c>
      <c r="N34" s="4">
        <v>513.91800000000001</v>
      </c>
      <c r="O34" s="4">
        <v>1333.662</v>
      </c>
      <c r="P34" s="4">
        <v>1338.6179999999999</v>
      </c>
      <c r="Q34" s="4">
        <v>1004.765</v>
      </c>
      <c r="R34" s="4">
        <v>1092.54</v>
      </c>
      <c r="S34" s="4">
        <v>604.673</v>
      </c>
      <c r="T34" s="4">
        <v>723.18399999999997</v>
      </c>
      <c r="U34" s="4">
        <v>670.15</v>
      </c>
      <c r="V34" s="4">
        <v>1058.357</v>
      </c>
      <c r="W34" s="4">
        <v>1136.2180000000001</v>
      </c>
      <c r="X34" s="4">
        <v>317.279</v>
      </c>
      <c r="Y34" s="4">
        <v>595.32500000000005</v>
      </c>
      <c r="Z34" s="4">
        <v>670.75800000000004</v>
      </c>
      <c r="AA34" s="4">
        <v>712.77599999999995</v>
      </c>
      <c r="AB34" s="4">
        <v>1848.4490000000001</v>
      </c>
      <c r="AC34" s="4">
        <v>435.58600000000001</v>
      </c>
      <c r="AD34" s="4">
        <v>1120.2940000000001</v>
      </c>
      <c r="AE34" s="4">
        <v>549.55899999999997</v>
      </c>
      <c r="AF34" s="4">
        <v>446.154</v>
      </c>
      <c r="AG34" s="4">
        <v>506.10399999999998</v>
      </c>
      <c r="AH34" s="32">
        <v>711.01900000000001</v>
      </c>
    </row>
    <row r="35" spans="1:34" ht="14.4" x14ac:dyDescent="0.3">
      <c r="A35" s="53">
        <v>45413</v>
      </c>
      <c r="B35" s="33">
        <v>1589.49</v>
      </c>
      <c r="C35" s="8">
        <v>2608.84</v>
      </c>
      <c r="D35" s="11">
        <v>2114.3000000000002</v>
      </c>
      <c r="E35">
        <v>2058.1390000000001</v>
      </c>
      <c r="F35">
        <v>2373.663</v>
      </c>
      <c r="G35">
        <v>3005.1750000000002</v>
      </c>
      <c r="H35" s="4">
        <v>3972.0149999999999</v>
      </c>
      <c r="I35" s="4">
        <v>2611.252</v>
      </c>
      <c r="J35" s="4">
        <v>2152.0770000000002</v>
      </c>
      <c r="K35" s="4">
        <v>2006.3019999999999</v>
      </c>
      <c r="L35" s="4">
        <v>2233.098</v>
      </c>
      <c r="M35" s="4">
        <v>300.14</v>
      </c>
      <c r="N35" s="4">
        <v>1390.509</v>
      </c>
      <c r="O35" s="4">
        <v>1762.9549999999999</v>
      </c>
      <c r="P35" s="4">
        <v>2931.3130000000001</v>
      </c>
      <c r="Q35" s="4">
        <v>2385.54</v>
      </c>
      <c r="R35" s="4">
        <v>2077.1320000000001</v>
      </c>
      <c r="S35" s="4">
        <v>2105.38</v>
      </c>
      <c r="T35" s="4">
        <v>2733.7640000000001</v>
      </c>
      <c r="U35" s="4">
        <v>960.04499999999996</v>
      </c>
      <c r="V35" s="4">
        <v>2311.1550000000002</v>
      </c>
      <c r="W35" s="4">
        <v>1346.598</v>
      </c>
      <c r="X35" s="4">
        <v>729.84799999999996</v>
      </c>
      <c r="Y35" s="4">
        <v>1609.403</v>
      </c>
      <c r="Z35" s="4">
        <v>1408.5350000000001</v>
      </c>
      <c r="AA35" s="4">
        <v>1989.2139999999999</v>
      </c>
      <c r="AB35" s="4">
        <v>2442.1390000000001</v>
      </c>
      <c r="AC35" s="4">
        <v>1281.2819999999999</v>
      </c>
      <c r="AD35" s="4">
        <v>2406.7640000000001</v>
      </c>
      <c r="AE35" s="4">
        <v>1555.7139999999999</v>
      </c>
      <c r="AF35" s="4">
        <v>851.81299999999999</v>
      </c>
      <c r="AG35" s="4">
        <v>1618.9970000000001</v>
      </c>
      <c r="AH35" s="32">
        <v>1991.0219999999999</v>
      </c>
    </row>
    <row r="36" spans="1:34" ht="14.4" x14ac:dyDescent="0.3">
      <c r="A36" s="53">
        <v>45444</v>
      </c>
      <c r="B36" s="15">
        <v>1600.21</v>
      </c>
      <c r="C36" s="13">
        <v>3324.39</v>
      </c>
      <c r="D36" s="14">
        <v>2478.2800000000002</v>
      </c>
      <c r="E36" s="4">
        <v>1675.634</v>
      </c>
      <c r="F36" s="4">
        <v>5062.6030000000001</v>
      </c>
      <c r="G36" s="4">
        <v>2942.3910000000001</v>
      </c>
      <c r="H36" s="4">
        <v>4990.43</v>
      </c>
      <c r="I36" s="4">
        <v>2574.66</v>
      </c>
      <c r="J36" s="4">
        <v>3393.3939999999998</v>
      </c>
      <c r="K36" s="4">
        <v>1396.915</v>
      </c>
      <c r="L36" s="4">
        <v>1563.6569999999999</v>
      </c>
      <c r="M36" s="4">
        <v>363.755</v>
      </c>
      <c r="N36" s="4">
        <v>2178.06</v>
      </c>
      <c r="O36" s="4">
        <v>1024.326</v>
      </c>
      <c r="P36" s="4">
        <v>3592.1970000000001</v>
      </c>
      <c r="Q36" s="4">
        <v>2048.9630000000002</v>
      </c>
      <c r="R36" s="4">
        <v>1158.46</v>
      </c>
      <c r="S36" s="4">
        <v>3767.2809999999999</v>
      </c>
      <c r="T36" s="4">
        <v>2624.2280000000001</v>
      </c>
      <c r="U36" s="4">
        <v>2606.1570000000002</v>
      </c>
      <c r="V36" s="4">
        <v>5143.9260000000004</v>
      </c>
      <c r="W36" s="4">
        <v>388.30599999999998</v>
      </c>
      <c r="X36" s="4">
        <v>1217.039</v>
      </c>
      <c r="Y36" s="4">
        <v>3005.3539999999998</v>
      </c>
      <c r="Z36" s="4">
        <v>2231.7919999999999</v>
      </c>
      <c r="AA36" s="4">
        <v>2550.6410000000001</v>
      </c>
      <c r="AB36" s="4">
        <v>3295.623</v>
      </c>
      <c r="AC36" s="4">
        <v>948.63699999999994</v>
      </c>
      <c r="AD36" s="4">
        <v>3802.174</v>
      </c>
      <c r="AE36" s="32">
        <v>1793.7850000000001</v>
      </c>
      <c r="AF36" s="4">
        <v>1160.3699999999999</v>
      </c>
      <c r="AG36" s="4">
        <v>3125.1469999999999</v>
      </c>
      <c r="AH36" s="4">
        <v>5793.7719999999999</v>
      </c>
    </row>
    <row r="37" spans="1:34" ht="14.4" x14ac:dyDescent="0.3">
      <c r="A37" s="53">
        <v>45474</v>
      </c>
      <c r="B37" s="15">
        <v>285.62</v>
      </c>
      <c r="C37" s="13">
        <v>1372.92</v>
      </c>
      <c r="D37" s="14">
        <v>708.98</v>
      </c>
      <c r="E37" s="4">
        <v>359.101</v>
      </c>
      <c r="F37" s="4">
        <v>3989.665</v>
      </c>
      <c r="G37" s="4">
        <v>1215.104</v>
      </c>
      <c r="H37" s="4">
        <v>1789.7550000000001</v>
      </c>
      <c r="I37" s="4">
        <v>1550.441</v>
      </c>
      <c r="J37" s="4">
        <v>1884.029</v>
      </c>
      <c r="K37" s="4">
        <v>271.11200000000002</v>
      </c>
      <c r="L37" s="4">
        <v>356.09199999999998</v>
      </c>
      <c r="M37" s="4">
        <v>41.395000000000003</v>
      </c>
      <c r="N37" s="4">
        <v>535.82799999999997</v>
      </c>
      <c r="O37" s="4">
        <v>431.08</v>
      </c>
      <c r="P37" s="4">
        <v>1516.6420000000001</v>
      </c>
      <c r="Q37" s="4">
        <v>515.89499999999998</v>
      </c>
      <c r="R37" s="4">
        <v>332.49700000000001</v>
      </c>
      <c r="S37" s="4">
        <v>1910.15</v>
      </c>
      <c r="T37" s="4">
        <v>1564.4580000000001</v>
      </c>
      <c r="U37" s="4">
        <v>898.33399999999995</v>
      </c>
      <c r="V37" s="4">
        <v>3732.634</v>
      </c>
      <c r="W37" s="4">
        <v>117.334</v>
      </c>
      <c r="X37" s="4">
        <v>308.39</v>
      </c>
      <c r="Y37" s="4">
        <v>1075.6880000000001</v>
      </c>
      <c r="Z37" s="4">
        <v>802.31600000000003</v>
      </c>
      <c r="AA37" s="4">
        <v>753.94399999999996</v>
      </c>
      <c r="AB37" s="4">
        <v>1177.8720000000001</v>
      </c>
      <c r="AC37" s="4">
        <v>287.38499999999999</v>
      </c>
      <c r="AD37" s="4">
        <v>2290.105</v>
      </c>
      <c r="AE37" s="32">
        <v>485.65600000000001</v>
      </c>
      <c r="AF37" s="4">
        <v>359.28199999999998</v>
      </c>
      <c r="AG37" s="4">
        <v>2267.3429999999998</v>
      </c>
      <c r="AH37" s="4">
        <v>3339.86</v>
      </c>
    </row>
    <row r="38" spans="1:34" ht="14.4" x14ac:dyDescent="0.3">
      <c r="A38" s="53">
        <v>45505</v>
      </c>
      <c r="B38" s="15">
        <v>197.7</v>
      </c>
      <c r="C38" s="13">
        <v>509.85</v>
      </c>
      <c r="D38" s="14">
        <v>361.01</v>
      </c>
      <c r="E38" s="4">
        <v>201.56700000000001</v>
      </c>
      <c r="F38" s="4">
        <v>1080.903</v>
      </c>
      <c r="G38" s="4">
        <v>373.57299999999998</v>
      </c>
      <c r="H38" s="4">
        <v>869.88199999999995</v>
      </c>
      <c r="I38" s="4">
        <v>581.47299999999996</v>
      </c>
      <c r="J38" s="4">
        <v>769.97699999999998</v>
      </c>
      <c r="K38" s="4">
        <v>167.86</v>
      </c>
      <c r="L38" s="4">
        <v>262.09800000000001</v>
      </c>
      <c r="M38" s="4">
        <v>64.828999999999994</v>
      </c>
      <c r="N38" s="4">
        <v>228.26</v>
      </c>
      <c r="O38" s="4">
        <v>217.31200000000001</v>
      </c>
      <c r="P38" s="4">
        <v>517.77599999999995</v>
      </c>
      <c r="Q38" s="4">
        <v>312.02800000000002</v>
      </c>
      <c r="R38" s="4">
        <v>295.14400000000001</v>
      </c>
      <c r="S38" s="4">
        <v>576.10299999999995</v>
      </c>
      <c r="T38" s="4">
        <v>464.05799999999999</v>
      </c>
      <c r="U38" s="4">
        <v>416.85399999999998</v>
      </c>
      <c r="V38" s="4">
        <v>881.95799999999997</v>
      </c>
      <c r="W38" s="4">
        <v>160.03</v>
      </c>
      <c r="X38" s="4">
        <v>230.56899999999999</v>
      </c>
      <c r="Y38" s="4">
        <v>441.11099999999999</v>
      </c>
      <c r="Z38" s="4">
        <v>278.67700000000002</v>
      </c>
      <c r="AA38" s="4">
        <v>346.834</v>
      </c>
      <c r="AB38" s="4">
        <v>498.20499999999998</v>
      </c>
      <c r="AC38" s="4">
        <v>164.25700000000001</v>
      </c>
      <c r="AD38" s="4">
        <v>590.81700000000001</v>
      </c>
      <c r="AE38" s="32">
        <v>225.91399999999999</v>
      </c>
      <c r="AF38" s="4">
        <v>189.82599999999999</v>
      </c>
      <c r="AG38" s="4">
        <v>882.67600000000004</v>
      </c>
      <c r="AH38" s="4">
        <v>1008.301</v>
      </c>
    </row>
    <row r="39" spans="1:34" ht="14.4" x14ac:dyDescent="0.3">
      <c r="A39" s="53">
        <v>45536</v>
      </c>
      <c r="B39" s="15">
        <v>220.28</v>
      </c>
      <c r="C39" s="13">
        <v>423.19</v>
      </c>
      <c r="D39" s="14">
        <v>312.01</v>
      </c>
      <c r="E39" s="4">
        <v>289.68900000000002</v>
      </c>
      <c r="F39" s="4">
        <v>532.42999999999995</v>
      </c>
      <c r="G39" s="4">
        <v>352.42399999999998</v>
      </c>
      <c r="H39" s="4">
        <v>738.88499999999999</v>
      </c>
      <c r="I39" s="4">
        <v>398.96300000000002</v>
      </c>
      <c r="J39" s="4">
        <v>505.16300000000001</v>
      </c>
      <c r="K39" s="4">
        <v>225.15</v>
      </c>
      <c r="L39" s="4">
        <v>211.267</v>
      </c>
      <c r="M39" s="4">
        <v>193.678</v>
      </c>
      <c r="N39" s="4">
        <v>391.27699999999999</v>
      </c>
      <c r="O39" s="4">
        <v>314.15800000000002</v>
      </c>
      <c r="P39" s="4">
        <v>367.3</v>
      </c>
      <c r="Q39" s="4">
        <v>330.46</v>
      </c>
      <c r="R39" s="4">
        <v>331.73</v>
      </c>
      <c r="S39" s="4">
        <v>404.15600000000001</v>
      </c>
      <c r="T39" s="4">
        <v>289.74400000000003</v>
      </c>
      <c r="U39" s="4">
        <v>269.95400000000001</v>
      </c>
      <c r="V39" s="4">
        <v>511.63</v>
      </c>
      <c r="W39" s="4">
        <v>169.91200000000001</v>
      </c>
      <c r="X39" s="4">
        <v>449.95800000000003</v>
      </c>
      <c r="Y39" s="4">
        <v>407.59500000000003</v>
      </c>
      <c r="Z39" s="4">
        <v>234.94900000000001</v>
      </c>
      <c r="AA39" s="4">
        <v>347.67099999999999</v>
      </c>
      <c r="AB39" s="4">
        <v>335.029</v>
      </c>
      <c r="AC39" s="4">
        <v>151.91399999999999</v>
      </c>
      <c r="AD39" s="4">
        <v>353.01499999999999</v>
      </c>
      <c r="AE39" s="32">
        <v>217.97800000000001</v>
      </c>
      <c r="AF39" s="4">
        <v>224.34700000000001</v>
      </c>
      <c r="AG39" s="4">
        <v>631.01599999999996</v>
      </c>
      <c r="AH39" s="4">
        <v>523.38400000000001</v>
      </c>
    </row>
    <row r="40" spans="1:34" ht="14.4" x14ac:dyDescent="0.3">
      <c r="A40" s="53">
        <v>45566</v>
      </c>
      <c r="B40" s="15">
        <v>259.48</v>
      </c>
      <c r="C40" s="13">
        <v>654.69000000000005</v>
      </c>
      <c r="D40" s="14">
        <v>375.12</v>
      </c>
      <c r="E40" s="4">
        <v>413.31599999999997</v>
      </c>
      <c r="F40" s="4">
        <v>563.07000000000005</v>
      </c>
      <c r="G40" s="4">
        <v>491.673</v>
      </c>
      <c r="H40" s="4">
        <v>884.149</v>
      </c>
      <c r="I40" s="4">
        <v>471.11099999999999</v>
      </c>
      <c r="J40" s="4">
        <v>355.26900000000001</v>
      </c>
      <c r="K40" s="4">
        <v>355.11599999999999</v>
      </c>
      <c r="L40" s="4">
        <v>216.11099999999999</v>
      </c>
      <c r="M40" s="4">
        <v>278.416</v>
      </c>
      <c r="N40" s="4">
        <v>273.67700000000002</v>
      </c>
      <c r="O40" s="4">
        <v>461.59300000000002</v>
      </c>
      <c r="P40" s="4">
        <v>568.096</v>
      </c>
      <c r="Q40" s="4">
        <v>1070.0329999999999</v>
      </c>
      <c r="R40" s="4">
        <v>474.89499999999998</v>
      </c>
      <c r="S40" s="4">
        <v>364.96899999999999</v>
      </c>
      <c r="T40" s="4">
        <v>331.221</v>
      </c>
      <c r="U40" s="4">
        <v>396.47199999999998</v>
      </c>
      <c r="V40" s="4">
        <v>567.54100000000005</v>
      </c>
      <c r="W40" s="4">
        <v>213.16200000000001</v>
      </c>
      <c r="X40" s="4">
        <v>527.78899999999999</v>
      </c>
      <c r="Y40" s="4">
        <v>603.851</v>
      </c>
      <c r="Z40" s="4">
        <v>328.24400000000003</v>
      </c>
      <c r="AA40" s="4">
        <v>399.62700000000001</v>
      </c>
      <c r="AB40" s="4">
        <v>485.108</v>
      </c>
      <c r="AC40" s="4">
        <v>320.19</v>
      </c>
      <c r="AD40" s="4">
        <v>350.48099999999999</v>
      </c>
      <c r="AE40" s="32">
        <v>262.02999999999997</v>
      </c>
      <c r="AF40" s="4">
        <v>402.29199999999997</v>
      </c>
      <c r="AG40" s="4">
        <v>657.58900000000006</v>
      </c>
      <c r="AH40" s="4">
        <v>581.81600000000003</v>
      </c>
    </row>
    <row r="41" spans="1:34" ht="14.4" x14ac:dyDescent="0.3">
      <c r="A41" s="53">
        <v>45597</v>
      </c>
      <c r="B41" s="15">
        <v>371.66</v>
      </c>
      <c r="C41" s="13">
        <v>509.58</v>
      </c>
      <c r="D41" s="14">
        <v>423.17</v>
      </c>
      <c r="E41" s="4">
        <v>460.71899999999999</v>
      </c>
      <c r="F41" s="4">
        <v>533.38</v>
      </c>
      <c r="G41" s="4">
        <v>543.93100000000004</v>
      </c>
      <c r="H41" s="4">
        <v>643.13400000000001</v>
      </c>
      <c r="I41" s="4">
        <v>615.57100000000003</v>
      </c>
      <c r="J41" s="4">
        <v>382.23899999999998</v>
      </c>
      <c r="K41" s="4">
        <v>374.72300000000001</v>
      </c>
      <c r="L41" s="4">
        <v>318.10500000000002</v>
      </c>
      <c r="M41" s="4">
        <v>294.858</v>
      </c>
      <c r="N41" s="4">
        <v>327.25700000000001</v>
      </c>
      <c r="O41" s="4">
        <v>600.76900000000001</v>
      </c>
      <c r="P41" s="4">
        <v>572.95600000000002</v>
      </c>
      <c r="Q41" s="4">
        <v>615.18700000000001</v>
      </c>
      <c r="R41" s="4">
        <v>460.30500000000001</v>
      </c>
      <c r="S41" s="4">
        <v>426.85899999999998</v>
      </c>
      <c r="T41" s="4">
        <v>433.88799999999998</v>
      </c>
      <c r="U41" s="4">
        <v>445.76799999999997</v>
      </c>
      <c r="V41" s="4">
        <v>571.83500000000004</v>
      </c>
      <c r="W41" s="4">
        <v>291.43099999999998</v>
      </c>
      <c r="X41" s="4">
        <v>474.05</v>
      </c>
      <c r="Y41" s="4">
        <v>457.04599999999999</v>
      </c>
      <c r="Z41" s="4">
        <v>368.31900000000002</v>
      </c>
      <c r="AA41" s="4">
        <v>417.12</v>
      </c>
      <c r="AB41" s="4">
        <v>467.12799999999999</v>
      </c>
      <c r="AC41" s="4">
        <v>352.56900000000002</v>
      </c>
      <c r="AD41" s="4">
        <v>435.40100000000001</v>
      </c>
      <c r="AE41" s="32">
        <v>356.10500000000002</v>
      </c>
      <c r="AF41" s="4">
        <v>428.34100000000001</v>
      </c>
      <c r="AG41" s="4">
        <v>543.80899999999997</v>
      </c>
      <c r="AH41" s="4">
        <v>556.822</v>
      </c>
    </row>
    <row r="42" spans="1:34" ht="14.4" x14ac:dyDescent="0.3">
      <c r="A42" s="53">
        <v>45627</v>
      </c>
      <c r="B42" s="15">
        <v>341.85</v>
      </c>
      <c r="C42" s="13">
        <v>341.96</v>
      </c>
      <c r="D42" s="14">
        <v>351.78</v>
      </c>
      <c r="E42" s="4">
        <v>380.15199999999999</v>
      </c>
      <c r="F42" s="4">
        <v>522.85699999999997</v>
      </c>
      <c r="G42" s="4">
        <v>539.31299999999999</v>
      </c>
      <c r="H42" s="4">
        <v>510.95699999999999</v>
      </c>
      <c r="I42" s="4">
        <v>510.93400000000003</v>
      </c>
      <c r="J42" s="4">
        <v>368.07900000000001</v>
      </c>
      <c r="K42" s="4">
        <v>303.18099999999998</v>
      </c>
      <c r="L42" s="4">
        <v>305.90499999999997</v>
      </c>
      <c r="M42" s="4">
        <v>243.054</v>
      </c>
      <c r="N42" s="4">
        <v>319.85700000000003</v>
      </c>
      <c r="O42" s="4">
        <v>385.54700000000003</v>
      </c>
      <c r="P42" s="4">
        <v>447.44299999999998</v>
      </c>
      <c r="Q42" s="4">
        <v>453.62700000000001</v>
      </c>
      <c r="R42" s="4">
        <v>420.63299999999998</v>
      </c>
      <c r="S42" s="4">
        <v>413.14100000000002</v>
      </c>
      <c r="T42" s="4">
        <v>390.35700000000003</v>
      </c>
      <c r="U42" s="4">
        <v>425.476</v>
      </c>
      <c r="V42" s="4">
        <v>495.33</v>
      </c>
      <c r="W42" s="4">
        <v>293.79199999999997</v>
      </c>
      <c r="X42" s="4">
        <v>346.84300000000002</v>
      </c>
      <c r="Y42" s="4">
        <v>386.26</v>
      </c>
      <c r="Z42" s="4">
        <v>327.02300000000002</v>
      </c>
      <c r="AA42" s="4">
        <v>385.59899999999999</v>
      </c>
      <c r="AB42" s="4">
        <v>449.8</v>
      </c>
      <c r="AC42" s="4">
        <v>296.70600000000002</v>
      </c>
      <c r="AD42" s="4">
        <v>456.24</v>
      </c>
      <c r="AE42" s="32">
        <v>345.49</v>
      </c>
      <c r="AF42" s="4">
        <v>341.49799999999999</v>
      </c>
      <c r="AG42" s="4">
        <v>469.23599999999999</v>
      </c>
      <c r="AH42" s="4">
        <v>502.745</v>
      </c>
    </row>
    <row r="43" spans="1:34" ht="14.4" x14ac:dyDescent="0.3">
      <c r="A43" s="53">
        <v>45658</v>
      </c>
      <c r="B43" s="15">
        <v>320.66000000000003</v>
      </c>
      <c r="C43" s="13">
        <v>368.38</v>
      </c>
      <c r="D43" s="14">
        <v>347.16</v>
      </c>
      <c r="E43" s="4">
        <v>368.05799999999999</v>
      </c>
      <c r="F43" s="4">
        <v>449.09800000000001</v>
      </c>
      <c r="G43" s="4">
        <v>482.44299999999998</v>
      </c>
      <c r="H43" s="4">
        <v>458.81900000000002</v>
      </c>
      <c r="I43" s="4">
        <v>414.05099999999999</v>
      </c>
      <c r="J43" s="4">
        <v>358.839</v>
      </c>
      <c r="K43" s="4">
        <v>289.70600000000002</v>
      </c>
      <c r="L43" s="4">
        <v>273.79399999999998</v>
      </c>
      <c r="M43" s="4">
        <v>218.79599999999999</v>
      </c>
      <c r="N43" s="4">
        <v>285.20800000000003</v>
      </c>
      <c r="O43" s="4">
        <v>567.99099999999999</v>
      </c>
      <c r="P43" s="4">
        <v>414.34300000000002</v>
      </c>
      <c r="Q43" s="4">
        <v>386.27300000000002</v>
      </c>
      <c r="R43" s="4">
        <v>337.90300000000002</v>
      </c>
      <c r="S43" s="4">
        <v>402.05200000000002</v>
      </c>
      <c r="T43" s="4">
        <v>352.91899999999998</v>
      </c>
      <c r="U43" s="4">
        <v>395.31</v>
      </c>
      <c r="V43" s="4">
        <v>460.41800000000001</v>
      </c>
      <c r="W43" s="4">
        <v>278.56200000000001</v>
      </c>
      <c r="X43" s="4">
        <v>285.60399999999998</v>
      </c>
      <c r="Y43" s="4">
        <v>351.51100000000002</v>
      </c>
      <c r="Z43" s="4">
        <v>308.48399999999998</v>
      </c>
      <c r="AA43" s="4">
        <v>426.149</v>
      </c>
      <c r="AB43" s="4">
        <v>396.24599999999998</v>
      </c>
      <c r="AC43" s="4">
        <v>283.49099999999999</v>
      </c>
      <c r="AD43" s="4">
        <v>398.89699999999999</v>
      </c>
      <c r="AE43" s="32">
        <v>348.33499999999998</v>
      </c>
      <c r="AF43" s="4">
        <v>305.60899999999998</v>
      </c>
      <c r="AG43" s="4">
        <v>401.52100000000002</v>
      </c>
      <c r="AH43" s="4">
        <v>458.54199999999997</v>
      </c>
    </row>
    <row r="44" spans="1:34" ht="14.4" x14ac:dyDescent="0.3">
      <c r="A44" s="53">
        <v>45689</v>
      </c>
      <c r="B44" s="15">
        <v>373.44</v>
      </c>
      <c r="C44" s="13">
        <v>395.71</v>
      </c>
      <c r="D44" s="14">
        <v>395.53</v>
      </c>
      <c r="E44" s="4">
        <v>373.221</v>
      </c>
      <c r="F44" s="4">
        <v>441.58699999999999</v>
      </c>
      <c r="G44" s="4">
        <v>412.66399999999999</v>
      </c>
      <c r="H44" s="4">
        <v>422.99299999999999</v>
      </c>
      <c r="I44" s="4">
        <v>379.65300000000002</v>
      </c>
      <c r="J44" s="4">
        <v>369.07299999999998</v>
      </c>
      <c r="K44" s="4">
        <v>264.80900000000003</v>
      </c>
      <c r="L44" s="4">
        <v>218.929</v>
      </c>
      <c r="M44" s="4">
        <v>242.148</v>
      </c>
      <c r="N44" s="4">
        <v>252.49100000000001</v>
      </c>
      <c r="O44" s="4">
        <v>513.71</v>
      </c>
      <c r="P44" s="4">
        <v>337.14499999999998</v>
      </c>
      <c r="Q44" s="4">
        <v>369.959</v>
      </c>
      <c r="R44" s="4">
        <v>306.99799999999999</v>
      </c>
      <c r="S44" s="4">
        <v>372.87</v>
      </c>
      <c r="T44" s="4">
        <v>368.40600000000001</v>
      </c>
      <c r="U44" s="4">
        <v>320.00299999999999</v>
      </c>
      <c r="V44" s="4">
        <v>392.22</v>
      </c>
      <c r="W44" s="4">
        <v>269.964</v>
      </c>
      <c r="X44" s="4">
        <v>272.26900000000001</v>
      </c>
      <c r="Y44" s="4">
        <v>423.14800000000002</v>
      </c>
      <c r="Z44" s="4">
        <v>334.4</v>
      </c>
      <c r="AA44" s="4">
        <v>527.34100000000001</v>
      </c>
      <c r="AB44" s="4">
        <v>362.54</v>
      </c>
      <c r="AC44" s="4">
        <v>278.64400000000001</v>
      </c>
      <c r="AD44" s="4">
        <v>342.27800000000002</v>
      </c>
      <c r="AE44" s="32">
        <v>269.726</v>
      </c>
      <c r="AF44" s="4">
        <v>260.61599999999999</v>
      </c>
      <c r="AG44" s="4">
        <v>365.03300000000002</v>
      </c>
      <c r="AH44" s="4">
        <v>380.26799999999997</v>
      </c>
    </row>
    <row r="45" spans="1:34" ht="14.4" x14ac:dyDescent="0.3">
      <c r="A45" s="53">
        <v>45717</v>
      </c>
      <c r="B45" s="15">
        <v>564.09</v>
      </c>
      <c r="C45" s="13">
        <v>655.94</v>
      </c>
      <c r="D45" s="14">
        <v>612.71</v>
      </c>
      <c r="E45" s="4">
        <v>952.95899999999995</v>
      </c>
      <c r="F45" s="4">
        <v>580.36900000000003</v>
      </c>
      <c r="G45" s="4">
        <v>779.43399999999997</v>
      </c>
      <c r="H45" s="4">
        <v>527.28800000000001</v>
      </c>
      <c r="I45" s="4">
        <v>481.16399999999999</v>
      </c>
      <c r="J45" s="4">
        <v>458.99299999999999</v>
      </c>
      <c r="K45" s="4">
        <v>442.58300000000003</v>
      </c>
      <c r="L45" s="4">
        <v>241.166</v>
      </c>
      <c r="M45" s="4">
        <v>378.459</v>
      </c>
      <c r="N45" s="4">
        <v>579.40099999999995</v>
      </c>
      <c r="O45" s="4">
        <v>675.32100000000003</v>
      </c>
      <c r="P45" s="4">
        <v>422.46600000000001</v>
      </c>
      <c r="Q45" s="4">
        <v>782.65599999999995</v>
      </c>
      <c r="R45" s="4">
        <v>384.565</v>
      </c>
      <c r="S45" s="4">
        <v>587.88099999999997</v>
      </c>
      <c r="T45" s="4">
        <v>497.11700000000002</v>
      </c>
      <c r="U45" s="4">
        <v>457.92599999999999</v>
      </c>
      <c r="V45" s="4">
        <v>547.53300000000002</v>
      </c>
      <c r="W45" s="4">
        <v>337.303</v>
      </c>
      <c r="X45" s="4">
        <v>427.07900000000001</v>
      </c>
      <c r="Y45" s="4">
        <v>629.15599999999995</v>
      </c>
      <c r="Z45" s="4">
        <v>504.63</v>
      </c>
      <c r="AA45" s="4">
        <v>1180.547</v>
      </c>
      <c r="AB45" s="4">
        <v>404.06200000000001</v>
      </c>
      <c r="AC45" s="4">
        <v>501.39100000000002</v>
      </c>
      <c r="AD45" s="4">
        <v>496.88600000000002</v>
      </c>
      <c r="AE45" s="32">
        <v>393.40699999999998</v>
      </c>
      <c r="AF45" s="4">
        <v>475.608</v>
      </c>
      <c r="AG45" s="4">
        <v>673.15599999999995</v>
      </c>
      <c r="AH45" s="4">
        <v>442.45400000000001</v>
      </c>
    </row>
    <row r="46" spans="1:34" ht="14.4" x14ac:dyDescent="0.3">
      <c r="A46" s="53">
        <v>45748</v>
      </c>
      <c r="B46" s="15">
        <v>719.93</v>
      </c>
      <c r="C46" s="13">
        <v>1124.1400000000001</v>
      </c>
      <c r="D46" s="14">
        <v>934.75</v>
      </c>
      <c r="E46" s="4">
        <v>851.14300000000003</v>
      </c>
      <c r="F46" s="4">
        <v>991.45899999999995</v>
      </c>
      <c r="G46" s="4">
        <v>1364.26</v>
      </c>
      <c r="H46" s="4">
        <v>1025.4929999999999</v>
      </c>
      <c r="I46" s="4">
        <v>636.30700000000002</v>
      </c>
      <c r="J46" s="4">
        <v>759.59400000000005</v>
      </c>
      <c r="K46" s="4">
        <v>723.81</v>
      </c>
      <c r="L46" s="4">
        <v>419.85599999999999</v>
      </c>
      <c r="M46" s="4">
        <v>500.39</v>
      </c>
      <c r="N46" s="4">
        <v>1338.048</v>
      </c>
      <c r="O46" s="4">
        <v>1327.884</v>
      </c>
      <c r="P46" s="4">
        <v>1008.431</v>
      </c>
      <c r="Q46" s="4">
        <v>1103.462</v>
      </c>
      <c r="R46" s="4">
        <v>622.81600000000003</v>
      </c>
      <c r="S46" s="4">
        <v>729.27700000000004</v>
      </c>
      <c r="T46" s="4">
        <v>676.173</v>
      </c>
      <c r="U46" s="4">
        <v>1017.87</v>
      </c>
      <c r="V46" s="4">
        <v>1136.7349999999999</v>
      </c>
      <c r="W46" s="4">
        <v>323.39800000000002</v>
      </c>
      <c r="X46" s="4">
        <v>618.08500000000004</v>
      </c>
      <c r="Y46" s="4">
        <v>667.79</v>
      </c>
      <c r="Z46" s="4">
        <v>719.649</v>
      </c>
      <c r="AA46" s="4">
        <v>1854.758</v>
      </c>
      <c r="AB46" s="4">
        <v>438.13</v>
      </c>
      <c r="AC46" s="4">
        <v>1068.8530000000001</v>
      </c>
      <c r="AD46" s="4">
        <v>562.65499999999997</v>
      </c>
      <c r="AE46" s="32">
        <v>443.678</v>
      </c>
      <c r="AF46" s="4">
        <v>521.82600000000002</v>
      </c>
      <c r="AG46" s="4">
        <v>658.26400000000001</v>
      </c>
      <c r="AH46" s="4">
        <v>711.35900000000004</v>
      </c>
    </row>
    <row r="47" spans="1:34" ht="14.4" x14ac:dyDescent="0.3">
      <c r="A47" s="53">
        <v>45778</v>
      </c>
      <c r="B47" s="15">
        <v>1589.49</v>
      </c>
      <c r="C47" s="13">
        <v>2608.84</v>
      </c>
      <c r="D47" s="14">
        <v>2114.3000000000002</v>
      </c>
      <c r="E47" s="4">
        <v>2263.1320000000001</v>
      </c>
      <c r="F47" s="4">
        <v>3012.0059999999999</v>
      </c>
      <c r="G47" s="4">
        <v>3965.73</v>
      </c>
      <c r="H47" s="4">
        <v>2619.0369999999998</v>
      </c>
      <c r="I47" s="4">
        <v>2041.876</v>
      </c>
      <c r="J47" s="4">
        <v>2021.546</v>
      </c>
      <c r="K47" s="4">
        <v>2238.89</v>
      </c>
      <c r="L47" s="4">
        <v>306.23399999999998</v>
      </c>
      <c r="M47" s="4">
        <v>1285.69</v>
      </c>
      <c r="N47" s="4">
        <v>1767.461</v>
      </c>
      <c r="O47" s="4">
        <v>2922.4250000000002</v>
      </c>
      <c r="P47" s="4">
        <v>2385.2550000000001</v>
      </c>
      <c r="Q47" s="4">
        <v>2031.846</v>
      </c>
      <c r="R47" s="4">
        <v>2115.1239999999998</v>
      </c>
      <c r="S47" s="4">
        <v>2735.241</v>
      </c>
      <c r="T47" s="4">
        <v>959.93600000000004</v>
      </c>
      <c r="U47" s="4">
        <v>2218.88</v>
      </c>
      <c r="V47" s="4">
        <v>1347.2149999999999</v>
      </c>
      <c r="W47" s="4">
        <v>733.66200000000003</v>
      </c>
      <c r="X47" s="4">
        <v>1630.8309999999999</v>
      </c>
      <c r="Y47" s="4">
        <v>1343.91</v>
      </c>
      <c r="Z47" s="4">
        <v>1993.7670000000001</v>
      </c>
      <c r="AA47" s="4">
        <v>2448.9760000000001</v>
      </c>
      <c r="AB47" s="4">
        <v>1278.7349999999999</v>
      </c>
      <c r="AC47" s="4">
        <v>2380.8420000000001</v>
      </c>
      <c r="AD47" s="4">
        <v>1566.2529999999999</v>
      </c>
      <c r="AE47" s="32">
        <v>848.50900000000001</v>
      </c>
      <c r="AF47" s="4">
        <v>1636.8430000000001</v>
      </c>
      <c r="AG47" s="4">
        <v>1853.8050000000001</v>
      </c>
      <c r="AH47" s="4">
        <v>3733.6990000000001</v>
      </c>
    </row>
    <row r="48" spans="1:34" ht="14.4" x14ac:dyDescent="0.3">
      <c r="A48" s="53">
        <v>45809</v>
      </c>
      <c r="B48" s="15">
        <v>1600.21</v>
      </c>
      <c r="C48" s="13">
        <v>3324.39</v>
      </c>
      <c r="D48" s="14">
        <v>2478.2800000000002</v>
      </c>
      <c r="E48" s="4">
        <v>4981.2430000000004</v>
      </c>
      <c r="F48" s="4">
        <v>2945.0709999999999</v>
      </c>
      <c r="G48" s="4">
        <v>4981.8729999999996</v>
      </c>
      <c r="H48" s="4">
        <v>2576.6889999999999</v>
      </c>
      <c r="I48" s="4">
        <v>3389.3560000000002</v>
      </c>
      <c r="J48" s="4">
        <v>1405.29</v>
      </c>
      <c r="K48" s="4">
        <v>1563.7929999999999</v>
      </c>
      <c r="L48" s="4">
        <v>365.166</v>
      </c>
      <c r="M48" s="4">
        <v>2245.0619999999999</v>
      </c>
      <c r="N48" s="4">
        <v>1023.557</v>
      </c>
      <c r="O48" s="4">
        <v>3582.4430000000002</v>
      </c>
      <c r="P48" s="4">
        <v>2046.3710000000001</v>
      </c>
      <c r="Q48" s="4">
        <v>1176.0129999999999</v>
      </c>
      <c r="R48" s="4">
        <v>3771.0740000000001</v>
      </c>
      <c r="S48" s="4">
        <v>2623.18</v>
      </c>
      <c r="T48" s="4">
        <v>2599.7959999999998</v>
      </c>
      <c r="U48" s="4">
        <v>5084.9920000000002</v>
      </c>
      <c r="V48" s="4">
        <v>387.57499999999999</v>
      </c>
      <c r="W48" s="4">
        <v>1214.7629999999999</v>
      </c>
      <c r="X48" s="4">
        <v>3017.6149999999998</v>
      </c>
      <c r="Y48" s="4">
        <v>2212.962</v>
      </c>
      <c r="Z48" s="4">
        <v>2552.0529999999999</v>
      </c>
      <c r="AA48" s="4">
        <v>3298.4850000000001</v>
      </c>
      <c r="AB48" s="4">
        <v>944.77800000000002</v>
      </c>
      <c r="AC48" s="4">
        <v>3748.6819999999998</v>
      </c>
      <c r="AD48" s="4">
        <v>1798.1220000000001</v>
      </c>
      <c r="AE48" s="32">
        <v>1154.684</v>
      </c>
      <c r="AF48" s="4">
        <v>3135.6219999999998</v>
      </c>
      <c r="AG48" s="4">
        <v>5740.6279999999997</v>
      </c>
      <c r="AH48" s="4">
        <v>5832.6490000000003</v>
      </c>
    </row>
    <row r="49" spans="1:1005" ht="14.4" x14ac:dyDescent="0.3">
      <c r="A49" s="53">
        <v>45839</v>
      </c>
      <c r="B49" s="15">
        <v>285.62</v>
      </c>
      <c r="C49" s="13">
        <v>1372.92</v>
      </c>
      <c r="D49" s="14">
        <v>708.98</v>
      </c>
      <c r="E49" s="4">
        <v>4084.317</v>
      </c>
      <c r="F49" s="4">
        <v>1214.7919999999999</v>
      </c>
      <c r="G49" s="4">
        <v>1783.194</v>
      </c>
      <c r="H49" s="4">
        <v>1547.9870000000001</v>
      </c>
      <c r="I49" s="4">
        <v>1964.721</v>
      </c>
      <c r="J49" s="4">
        <v>274.73899999999998</v>
      </c>
      <c r="K49" s="4">
        <v>353.685</v>
      </c>
      <c r="L49" s="4">
        <v>40.005000000000003</v>
      </c>
      <c r="M49" s="4">
        <v>561.42600000000004</v>
      </c>
      <c r="N49" s="4">
        <v>428.33699999999999</v>
      </c>
      <c r="O49" s="4">
        <v>1508.8140000000001</v>
      </c>
      <c r="P49" s="4">
        <v>512.077</v>
      </c>
      <c r="Q49" s="4">
        <v>353.53300000000002</v>
      </c>
      <c r="R49" s="4">
        <v>1909.146</v>
      </c>
      <c r="S49" s="4">
        <v>1560.3309999999999</v>
      </c>
      <c r="T49" s="4">
        <v>892.72500000000002</v>
      </c>
      <c r="U49" s="4">
        <v>3849.0279999999998</v>
      </c>
      <c r="V49" s="4">
        <v>114.86199999999999</v>
      </c>
      <c r="W49" s="4">
        <v>305.68599999999998</v>
      </c>
      <c r="X49" s="4">
        <v>1076.5540000000001</v>
      </c>
      <c r="Y49" s="4">
        <v>840.61300000000006</v>
      </c>
      <c r="Z49" s="4">
        <v>751.20299999999997</v>
      </c>
      <c r="AA49" s="4">
        <v>1174.471</v>
      </c>
      <c r="AB49" s="4">
        <v>283.50599999999997</v>
      </c>
      <c r="AC49" s="4">
        <v>2376.9749999999999</v>
      </c>
      <c r="AD49" s="4">
        <v>484.93700000000001</v>
      </c>
      <c r="AE49" s="32">
        <v>352.34199999999998</v>
      </c>
      <c r="AF49" s="4">
        <v>2267.9059999999999</v>
      </c>
      <c r="AG49" s="4">
        <v>3479.4279999999999</v>
      </c>
      <c r="AH49" s="4">
        <v>2611.9389999999999</v>
      </c>
    </row>
    <row r="50" spans="1:1005" ht="14.4" x14ac:dyDescent="0.3">
      <c r="A50" s="53">
        <v>45870</v>
      </c>
      <c r="B50" s="15">
        <v>197.7</v>
      </c>
      <c r="C50" s="13">
        <v>509.85</v>
      </c>
      <c r="D50" s="14">
        <v>361.01</v>
      </c>
      <c r="E50" s="4">
        <v>1116.373</v>
      </c>
      <c r="F50" s="4">
        <v>375.71199999999999</v>
      </c>
      <c r="G50" s="4">
        <v>866.13400000000001</v>
      </c>
      <c r="H50" s="4">
        <v>582.16</v>
      </c>
      <c r="I50" s="4">
        <v>788.06299999999999</v>
      </c>
      <c r="J50" s="4">
        <v>172.51599999999999</v>
      </c>
      <c r="K50" s="4">
        <v>261.315</v>
      </c>
      <c r="L50" s="4">
        <v>65.150000000000006</v>
      </c>
      <c r="M50" s="4">
        <v>229.55799999999999</v>
      </c>
      <c r="N50" s="4">
        <v>216.22200000000001</v>
      </c>
      <c r="O50" s="4">
        <v>513.24400000000003</v>
      </c>
      <c r="P50" s="4">
        <v>310.54199999999997</v>
      </c>
      <c r="Q50" s="4">
        <v>296.09800000000001</v>
      </c>
      <c r="R50" s="4">
        <v>577.51</v>
      </c>
      <c r="S50" s="4">
        <v>462.68599999999998</v>
      </c>
      <c r="T50" s="4">
        <v>414.97500000000002</v>
      </c>
      <c r="U50" s="4">
        <v>921.16099999999994</v>
      </c>
      <c r="V50" s="4">
        <v>158.96700000000001</v>
      </c>
      <c r="W50" s="4">
        <v>229.893</v>
      </c>
      <c r="X50" s="4">
        <v>443.322</v>
      </c>
      <c r="Y50" s="4">
        <v>280.54399999999998</v>
      </c>
      <c r="Z50" s="4">
        <v>346.00799999999998</v>
      </c>
      <c r="AA50" s="4">
        <v>496.85300000000001</v>
      </c>
      <c r="AB50" s="4">
        <v>162.36799999999999</v>
      </c>
      <c r="AC50" s="4">
        <v>612.39300000000003</v>
      </c>
      <c r="AD50" s="4">
        <v>226.80600000000001</v>
      </c>
      <c r="AE50" s="32">
        <v>186.09800000000001</v>
      </c>
      <c r="AF50" s="4">
        <v>885.01400000000001</v>
      </c>
      <c r="AG50" s="4">
        <v>1039.5350000000001</v>
      </c>
      <c r="AH50" s="4">
        <v>981.25699999999995</v>
      </c>
    </row>
    <row r="51" spans="1:1005" ht="14.4" x14ac:dyDescent="0.3">
      <c r="A51" s="53">
        <v>45901</v>
      </c>
      <c r="B51" s="15">
        <v>220.28</v>
      </c>
      <c r="C51" s="13">
        <v>423.19</v>
      </c>
      <c r="D51" s="14">
        <v>312.01</v>
      </c>
      <c r="E51" s="4">
        <v>545.77200000000005</v>
      </c>
      <c r="F51" s="4">
        <v>356.31</v>
      </c>
      <c r="G51" s="4">
        <v>736.58299999999997</v>
      </c>
      <c r="H51" s="4">
        <v>401.178</v>
      </c>
      <c r="I51" s="4">
        <v>512.63099999999997</v>
      </c>
      <c r="J51" s="4">
        <v>231.02600000000001</v>
      </c>
      <c r="K51" s="4">
        <v>211.63499999999999</v>
      </c>
      <c r="L51" s="4">
        <v>195.215</v>
      </c>
      <c r="M51" s="4">
        <v>389.88</v>
      </c>
      <c r="N51" s="4">
        <v>556.93200000000002</v>
      </c>
      <c r="O51" s="4">
        <v>364.27499999999998</v>
      </c>
      <c r="P51" s="4">
        <v>330.25299999999999</v>
      </c>
      <c r="Q51" s="4">
        <v>327.536</v>
      </c>
      <c r="R51" s="4">
        <v>407.029</v>
      </c>
      <c r="S51" s="4">
        <v>289.57400000000001</v>
      </c>
      <c r="T51" s="4">
        <v>270.12799999999999</v>
      </c>
      <c r="U51" s="4">
        <v>517.83399999999995</v>
      </c>
      <c r="V51" s="4">
        <v>170.38200000000001</v>
      </c>
      <c r="W51" s="4">
        <v>450.64699999999999</v>
      </c>
      <c r="X51" s="4">
        <v>411.97500000000002</v>
      </c>
      <c r="Y51" s="4">
        <v>236.726</v>
      </c>
      <c r="Z51" s="4">
        <v>348.03100000000001</v>
      </c>
      <c r="AA51" s="4">
        <v>335.00200000000001</v>
      </c>
      <c r="AB51" s="4">
        <v>151.28</v>
      </c>
      <c r="AC51" s="4">
        <v>356.30700000000002</v>
      </c>
      <c r="AD51" s="4">
        <v>219.988</v>
      </c>
      <c r="AE51" s="32">
        <v>221.45599999999999</v>
      </c>
      <c r="AF51" s="4">
        <v>635.30999999999995</v>
      </c>
      <c r="AG51" s="4">
        <v>532.77800000000002</v>
      </c>
      <c r="AH51" s="4">
        <v>578.76900000000001</v>
      </c>
    </row>
    <row r="52" spans="1:1005" ht="14.4" x14ac:dyDescent="0.3">
      <c r="A52" s="53">
        <v>45931</v>
      </c>
      <c r="B52" s="15">
        <v>259.48</v>
      </c>
      <c r="C52" s="13">
        <v>654.69000000000005</v>
      </c>
      <c r="D52" s="14">
        <v>375.12</v>
      </c>
      <c r="E52" s="4">
        <v>564.1</v>
      </c>
      <c r="F52" s="4">
        <v>495.61799999999999</v>
      </c>
      <c r="G52" s="4">
        <v>882.17499999999995</v>
      </c>
      <c r="H52" s="4">
        <v>474.18400000000003</v>
      </c>
      <c r="I52" s="4">
        <v>361.12599999999998</v>
      </c>
      <c r="J52" s="4">
        <v>361.661</v>
      </c>
      <c r="K52" s="4">
        <v>216.82300000000001</v>
      </c>
      <c r="L52" s="4">
        <v>280.03199999999998</v>
      </c>
      <c r="M52" s="4">
        <v>276.84800000000001</v>
      </c>
      <c r="N52" s="4">
        <v>462.09500000000003</v>
      </c>
      <c r="O52" s="4">
        <v>565.04899999999998</v>
      </c>
      <c r="P52" s="4">
        <v>1069.4259999999999</v>
      </c>
      <c r="Q52" s="4">
        <v>480.37</v>
      </c>
      <c r="R52" s="4">
        <v>368.23200000000003</v>
      </c>
      <c r="S52" s="4">
        <v>331.15899999999999</v>
      </c>
      <c r="T52" s="4">
        <v>395.99099999999999</v>
      </c>
      <c r="U52" s="4">
        <v>564.93200000000002</v>
      </c>
      <c r="V52" s="4">
        <v>213.31</v>
      </c>
      <c r="W52" s="4">
        <v>528.86099999999999</v>
      </c>
      <c r="X52" s="4">
        <v>609.51</v>
      </c>
      <c r="Y52" s="4">
        <v>324.29300000000001</v>
      </c>
      <c r="Z52" s="4">
        <v>399.512</v>
      </c>
      <c r="AA52" s="4">
        <v>484.98700000000002</v>
      </c>
      <c r="AB52" s="4">
        <v>319.15699999999998</v>
      </c>
      <c r="AC52" s="4">
        <v>353.42399999999998</v>
      </c>
      <c r="AD52" s="4">
        <v>264.18700000000001</v>
      </c>
      <c r="AE52" s="32">
        <v>398.63900000000001</v>
      </c>
      <c r="AF52" s="4">
        <v>662.601</v>
      </c>
      <c r="AG52" s="4">
        <v>583.92399999999998</v>
      </c>
      <c r="AH52" s="4">
        <v>659.08600000000001</v>
      </c>
    </row>
    <row r="53" spans="1:1005" ht="14.4" x14ac:dyDescent="0.3">
      <c r="A53" s="53">
        <v>45962</v>
      </c>
      <c r="B53" s="15">
        <v>371.66</v>
      </c>
      <c r="C53" s="13">
        <v>509.58</v>
      </c>
      <c r="D53" s="14">
        <v>423.17</v>
      </c>
      <c r="E53" s="4">
        <v>535.76499999999999</v>
      </c>
      <c r="F53" s="4">
        <v>549.16899999999998</v>
      </c>
      <c r="G53" s="4">
        <v>641.82000000000005</v>
      </c>
      <c r="H53" s="4">
        <v>620.01300000000003</v>
      </c>
      <c r="I53" s="4">
        <v>383.72</v>
      </c>
      <c r="J53" s="4">
        <v>383.18299999999999</v>
      </c>
      <c r="K53" s="4">
        <v>319.46600000000001</v>
      </c>
      <c r="L53" s="4">
        <v>297.17500000000001</v>
      </c>
      <c r="M53" s="4">
        <v>326.87</v>
      </c>
      <c r="N53" s="4">
        <v>601.75099999999998</v>
      </c>
      <c r="O53" s="4">
        <v>570.48400000000004</v>
      </c>
      <c r="P53" s="4">
        <v>615.50099999999998</v>
      </c>
      <c r="Q53" s="4">
        <v>470.86700000000002</v>
      </c>
      <c r="R53" s="4">
        <v>430.77600000000001</v>
      </c>
      <c r="S53" s="4">
        <v>434.57799999999997</v>
      </c>
      <c r="T53" s="4">
        <v>446.101</v>
      </c>
      <c r="U53" s="4">
        <v>582.11400000000003</v>
      </c>
      <c r="V53" s="4">
        <v>292.18799999999999</v>
      </c>
      <c r="W53" s="4">
        <v>475.21600000000001</v>
      </c>
      <c r="X53" s="4">
        <v>462.75599999999997</v>
      </c>
      <c r="Y53" s="4">
        <v>370.66199999999998</v>
      </c>
      <c r="Z53" s="4">
        <v>417.61200000000002</v>
      </c>
      <c r="AA53" s="4">
        <v>467.65199999999999</v>
      </c>
      <c r="AB53" s="4">
        <v>352.017</v>
      </c>
      <c r="AC53" s="4">
        <v>436.96600000000001</v>
      </c>
      <c r="AD53" s="4">
        <v>359.20800000000003</v>
      </c>
      <c r="AE53" s="32">
        <v>425.30700000000002</v>
      </c>
      <c r="AF53" s="4">
        <v>549.11300000000006</v>
      </c>
      <c r="AG53" s="4">
        <v>560.51700000000005</v>
      </c>
      <c r="AH53" s="4">
        <v>602.245</v>
      </c>
    </row>
    <row r="54" spans="1:1005" ht="14.4" x14ac:dyDescent="0.3">
      <c r="A54" s="53">
        <v>45992</v>
      </c>
      <c r="B54" s="15">
        <v>341.85</v>
      </c>
      <c r="C54" s="13">
        <v>341.96</v>
      </c>
      <c r="D54" s="14">
        <v>351.78</v>
      </c>
      <c r="E54" s="4">
        <v>526.81799999999998</v>
      </c>
      <c r="F54" s="4">
        <v>545.42999999999995</v>
      </c>
      <c r="G54" s="4">
        <v>510.44200000000001</v>
      </c>
      <c r="H54" s="4">
        <v>515.74199999999996</v>
      </c>
      <c r="I54" s="4">
        <v>369.95699999999999</v>
      </c>
      <c r="J54" s="4">
        <v>312.00799999999998</v>
      </c>
      <c r="K54" s="4">
        <v>308.49299999999999</v>
      </c>
      <c r="L54" s="4">
        <v>246.33099999999999</v>
      </c>
      <c r="M54" s="4">
        <v>319.54700000000003</v>
      </c>
      <c r="N54" s="4">
        <v>387.32100000000003</v>
      </c>
      <c r="O54" s="4">
        <v>445.822</v>
      </c>
      <c r="P54" s="4">
        <v>454.69900000000001</v>
      </c>
      <c r="Q54" s="4">
        <v>425.21600000000001</v>
      </c>
      <c r="R54" s="4">
        <v>418.40499999999997</v>
      </c>
      <c r="S54" s="4">
        <v>391.88200000000001</v>
      </c>
      <c r="T54" s="4">
        <v>426.86900000000003</v>
      </c>
      <c r="U54" s="4">
        <v>500.452</v>
      </c>
      <c r="V54" s="4">
        <v>295.57299999999998</v>
      </c>
      <c r="W54" s="4">
        <v>348.88900000000001</v>
      </c>
      <c r="X54" s="4">
        <v>393.38400000000001</v>
      </c>
      <c r="Y54" s="4">
        <v>327.59199999999998</v>
      </c>
      <c r="Z54" s="4">
        <v>387.36900000000003</v>
      </c>
      <c r="AA54" s="4">
        <v>451.30700000000002</v>
      </c>
      <c r="AB54" s="4">
        <v>297.12</v>
      </c>
      <c r="AC54" s="4">
        <v>460.41399999999999</v>
      </c>
      <c r="AD54" s="4">
        <v>349.82900000000001</v>
      </c>
      <c r="AE54" s="32">
        <v>339.34199999999998</v>
      </c>
      <c r="AF54" s="4">
        <v>474.774</v>
      </c>
      <c r="AG54" s="4">
        <v>504.52800000000002</v>
      </c>
      <c r="AH54" s="4">
        <v>546.96500000000003</v>
      </c>
    </row>
    <row r="55" spans="1:1005" ht="14.4" x14ac:dyDescent="0.3">
      <c r="A55" s="53">
        <v>46023</v>
      </c>
      <c r="B55" s="15">
        <v>320.66000000000003</v>
      </c>
      <c r="C55" s="13">
        <v>368.38</v>
      </c>
      <c r="D55" s="14">
        <v>347.16</v>
      </c>
      <c r="E55" s="4">
        <v>450.97500000000002</v>
      </c>
      <c r="F55" s="4">
        <v>488.02</v>
      </c>
      <c r="G55" s="4">
        <v>458.28</v>
      </c>
      <c r="H55" s="4">
        <v>418.14800000000002</v>
      </c>
      <c r="I55" s="4">
        <v>356.79599999999999</v>
      </c>
      <c r="J55" s="4">
        <v>298.077</v>
      </c>
      <c r="K55" s="4">
        <v>276.16899999999998</v>
      </c>
      <c r="L55" s="4">
        <v>221.80199999999999</v>
      </c>
      <c r="M55" s="4">
        <v>286.99099999999999</v>
      </c>
      <c r="N55" s="4">
        <v>569.93899999999996</v>
      </c>
      <c r="O55" s="4">
        <v>412.714</v>
      </c>
      <c r="P55" s="4">
        <v>387.31599999999997</v>
      </c>
      <c r="Q55" s="4">
        <v>340.14100000000002</v>
      </c>
      <c r="R55" s="4">
        <v>407.09300000000002</v>
      </c>
      <c r="S55" s="4">
        <v>354.29</v>
      </c>
      <c r="T55" s="4">
        <v>396.596</v>
      </c>
      <c r="U55" s="4">
        <v>463.83300000000003</v>
      </c>
      <c r="V55" s="4">
        <v>280.14800000000002</v>
      </c>
      <c r="W55" s="4">
        <v>287.46899999999999</v>
      </c>
      <c r="X55" s="4">
        <v>358.14800000000002</v>
      </c>
      <c r="Y55" s="4">
        <v>307.23099999999999</v>
      </c>
      <c r="Z55" s="4">
        <v>427.93400000000003</v>
      </c>
      <c r="AA55" s="4">
        <v>397.56799999999998</v>
      </c>
      <c r="AB55" s="4">
        <v>283.666</v>
      </c>
      <c r="AC55" s="4">
        <v>402.286</v>
      </c>
      <c r="AD55" s="4">
        <v>352.36200000000002</v>
      </c>
      <c r="AE55" s="32">
        <v>303.51100000000002</v>
      </c>
      <c r="AF55" s="4">
        <v>406.69900000000001</v>
      </c>
      <c r="AG55" s="4">
        <v>461.11799999999999</v>
      </c>
      <c r="AH55" s="4">
        <v>520.38199999999995</v>
      </c>
    </row>
    <row r="56" spans="1:1005" ht="14.4" x14ac:dyDescent="0.3">
      <c r="A56" s="53">
        <v>46054</v>
      </c>
      <c r="B56" s="15">
        <v>373.44</v>
      </c>
      <c r="C56" s="13">
        <v>395.71</v>
      </c>
      <c r="D56" s="14">
        <v>395.53</v>
      </c>
      <c r="E56" s="4">
        <v>435.00200000000001</v>
      </c>
      <c r="F56" s="4">
        <v>417.63799999999998</v>
      </c>
      <c r="G56" s="4">
        <v>422.54700000000003</v>
      </c>
      <c r="H56" s="4">
        <v>382.68299999999999</v>
      </c>
      <c r="I56" s="4">
        <v>369.274</v>
      </c>
      <c r="J56" s="4">
        <v>271.93799999999999</v>
      </c>
      <c r="K56" s="4">
        <v>220.922</v>
      </c>
      <c r="L56" s="4">
        <v>244.82599999999999</v>
      </c>
      <c r="M56" s="4">
        <v>247.95699999999999</v>
      </c>
      <c r="N56" s="4">
        <v>515.53499999999997</v>
      </c>
      <c r="O56" s="4">
        <v>335.81400000000002</v>
      </c>
      <c r="P56" s="4">
        <v>370.95299999999997</v>
      </c>
      <c r="Q56" s="4">
        <v>305.65800000000002</v>
      </c>
      <c r="R56" s="4">
        <v>377.41199999999998</v>
      </c>
      <c r="S56" s="4">
        <v>369.584</v>
      </c>
      <c r="T56" s="4">
        <v>321.03699999999998</v>
      </c>
      <c r="U56" s="4">
        <v>394.68400000000003</v>
      </c>
      <c r="V56" s="4">
        <v>271.37</v>
      </c>
      <c r="W56" s="4">
        <v>273.827</v>
      </c>
      <c r="X56" s="4">
        <v>429.59699999999998</v>
      </c>
      <c r="Y56" s="4">
        <v>329.62400000000002</v>
      </c>
      <c r="Z56" s="4">
        <v>529.02599999999995</v>
      </c>
      <c r="AA56" s="4">
        <v>363.65899999999999</v>
      </c>
      <c r="AB56" s="4">
        <v>278.935</v>
      </c>
      <c r="AC56" s="4">
        <v>343.63799999999998</v>
      </c>
      <c r="AD56" s="4">
        <v>273.16699999999997</v>
      </c>
      <c r="AE56" s="32">
        <v>258.85000000000002</v>
      </c>
      <c r="AF56" s="4">
        <v>368.85</v>
      </c>
      <c r="AG56" s="4">
        <v>381.18599999999998</v>
      </c>
      <c r="AH56" s="4">
        <v>404.46300000000002</v>
      </c>
    </row>
    <row r="57" spans="1:1005" ht="14.4" x14ac:dyDescent="0.3">
      <c r="A57" s="53">
        <v>46082</v>
      </c>
      <c r="B57" s="15">
        <v>564.09</v>
      </c>
      <c r="C57" s="13">
        <v>655.94</v>
      </c>
      <c r="D57" s="14">
        <v>612.71</v>
      </c>
      <c r="E57" s="4">
        <v>582.62800000000004</v>
      </c>
      <c r="F57" s="4">
        <v>787.23299999999995</v>
      </c>
      <c r="G57" s="4">
        <v>525.548</v>
      </c>
      <c r="H57" s="4">
        <v>485.142</v>
      </c>
      <c r="I57" s="4">
        <v>454.20499999999998</v>
      </c>
      <c r="J57" s="4">
        <v>451.99900000000002</v>
      </c>
      <c r="K57" s="4">
        <v>243.30600000000001</v>
      </c>
      <c r="L57" s="4">
        <v>381.76400000000001</v>
      </c>
      <c r="M57" s="4">
        <v>550.91800000000001</v>
      </c>
      <c r="N57" s="4">
        <v>677.63699999999994</v>
      </c>
      <c r="O57" s="4">
        <v>420.92899999999997</v>
      </c>
      <c r="P57" s="4">
        <v>783.71500000000003</v>
      </c>
      <c r="Q57" s="4">
        <v>380.995</v>
      </c>
      <c r="R57" s="4">
        <v>593.42399999999998</v>
      </c>
      <c r="S57" s="4">
        <v>498.31700000000001</v>
      </c>
      <c r="T57" s="4">
        <v>459.14800000000002</v>
      </c>
      <c r="U57" s="4">
        <v>530.06600000000003</v>
      </c>
      <c r="V57" s="4">
        <v>338.78699999999998</v>
      </c>
      <c r="W57" s="4">
        <v>428.81400000000002</v>
      </c>
      <c r="X57" s="4">
        <v>636.76900000000001</v>
      </c>
      <c r="Y57" s="4">
        <v>503.86</v>
      </c>
      <c r="Z57" s="4">
        <v>1182.616</v>
      </c>
      <c r="AA57" s="4">
        <v>405.17599999999999</v>
      </c>
      <c r="AB57" s="4">
        <v>501.92899999999997</v>
      </c>
      <c r="AC57" s="4">
        <v>490.29199999999997</v>
      </c>
      <c r="AD57" s="4">
        <v>397.20499999999998</v>
      </c>
      <c r="AE57" s="32">
        <v>473.32600000000002</v>
      </c>
      <c r="AF57" s="4">
        <v>679.71900000000005</v>
      </c>
      <c r="AG57" s="4">
        <v>436.65800000000002</v>
      </c>
      <c r="AH57" s="4">
        <v>674.78300000000002</v>
      </c>
    </row>
    <row r="58" spans="1:1005" ht="14.4" x14ac:dyDescent="0.3">
      <c r="A58" s="53">
        <v>46113</v>
      </c>
      <c r="B58" s="15">
        <v>719.93</v>
      </c>
      <c r="C58" s="13">
        <v>1124.1400000000001</v>
      </c>
      <c r="D58" s="14">
        <v>934.75</v>
      </c>
      <c r="E58" s="4">
        <v>957.39</v>
      </c>
      <c r="F58" s="4">
        <v>1371.9559999999999</v>
      </c>
      <c r="G58" s="4">
        <v>1024.81</v>
      </c>
      <c r="H58" s="4">
        <v>640.78200000000004</v>
      </c>
      <c r="I58" s="4">
        <v>733.79399999999998</v>
      </c>
      <c r="J58" s="4">
        <v>735.34100000000001</v>
      </c>
      <c r="K58" s="4">
        <v>422.60399999999998</v>
      </c>
      <c r="L58" s="4">
        <v>504.22399999999999</v>
      </c>
      <c r="M58" s="4">
        <v>1343.567</v>
      </c>
      <c r="N58" s="4">
        <v>1331.1310000000001</v>
      </c>
      <c r="O58" s="4">
        <v>1005.896</v>
      </c>
      <c r="P58" s="4">
        <v>1104.4069999999999</v>
      </c>
      <c r="Q58" s="4">
        <v>597.62199999999996</v>
      </c>
      <c r="R58" s="4">
        <v>734.298</v>
      </c>
      <c r="S58" s="4">
        <v>677.56899999999996</v>
      </c>
      <c r="T58" s="4">
        <v>1019.271</v>
      </c>
      <c r="U58" s="4">
        <v>1099.8240000000001</v>
      </c>
      <c r="V58" s="4">
        <v>324.714</v>
      </c>
      <c r="W58" s="4">
        <v>619.49300000000005</v>
      </c>
      <c r="X58" s="4">
        <v>673.31200000000001</v>
      </c>
      <c r="Y58" s="4">
        <v>685.86500000000001</v>
      </c>
      <c r="Z58" s="4">
        <v>1856.556</v>
      </c>
      <c r="AA58" s="4">
        <v>439.43599999999998</v>
      </c>
      <c r="AB58" s="4">
        <v>1068.83</v>
      </c>
      <c r="AC58" s="4">
        <v>554.15599999999995</v>
      </c>
      <c r="AD58" s="4">
        <v>447.399</v>
      </c>
      <c r="AE58" s="32">
        <v>519.58000000000004</v>
      </c>
      <c r="AF58" s="4">
        <v>665.048</v>
      </c>
      <c r="AG58" s="4">
        <v>668.29</v>
      </c>
      <c r="AH58" s="4">
        <v>1762.4559999999999</v>
      </c>
    </row>
    <row r="59" spans="1:1005" ht="14.4" x14ac:dyDescent="0.3">
      <c r="A59" s="53">
        <v>46143</v>
      </c>
      <c r="B59" s="15">
        <v>1589.49</v>
      </c>
      <c r="C59" s="13">
        <v>2608.84</v>
      </c>
      <c r="D59" s="14">
        <v>2114.3000000000002</v>
      </c>
      <c r="E59" s="4">
        <v>2952.5529999999999</v>
      </c>
      <c r="F59" s="4">
        <v>3972.0889999999999</v>
      </c>
      <c r="G59" s="4">
        <v>2618.4160000000002</v>
      </c>
      <c r="H59" s="4">
        <v>2046.4449999999999</v>
      </c>
      <c r="I59" s="4">
        <v>1971.037</v>
      </c>
      <c r="J59" s="4">
        <v>2248.384</v>
      </c>
      <c r="K59" s="4">
        <v>307.71199999999999</v>
      </c>
      <c r="L59" s="4">
        <v>1289.146</v>
      </c>
      <c r="M59" s="4">
        <v>1735.0150000000001</v>
      </c>
      <c r="N59" s="4">
        <v>2923.8829999999998</v>
      </c>
      <c r="O59" s="4">
        <v>2381.5329999999999</v>
      </c>
      <c r="P59" s="4">
        <v>2031.7180000000001</v>
      </c>
      <c r="Q59" s="4">
        <v>2026.723</v>
      </c>
      <c r="R59" s="4">
        <v>2738.2809999999999</v>
      </c>
      <c r="S59" s="4">
        <v>961.29499999999996</v>
      </c>
      <c r="T59" s="4">
        <v>2220.404</v>
      </c>
      <c r="U59" s="4">
        <v>1362.2070000000001</v>
      </c>
      <c r="V59" s="4">
        <v>734.69299999999998</v>
      </c>
      <c r="W59" s="4">
        <v>1631.896</v>
      </c>
      <c r="X59" s="4">
        <v>1349.9690000000001</v>
      </c>
      <c r="Y59" s="4">
        <v>1926.2249999999999</v>
      </c>
      <c r="Z59" s="4">
        <v>2449.8519999999999</v>
      </c>
      <c r="AA59" s="4">
        <v>1279.4870000000001</v>
      </c>
      <c r="AB59" s="4">
        <v>2380.576</v>
      </c>
      <c r="AC59" s="4">
        <v>1518.9480000000001</v>
      </c>
      <c r="AD59" s="4">
        <v>851.57799999999997</v>
      </c>
      <c r="AE59" s="32">
        <v>1633.9159999999999</v>
      </c>
      <c r="AF59" s="4">
        <v>1863.5309999999999</v>
      </c>
      <c r="AG59" s="4">
        <v>3520.9029999999998</v>
      </c>
      <c r="AH59" s="4">
        <v>3853.1210000000001</v>
      </c>
    </row>
    <row r="60" spans="1:1005" ht="14.4" x14ac:dyDescent="0.3">
      <c r="A60" s="53">
        <v>46174</v>
      </c>
      <c r="B60" s="15">
        <v>1600.21</v>
      </c>
      <c r="C60" s="13">
        <v>3324.39</v>
      </c>
      <c r="D60" s="14">
        <v>2478.2800000000002</v>
      </c>
      <c r="E60" s="4">
        <v>2944.1860000000001</v>
      </c>
      <c r="F60" s="4">
        <v>4985.1859999999997</v>
      </c>
      <c r="G60" s="4">
        <v>2575.5390000000002</v>
      </c>
      <c r="H60" s="4">
        <v>3390.7739999999999</v>
      </c>
      <c r="I60" s="4">
        <v>1448.432</v>
      </c>
      <c r="J60" s="4">
        <v>1568.4570000000001</v>
      </c>
      <c r="K60" s="4">
        <v>366.14800000000002</v>
      </c>
      <c r="L60" s="4">
        <v>2247.16</v>
      </c>
      <c r="M60" s="4">
        <v>1033.4449999999999</v>
      </c>
      <c r="N60" s="4">
        <v>3582.9989999999998</v>
      </c>
      <c r="O60" s="4">
        <v>2045.3689999999999</v>
      </c>
      <c r="P60" s="4">
        <v>1176.338</v>
      </c>
      <c r="Q60" s="4">
        <v>3749.0340000000001</v>
      </c>
      <c r="R60" s="4">
        <v>2625.8989999999999</v>
      </c>
      <c r="S60" s="4">
        <v>2600.3200000000002</v>
      </c>
      <c r="T60" s="4">
        <v>5084.6139999999996</v>
      </c>
      <c r="U60" s="4">
        <v>417.85899999999998</v>
      </c>
      <c r="V60" s="4">
        <v>1215.4069999999999</v>
      </c>
      <c r="W60" s="4">
        <v>3017.364</v>
      </c>
      <c r="X60" s="4">
        <v>2216.328</v>
      </c>
      <c r="Y60" s="4">
        <v>2557.1550000000002</v>
      </c>
      <c r="Z60" s="4">
        <v>3299.7109999999998</v>
      </c>
      <c r="AA60" s="4">
        <v>945.29899999999998</v>
      </c>
      <c r="AB60" s="4">
        <v>3748.5650000000001</v>
      </c>
      <c r="AC60" s="4">
        <v>1810.2550000000001</v>
      </c>
      <c r="AD60" s="4">
        <v>1156.201</v>
      </c>
      <c r="AE60" s="32">
        <v>3132.6129999999998</v>
      </c>
      <c r="AF60" s="4">
        <v>5747.2889999999998</v>
      </c>
      <c r="AG60" s="4">
        <v>5913.723</v>
      </c>
      <c r="AH60" s="4">
        <v>3587.35</v>
      </c>
    </row>
    <row r="61" spans="1:1005" ht="14.4" x14ac:dyDescent="0.3">
      <c r="A61" s="53">
        <v>46204</v>
      </c>
      <c r="B61" s="15">
        <v>285.62</v>
      </c>
      <c r="C61" s="13">
        <v>1372.92</v>
      </c>
      <c r="D61" s="14">
        <v>708.98</v>
      </c>
      <c r="E61" s="4">
        <v>1280.981</v>
      </c>
      <c r="F61" s="4">
        <v>1785.4829999999999</v>
      </c>
      <c r="G61" s="4">
        <v>1547.8050000000001</v>
      </c>
      <c r="H61" s="4">
        <v>1966.7049999999999</v>
      </c>
      <c r="I61" s="4">
        <v>293.89800000000002</v>
      </c>
      <c r="J61" s="4">
        <v>356.84199999999998</v>
      </c>
      <c r="K61" s="4">
        <v>40.719000000000001</v>
      </c>
      <c r="L61" s="4">
        <v>562.48800000000006</v>
      </c>
      <c r="M61" s="4">
        <v>440.15100000000001</v>
      </c>
      <c r="N61" s="4">
        <v>1509.2349999999999</v>
      </c>
      <c r="O61" s="4">
        <v>511.45499999999998</v>
      </c>
      <c r="P61" s="4">
        <v>354.03800000000001</v>
      </c>
      <c r="Q61" s="4">
        <v>2002.6210000000001</v>
      </c>
      <c r="R61" s="4">
        <v>1562.471</v>
      </c>
      <c r="S61" s="4">
        <v>893.34</v>
      </c>
      <c r="T61" s="4">
        <v>3849.6239999999998</v>
      </c>
      <c r="U61" s="4">
        <v>121.693</v>
      </c>
      <c r="V61" s="4">
        <v>306.22199999999998</v>
      </c>
      <c r="W61" s="4">
        <v>1077.3800000000001</v>
      </c>
      <c r="X61" s="4">
        <v>843.06600000000003</v>
      </c>
      <c r="Y61" s="4">
        <v>800.66600000000005</v>
      </c>
      <c r="Z61" s="4">
        <v>1175.28</v>
      </c>
      <c r="AA61" s="4">
        <v>283.91399999999999</v>
      </c>
      <c r="AB61" s="4">
        <v>2376.1509999999998</v>
      </c>
      <c r="AC61" s="4">
        <v>508.05900000000003</v>
      </c>
      <c r="AD61" s="4">
        <v>354.048</v>
      </c>
      <c r="AE61" s="32">
        <v>2266.8670000000002</v>
      </c>
      <c r="AF61" s="4">
        <v>3482.6350000000002</v>
      </c>
      <c r="AG61" s="4">
        <v>2718.1770000000001</v>
      </c>
      <c r="AH61" s="4">
        <v>1096.924</v>
      </c>
    </row>
    <row r="62" spans="1:1005" ht="14.4" x14ac:dyDescent="0.3">
      <c r="A62" s="53">
        <v>46235</v>
      </c>
      <c r="B62" s="15">
        <v>197.7</v>
      </c>
      <c r="C62" s="13">
        <v>509.85</v>
      </c>
      <c r="D62" s="14">
        <v>361.01</v>
      </c>
      <c r="E62" s="4">
        <v>385.37299999999999</v>
      </c>
      <c r="F62" s="4">
        <v>868.53599999999994</v>
      </c>
      <c r="G62" s="4">
        <v>582.00099999999998</v>
      </c>
      <c r="H62" s="4">
        <v>789.88800000000003</v>
      </c>
      <c r="I62" s="4">
        <v>175.01300000000001</v>
      </c>
      <c r="J62" s="4">
        <v>264.45299999999997</v>
      </c>
      <c r="K62" s="4">
        <v>65.825999999999993</v>
      </c>
      <c r="L62" s="4">
        <v>230.488</v>
      </c>
      <c r="M62" s="4">
        <v>224.29900000000001</v>
      </c>
      <c r="N62" s="4">
        <v>513.70899999999995</v>
      </c>
      <c r="O62" s="4">
        <v>309.95699999999999</v>
      </c>
      <c r="P62" s="4">
        <v>296.59100000000001</v>
      </c>
      <c r="Q62" s="4">
        <v>597.96900000000005</v>
      </c>
      <c r="R62" s="4">
        <v>464.6</v>
      </c>
      <c r="S62" s="4">
        <v>415.38900000000001</v>
      </c>
      <c r="T62" s="4">
        <v>921.66399999999999</v>
      </c>
      <c r="U62" s="4">
        <v>162.702</v>
      </c>
      <c r="V62" s="4">
        <v>230.48099999999999</v>
      </c>
      <c r="W62" s="4">
        <v>444.13799999999998</v>
      </c>
      <c r="X62" s="4">
        <v>282.36200000000002</v>
      </c>
      <c r="Y62" s="4">
        <v>348.64400000000001</v>
      </c>
      <c r="Z62" s="4">
        <v>497.50400000000002</v>
      </c>
      <c r="AA62" s="4">
        <v>162.75700000000001</v>
      </c>
      <c r="AB62" s="4">
        <v>612.56299999999999</v>
      </c>
      <c r="AC62" s="4">
        <v>237.24600000000001</v>
      </c>
      <c r="AD62" s="4">
        <v>187.483</v>
      </c>
      <c r="AE62" s="32">
        <v>884.25699999999995</v>
      </c>
      <c r="AF62" s="4">
        <v>1041.6210000000001</v>
      </c>
      <c r="AG62" s="4">
        <v>1002.211</v>
      </c>
      <c r="AH62" s="4">
        <v>468.483</v>
      </c>
    </row>
    <row r="63" spans="1:1005" ht="14.4" x14ac:dyDescent="0.3">
      <c r="A63" s="53">
        <v>46266</v>
      </c>
      <c r="B63" s="15">
        <v>220.28</v>
      </c>
      <c r="C63" s="13">
        <v>423.19</v>
      </c>
      <c r="D63" s="14">
        <v>312.01</v>
      </c>
      <c r="E63" s="4">
        <v>355.40600000000001</v>
      </c>
      <c r="F63" s="4">
        <v>739.14700000000005</v>
      </c>
      <c r="G63" s="4">
        <v>401.01600000000002</v>
      </c>
      <c r="H63" s="4">
        <v>514.61</v>
      </c>
      <c r="I63" s="4">
        <v>229.51300000000001</v>
      </c>
      <c r="J63" s="4">
        <v>214.40199999999999</v>
      </c>
      <c r="K63" s="4">
        <v>196.01400000000001</v>
      </c>
      <c r="L63" s="4">
        <v>391.03199999999998</v>
      </c>
      <c r="M63" s="4">
        <v>308.89</v>
      </c>
      <c r="N63" s="4">
        <v>364.78899999999999</v>
      </c>
      <c r="O63" s="4">
        <v>329.68799999999999</v>
      </c>
      <c r="P63" s="4">
        <v>328.03500000000003</v>
      </c>
      <c r="Q63" s="4">
        <v>411.04199999999997</v>
      </c>
      <c r="R63" s="4">
        <v>291.10899999999998</v>
      </c>
      <c r="S63" s="4">
        <v>270.43700000000001</v>
      </c>
      <c r="T63" s="4">
        <v>518.40099999999995</v>
      </c>
      <c r="U63" s="4">
        <v>172.30199999999999</v>
      </c>
      <c r="V63" s="4">
        <v>451.39400000000001</v>
      </c>
      <c r="W63" s="4">
        <v>412.82499999999999</v>
      </c>
      <c r="X63" s="4">
        <v>238.441</v>
      </c>
      <c r="Y63" s="4">
        <v>342.428</v>
      </c>
      <c r="Z63" s="4">
        <v>335.62599999999998</v>
      </c>
      <c r="AA63" s="4">
        <v>151.64599999999999</v>
      </c>
      <c r="AB63" s="4">
        <v>356.43599999999998</v>
      </c>
      <c r="AC63" s="4">
        <v>220.81700000000001</v>
      </c>
      <c r="AD63" s="4">
        <v>222.67500000000001</v>
      </c>
      <c r="AE63" s="32">
        <v>634.55399999999997</v>
      </c>
      <c r="AF63" s="4">
        <v>534.73</v>
      </c>
      <c r="AG63" s="4">
        <v>592.36</v>
      </c>
      <c r="AH63" s="4">
        <v>475.666</v>
      </c>
    </row>
    <row r="64" spans="1:1005" ht="14.4" x14ac:dyDescent="0.3">
      <c r="A64" s="53"/>
      <c r="B64" s="15"/>
      <c r="C64" s="13"/>
      <c r="D64" s="14"/>
      <c r="ALQ64" s="4" t="e">
        <v>#N/A</v>
      </c>
    </row>
    <row r="65" spans="1:1005" ht="14.4" x14ac:dyDescent="0.3">
      <c r="A65" s="53"/>
      <c r="B65" s="15"/>
      <c r="C65" s="13"/>
      <c r="D65" s="14"/>
      <c r="ALQ65" s="4" t="e">
        <v>#N/A</v>
      </c>
    </row>
    <row r="66" spans="1:1005" ht="14.4" x14ac:dyDescent="0.3">
      <c r="A66" s="53"/>
      <c r="B66" s="15"/>
      <c r="C66" s="13"/>
      <c r="D66" s="14"/>
      <c r="ALQ66" s="4" t="e">
        <v>#N/A</v>
      </c>
    </row>
    <row r="67" spans="1:1005" ht="14.4" x14ac:dyDescent="0.3">
      <c r="A67" s="53"/>
      <c r="B67" s="15"/>
      <c r="C67" s="13"/>
      <c r="D67" s="14"/>
      <c r="ALQ67" s="4" t="e">
        <v>#N/A</v>
      </c>
    </row>
    <row r="68" spans="1:1005" ht="14.4" x14ac:dyDescent="0.3">
      <c r="A68" s="53"/>
      <c r="B68" s="15"/>
      <c r="C68" s="13"/>
      <c r="D68" s="14"/>
      <c r="ALQ68" s="4" t="e">
        <v>#N/A</v>
      </c>
    </row>
    <row r="69" spans="1:1005" ht="14.4" x14ac:dyDescent="0.3">
      <c r="A69" s="53"/>
      <c r="B69" s="15"/>
      <c r="C69" s="13"/>
      <c r="D69" s="14"/>
      <c r="ALQ69" s="4" t="e">
        <v>#N/A</v>
      </c>
    </row>
    <row r="70" spans="1:1005" ht="14.4" x14ac:dyDescent="0.3">
      <c r="A70" s="53"/>
      <c r="B70" s="15"/>
      <c r="C70" s="13"/>
      <c r="D70" s="14"/>
      <c r="ALQ70" s="4" t="e">
        <v>#N/A</v>
      </c>
    </row>
    <row r="71" spans="1:1005" ht="14.4" x14ac:dyDescent="0.3">
      <c r="A71" s="53"/>
      <c r="B71" s="15"/>
      <c r="C71" s="13"/>
      <c r="D71" s="14"/>
      <c r="ALQ71" s="4" t="e">
        <v>#N/A</v>
      </c>
    </row>
    <row r="72" spans="1:1005" ht="14.4" x14ac:dyDescent="0.3">
      <c r="A72" s="53"/>
      <c r="B72" s="15"/>
      <c r="C72" s="13"/>
      <c r="D72" s="14"/>
      <c r="ALQ72" s="4" t="e">
        <v>#N/A</v>
      </c>
    </row>
    <row r="73" spans="1:1005" ht="14.4" x14ac:dyDescent="0.3">
      <c r="A73" s="53"/>
      <c r="B73" s="15"/>
      <c r="C73" s="13"/>
      <c r="D73" s="14"/>
    </row>
    <row r="74" spans="1:1005" ht="14.4" x14ac:dyDescent="0.3">
      <c r="A74" s="53"/>
      <c r="B74" s="15"/>
      <c r="C74" s="13"/>
      <c r="D74" s="14"/>
    </row>
    <row r="75" spans="1:1005" ht="14.4" x14ac:dyDescent="0.3">
      <c r="A75" s="53"/>
      <c r="B75" s="15"/>
      <c r="C75" s="13"/>
      <c r="D75" s="14"/>
    </row>
    <row r="76" spans="1:1005" ht="14.4" x14ac:dyDescent="0.3">
      <c r="A76" s="53"/>
      <c r="B76" s="15"/>
      <c r="C76" s="13"/>
      <c r="D76" s="14"/>
    </row>
    <row r="77" spans="1:1005" ht="14.4" x14ac:dyDescent="0.3">
      <c r="A77" s="53"/>
      <c r="B77" s="15"/>
      <c r="C77" s="13"/>
      <c r="D77" s="14"/>
    </row>
    <row r="78" spans="1:1005" ht="14.4" x14ac:dyDescent="0.3">
      <c r="A78" s="53"/>
      <c r="B78" s="15"/>
      <c r="C78" s="13"/>
      <c r="D78" s="14"/>
    </row>
    <row r="79" spans="1:1005" ht="14.4" x14ac:dyDescent="0.3">
      <c r="A79" s="53"/>
      <c r="B79" s="15"/>
      <c r="C79" s="13"/>
      <c r="D79" s="14"/>
    </row>
    <row r="80" spans="1:1005" ht="14.4" x14ac:dyDescent="0.3">
      <c r="A80" s="53"/>
      <c r="B80" s="15"/>
      <c r="C80" s="13"/>
      <c r="D80" s="14"/>
    </row>
    <row r="81" spans="1:4" ht="12.75" customHeight="1" x14ac:dyDescent="0.3">
      <c r="A81" s="53"/>
      <c r="B81" s="18"/>
      <c r="C81" s="19"/>
      <c r="D81" s="20"/>
    </row>
    <row r="82" spans="1:4" ht="12.75" customHeight="1" x14ac:dyDescent="0.3">
      <c r="A82" s="53"/>
      <c r="B82" s="18"/>
      <c r="C82" s="19"/>
      <c r="D82" s="20"/>
    </row>
    <row r="83" spans="1:4" ht="12.75" customHeight="1" x14ac:dyDescent="0.3">
      <c r="A83" s="53"/>
      <c r="B83" s="18"/>
      <c r="C83" s="19"/>
      <c r="D83" s="20"/>
    </row>
    <row r="84" spans="1:4" ht="12.75" customHeight="1" x14ac:dyDescent="0.3">
      <c r="A84" s="53"/>
      <c r="B84" s="18"/>
      <c r="C84" s="19"/>
      <c r="D84" s="20"/>
    </row>
  </sheetData>
  <mergeCells count="1">
    <mergeCell ref="B1:AH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BDF0C1-4DEF-4486-9B4F-68A806097BA4}">
  <sheetPr codeName="Sheet7">
    <tabColor rgb="FF80B1D3"/>
  </sheetPr>
  <dimension ref="A1:ALQ84"/>
  <sheetViews>
    <sheetView topLeftCell="I1" workbookViewId="0">
      <selection activeCell="D4" sqref="D4"/>
    </sheetView>
  </sheetViews>
  <sheetFormatPr defaultColWidth="18.6640625" defaultRowHeight="12.75" customHeight="1" x14ac:dyDescent="0.3"/>
  <cols>
    <col min="1" max="4" width="7.5546875" style="3" customWidth="1"/>
    <col min="5" max="12" width="8" style="4" customWidth="1"/>
    <col min="13" max="14" width="9" style="4" bestFit="1" customWidth="1"/>
    <col min="15" max="15" width="9" style="4" customWidth="1"/>
    <col min="16" max="30" width="8" style="4" customWidth="1"/>
    <col min="31" max="31" width="8.33203125" style="32" customWidth="1"/>
    <col min="32" max="54" width="8.88671875" style="4" customWidth="1"/>
    <col min="55" max="16384" width="18.6640625" style="4"/>
  </cols>
  <sheetData>
    <row r="1" spans="1:39" ht="14.4" x14ac:dyDescent="0.3">
      <c r="A1" s="54"/>
      <c r="B1" s="55"/>
      <c r="C1" s="55"/>
      <c r="D1" s="55"/>
      <c r="E1" s="55"/>
      <c r="F1" s="55"/>
      <c r="G1" s="55"/>
      <c r="H1" s="55"/>
      <c r="I1" s="55"/>
      <c r="J1" s="55"/>
      <c r="K1" s="55"/>
      <c r="L1" s="55"/>
      <c r="M1" s="55"/>
      <c r="N1" s="55"/>
      <c r="O1" s="55"/>
      <c r="P1" s="55"/>
      <c r="Q1" s="55"/>
      <c r="R1" s="55"/>
      <c r="S1" s="55"/>
      <c r="T1" s="55"/>
      <c r="U1" s="55"/>
      <c r="V1" s="55"/>
      <c r="W1" s="55"/>
      <c r="X1" s="55"/>
      <c r="Y1" s="55"/>
      <c r="Z1" s="55"/>
      <c r="AA1" s="55"/>
      <c r="AB1" s="55"/>
      <c r="AC1" s="55"/>
      <c r="AD1" s="55"/>
      <c r="AE1" s="55"/>
      <c r="AF1" s="55"/>
      <c r="AG1" s="55"/>
      <c r="AH1" s="55"/>
      <c r="AI1" s="3"/>
      <c r="AJ1" s="3"/>
      <c r="AK1" s="3"/>
      <c r="AL1" s="3"/>
      <c r="AM1" s="3"/>
    </row>
    <row r="2" spans="1:39" s="3" customFormat="1" ht="14.4" x14ac:dyDescent="0.3">
      <c r="A2" s="54"/>
      <c r="B2" s="56" t="s">
        <v>0</v>
      </c>
      <c r="C2" s="56" t="s">
        <v>1</v>
      </c>
      <c r="D2" s="56" t="s">
        <v>2</v>
      </c>
      <c r="E2" s="56">
        <v>1991</v>
      </c>
      <c r="F2" s="56">
        <v>1992</v>
      </c>
      <c r="G2" s="56">
        <v>1993</v>
      </c>
      <c r="H2" s="56">
        <v>1994</v>
      </c>
      <c r="I2" s="56">
        <v>1995</v>
      </c>
      <c r="J2" s="56">
        <v>1996</v>
      </c>
      <c r="K2" s="56">
        <v>1997</v>
      </c>
      <c r="L2" s="56">
        <v>1998</v>
      </c>
      <c r="M2" s="56">
        <v>1999</v>
      </c>
      <c r="N2" s="56">
        <v>2000</v>
      </c>
      <c r="O2" s="56">
        <v>2001</v>
      </c>
      <c r="P2" s="56">
        <v>2002</v>
      </c>
      <c r="Q2" s="56">
        <v>2003</v>
      </c>
      <c r="R2" s="56">
        <v>2004</v>
      </c>
      <c r="S2" s="56">
        <v>2005</v>
      </c>
      <c r="T2" s="56">
        <v>2006</v>
      </c>
      <c r="U2" s="56">
        <v>2007</v>
      </c>
      <c r="V2" s="56">
        <v>2008</v>
      </c>
      <c r="W2" s="56">
        <v>2009</v>
      </c>
      <c r="X2" s="56">
        <v>2010</v>
      </c>
      <c r="Y2" s="56">
        <v>2011</v>
      </c>
      <c r="Z2" s="56">
        <v>2012</v>
      </c>
      <c r="AA2" s="56">
        <v>2013</v>
      </c>
      <c r="AB2" s="56">
        <v>2014</v>
      </c>
      <c r="AC2" s="56">
        <v>2015</v>
      </c>
      <c r="AD2" s="56">
        <v>2016</v>
      </c>
      <c r="AE2" s="57">
        <v>2017</v>
      </c>
      <c r="AF2" s="56">
        <v>2018</v>
      </c>
      <c r="AG2" s="56">
        <v>2019</v>
      </c>
      <c r="AH2" s="56">
        <v>2020</v>
      </c>
    </row>
    <row r="3" spans="1:39" s="3" customFormat="1" ht="14.4" x14ac:dyDescent="0.3">
      <c r="A3" s="58"/>
      <c r="B3" s="59" t="s">
        <v>3</v>
      </c>
      <c r="C3" s="59" t="s">
        <v>4</v>
      </c>
      <c r="D3" s="59" t="s">
        <v>5</v>
      </c>
      <c r="E3" s="59" t="s">
        <v>6</v>
      </c>
      <c r="F3" s="59" t="s">
        <v>7</v>
      </c>
      <c r="G3" s="59" t="s">
        <v>8</v>
      </c>
      <c r="H3" s="59" t="s">
        <v>9</v>
      </c>
      <c r="I3" s="59" t="s">
        <v>10</v>
      </c>
      <c r="J3" s="59" t="s">
        <v>11</v>
      </c>
      <c r="K3" s="59" t="s">
        <v>12</v>
      </c>
      <c r="L3" s="59" t="s">
        <v>13</v>
      </c>
      <c r="M3" s="59" t="s">
        <v>14</v>
      </c>
      <c r="N3" s="59" t="s">
        <v>15</v>
      </c>
      <c r="O3" s="59" t="s">
        <v>16</v>
      </c>
      <c r="P3" s="59" t="s">
        <v>17</v>
      </c>
      <c r="Q3" s="59" t="s">
        <v>18</v>
      </c>
      <c r="R3" s="59" t="s">
        <v>19</v>
      </c>
      <c r="S3" s="59" t="s">
        <v>20</v>
      </c>
      <c r="T3" s="59" t="s">
        <v>21</v>
      </c>
      <c r="U3" s="59" t="s">
        <v>22</v>
      </c>
      <c r="V3" s="59" t="s">
        <v>23</v>
      </c>
      <c r="W3" s="59" t="s">
        <v>24</v>
      </c>
      <c r="X3" s="59" t="s">
        <v>25</v>
      </c>
      <c r="Y3" s="59" t="s">
        <v>26</v>
      </c>
      <c r="Z3" s="59" t="s">
        <v>27</v>
      </c>
      <c r="AA3" s="59" t="s">
        <v>28</v>
      </c>
      <c r="AB3" s="59" t="s">
        <v>29</v>
      </c>
      <c r="AC3" s="59" t="s">
        <v>30</v>
      </c>
      <c r="AD3" s="59" t="s">
        <v>31</v>
      </c>
      <c r="AE3" s="59" t="s">
        <v>32</v>
      </c>
      <c r="AF3" s="59" t="s">
        <v>33</v>
      </c>
      <c r="AG3" s="59" t="s">
        <v>34</v>
      </c>
      <c r="AH3" s="59" t="s">
        <v>35</v>
      </c>
    </row>
    <row r="4" spans="1:39" ht="14.4" x14ac:dyDescent="0.3">
      <c r="A4" s="60">
        <v>44470</v>
      </c>
      <c r="B4" s="8">
        <v>32</v>
      </c>
      <c r="C4" s="8">
        <v>32</v>
      </c>
      <c r="D4" s="42">
        <v>32</v>
      </c>
      <c r="E4" s="16">
        <v>28.991</v>
      </c>
      <c r="F4" s="16">
        <v>28.701000000000001</v>
      </c>
      <c r="G4" s="16">
        <v>34.901000000000003</v>
      </c>
      <c r="H4" s="46">
        <v>53.774000000000001</v>
      </c>
      <c r="I4" s="46">
        <v>30.899000000000001</v>
      </c>
      <c r="J4" s="46">
        <v>29.681000000000001</v>
      </c>
      <c r="K4" s="46">
        <v>32.137</v>
      </c>
      <c r="L4" s="46">
        <v>34.106999999999999</v>
      </c>
      <c r="M4" s="46">
        <v>29.067</v>
      </c>
      <c r="N4" s="46">
        <v>31.719000000000001</v>
      </c>
      <c r="O4" s="46">
        <v>29.867999999999999</v>
      </c>
      <c r="P4" s="46">
        <v>34.97</v>
      </c>
      <c r="Q4" s="46">
        <v>28.5</v>
      </c>
      <c r="R4" s="46">
        <v>38.392000000000003</v>
      </c>
      <c r="S4" s="46">
        <v>31.863</v>
      </c>
      <c r="T4" s="46">
        <v>35.576999999999998</v>
      </c>
      <c r="U4" s="46">
        <v>44.756</v>
      </c>
      <c r="V4" s="46">
        <v>32.520000000000003</v>
      </c>
      <c r="W4" s="46">
        <v>40.255000000000003</v>
      </c>
      <c r="X4" s="46">
        <v>29.727</v>
      </c>
      <c r="Y4" s="46">
        <v>46.36</v>
      </c>
      <c r="Z4" s="46">
        <v>29.794</v>
      </c>
      <c r="AA4" s="46">
        <v>35.707000000000001</v>
      </c>
      <c r="AB4" s="46">
        <v>29.661999999999999</v>
      </c>
      <c r="AC4" s="46">
        <v>34.558999999999997</v>
      </c>
      <c r="AD4" s="46">
        <v>55.401000000000003</v>
      </c>
      <c r="AE4" s="46">
        <v>30.724</v>
      </c>
      <c r="AF4" s="46">
        <v>43.860999999999997</v>
      </c>
      <c r="AG4" s="46">
        <v>31.315000000000001</v>
      </c>
      <c r="AH4" s="43">
        <v>31.122</v>
      </c>
    </row>
    <row r="5" spans="1:39" ht="14.4" x14ac:dyDescent="0.3">
      <c r="A5" s="60">
        <v>44501</v>
      </c>
      <c r="B5" s="8">
        <v>36</v>
      </c>
      <c r="C5" s="8">
        <v>36</v>
      </c>
      <c r="D5" s="44">
        <v>36</v>
      </c>
      <c r="E5" s="16">
        <v>41.378999999999998</v>
      </c>
      <c r="F5" s="16">
        <v>34.042999999999999</v>
      </c>
      <c r="G5" s="16">
        <v>36.222999999999999</v>
      </c>
      <c r="H5" s="46">
        <v>40.997999999999998</v>
      </c>
      <c r="I5" s="46">
        <v>36.188000000000002</v>
      </c>
      <c r="J5" s="46">
        <v>41.11</v>
      </c>
      <c r="K5" s="46">
        <v>34.972999999999999</v>
      </c>
      <c r="L5" s="46">
        <v>35.381999999999998</v>
      </c>
      <c r="M5" s="46">
        <v>32.597000000000001</v>
      </c>
      <c r="N5" s="46">
        <v>35.412999999999997</v>
      </c>
      <c r="O5" s="46">
        <v>39.906999999999996</v>
      </c>
      <c r="P5" s="46">
        <v>34.67</v>
      </c>
      <c r="Q5" s="46">
        <v>33.694000000000003</v>
      </c>
      <c r="R5" s="46">
        <v>64.882000000000005</v>
      </c>
      <c r="S5" s="46">
        <v>34.441000000000003</v>
      </c>
      <c r="T5" s="46">
        <v>37.67</v>
      </c>
      <c r="U5" s="46">
        <v>40.731999999999999</v>
      </c>
      <c r="V5" s="46">
        <v>37.96</v>
      </c>
      <c r="W5" s="46">
        <v>39.35</v>
      </c>
      <c r="X5" s="46">
        <v>35.523000000000003</v>
      </c>
      <c r="Y5" s="46">
        <v>40.192999999999998</v>
      </c>
      <c r="Z5" s="46">
        <v>38.89</v>
      </c>
      <c r="AA5" s="46">
        <v>35.183</v>
      </c>
      <c r="AB5" s="46">
        <v>33.122999999999998</v>
      </c>
      <c r="AC5" s="46">
        <v>34.968000000000004</v>
      </c>
      <c r="AD5" s="46">
        <v>66.094999999999999</v>
      </c>
      <c r="AE5" s="46">
        <v>35.811999999999998</v>
      </c>
      <c r="AF5" s="46">
        <v>38.735999999999997</v>
      </c>
      <c r="AG5" s="46">
        <v>33.639000000000003</v>
      </c>
      <c r="AH5" s="43">
        <v>35.497999999999998</v>
      </c>
    </row>
    <row r="6" spans="1:39" ht="14.4" x14ac:dyDescent="0.3">
      <c r="A6" s="60">
        <v>44531</v>
      </c>
      <c r="B6" s="8">
        <v>25</v>
      </c>
      <c r="C6" s="8">
        <v>25</v>
      </c>
      <c r="D6" s="44">
        <v>25</v>
      </c>
      <c r="E6" s="16">
        <v>27.219000000000001</v>
      </c>
      <c r="F6" s="16">
        <v>23.154</v>
      </c>
      <c r="G6" s="16">
        <v>23.524999999999999</v>
      </c>
      <c r="H6" s="46">
        <v>25.731000000000002</v>
      </c>
      <c r="I6" s="46">
        <v>30.614000000000001</v>
      </c>
      <c r="J6" s="46">
        <v>31.917000000000002</v>
      </c>
      <c r="K6" s="46">
        <v>23.541</v>
      </c>
      <c r="L6" s="46">
        <v>25.597000000000001</v>
      </c>
      <c r="M6" s="46">
        <v>22.803999999999998</v>
      </c>
      <c r="N6" s="46">
        <v>23.268999999999998</v>
      </c>
      <c r="O6" s="46">
        <v>25.216999999999999</v>
      </c>
      <c r="P6" s="46">
        <v>23.314</v>
      </c>
      <c r="Q6" s="46">
        <v>22.831</v>
      </c>
      <c r="R6" s="46">
        <v>31.184999999999999</v>
      </c>
      <c r="S6" s="46">
        <v>24.414999999999999</v>
      </c>
      <c r="T6" s="46">
        <v>25.776</v>
      </c>
      <c r="U6" s="46">
        <v>25.314</v>
      </c>
      <c r="V6" s="46">
        <v>24.841999999999999</v>
      </c>
      <c r="W6" s="46">
        <v>25.901</v>
      </c>
      <c r="X6" s="46">
        <v>23.843</v>
      </c>
      <c r="Y6" s="46">
        <v>25.158000000000001</v>
      </c>
      <c r="Z6" s="46">
        <v>25.712</v>
      </c>
      <c r="AA6" s="46">
        <v>23.626999999999999</v>
      </c>
      <c r="AB6" s="46">
        <v>24.684000000000001</v>
      </c>
      <c r="AC6" s="46">
        <v>23.574000000000002</v>
      </c>
      <c r="AD6" s="46">
        <v>34.369</v>
      </c>
      <c r="AE6" s="46">
        <v>29.145</v>
      </c>
      <c r="AF6" s="46">
        <v>24.177</v>
      </c>
      <c r="AG6" s="46">
        <v>23.100999999999999</v>
      </c>
      <c r="AH6" s="43">
        <v>26.765999999999998</v>
      </c>
    </row>
    <row r="7" spans="1:39" ht="14.4" x14ac:dyDescent="0.3">
      <c r="A7" s="60">
        <v>44562</v>
      </c>
      <c r="B7" s="8">
        <v>39.39</v>
      </c>
      <c r="C7" s="8">
        <v>49.95</v>
      </c>
      <c r="D7" s="44">
        <v>27</v>
      </c>
      <c r="E7" s="16">
        <v>28.63</v>
      </c>
      <c r="F7" s="16">
        <v>26.04</v>
      </c>
      <c r="G7" s="16">
        <v>26.358000000000001</v>
      </c>
      <c r="H7" s="46">
        <v>29.760999999999999</v>
      </c>
      <c r="I7" s="46">
        <v>29.436</v>
      </c>
      <c r="J7" s="46">
        <v>55.503999999999998</v>
      </c>
      <c r="K7" s="46">
        <v>25.9</v>
      </c>
      <c r="L7" s="46">
        <v>27.628</v>
      </c>
      <c r="M7" s="46">
        <v>25.52</v>
      </c>
      <c r="N7" s="46">
        <v>25.751999999999999</v>
      </c>
      <c r="O7" s="46">
        <v>26.382999999999999</v>
      </c>
      <c r="P7" s="46">
        <v>26.105</v>
      </c>
      <c r="Q7" s="46">
        <v>25.719000000000001</v>
      </c>
      <c r="R7" s="46">
        <v>34.436</v>
      </c>
      <c r="S7" s="46">
        <v>32.347999999999999</v>
      </c>
      <c r="T7" s="46">
        <v>30.318999999999999</v>
      </c>
      <c r="U7" s="46">
        <v>26.742999999999999</v>
      </c>
      <c r="V7" s="46">
        <v>28.690999999999999</v>
      </c>
      <c r="W7" s="46">
        <v>26.504999999999999</v>
      </c>
      <c r="X7" s="46">
        <v>26.998999999999999</v>
      </c>
      <c r="Y7" s="46">
        <v>29.088999999999999</v>
      </c>
      <c r="Z7" s="46">
        <v>27.001000000000001</v>
      </c>
      <c r="AA7" s="46">
        <v>26.922000000000001</v>
      </c>
      <c r="AB7" s="46">
        <v>31.323</v>
      </c>
      <c r="AC7" s="46">
        <v>26.417000000000002</v>
      </c>
      <c r="AD7" s="46">
        <v>32.49</v>
      </c>
      <c r="AE7" s="46">
        <v>32.698999999999998</v>
      </c>
      <c r="AF7" s="46">
        <v>26.187999999999999</v>
      </c>
      <c r="AG7" s="46">
        <v>25.547000000000001</v>
      </c>
      <c r="AH7" s="43">
        <v>38.652999999999999</v>
      </c>
    </row>
    <row r="8" spans="1:39" ht="14.4" x14ac:dyDescent="0.3">
      <c r="A8" s="60">
        <v>44593</v>
      </c>
      <c r="B8" s="8">
        <v>44.8</v>
      </c>
      <c r="C8" s="8">
        <v>60.13</v>
      </c>
      <c r="D8" s="44">
        <v>31</v>
      </c>
      <c r="E8" s="16">
        <v>31.571999999999999</v>
      </c>
      <c r="F8" s="16">
        <v>26.879000000000001</v>
      </c>
      <c r="G8" s="16">
        <v>26.294</v>
      </c>
      <c r="H8" s="46">
        <v>45.393000000000001</v>
      </c>
      <c r="I8" s="46">
        <v>42.536999999999999</v>
      </c>
      <c r="J8" s="46">
        <v>40.194000000000003</v>
      </c>
      <c r="K8" s="46">
        <v>26.071999999999999</v>
      </c>
      <c r="L8" s="46">
        <v>28.824000000000002</v>
      </c>
      <c r="M8" s="46">
        <v>32.069000000000003</v>
      </c>
      <c r="N8" s="46">
        <v>25.867999999999999</v>
      </c>
      <c r="O8" s="46">
        <v>26.07</v>
      </c>
      <c r="P8" s="46">
        <v>36.579000000000001</v>
      </c>
      <c r="Q8" s="46">
        <v>27.071000000000002</v>
      </c>
      <c r="R8" s="46">
        <v>33.67</v>
      </c>
      <c r="S8" s="46">
        <v>30.452000000000002</v>
      </c>
      <c r="T8" s="46">
        <v>34.023000000000003</v>
      </c>
      <c r="U8" s="46">
        <v>25.818000000000001</v>
      </c>
      <c r="V8" s="46">
        <v>31.407</v>
      </c>
      <c r="W8" s="46">
        <v>25.821000000000002</v>
      </c>
      <c r="X8" s="46">
        <v>29.417000000000002</v>
      </c>
      <c r="Y8" s="46">
        <v>30.593</v>
      </c>
      <c r="Z8" s="46">
        <v>27.308</v>
      </c>
      <c r="AA8" s="46">
        <v>35.424999999999997</v>
      </c>
      <c r="AB8" s="46">
        <v>41.719000000000001</v>
      </c>
      <c r="AC8" s="46">
        <v>39.917999999999999</v>
      </c>
      <c r="AD8" s="46">
        <v>69.177000000000007</v>
      </c>
      <c r="AE8" s="46">
        <v>35.917000000000002</v>
      </c>
      <c r="AF8" s="46">
        <v>28.456</v>
      </c>
      <c r="AG8" s="46">
        <v>26.248000000000001</v>
      </c>
      <c r="AH8" s="43">
        <v>36.116</v>
      </c>
    </row>
    <row r="9" spans="1:39" ht="14.4" x14ac:dyDescent="0.3">
      <c r="A9" s="60">
        <v>44621</v>
      </c>
      <c r="B9" s="8">
        <v>69.260000000000005</v>
      </c>
      <c r="C9" s="8">
        <v>174.93</v>
      </c>
      <c r="D9" s="44">
        <v>77</v>
      </c>
      <c r="E9" s="16">
        <v>115.768</v>
      </c>
      <c r="F9" s="16">
        <v>97.730999999999995</v>
      </c>
      <c r="G9" s="16">
        <v>94.813999999999993</v>
      </c>
      <c r="H9" s="46">
        <v>116.009</v>
      </c>
      <c r="I9" s="46">
        <v>84.581000000000003</v>
      </c>
      <c r="J9" s="46">
        <v>105.096</v>
      </c>
      <c r="K9" s="46">
        <v>75.459000000000003</v>
      </c>
      <c r="L9" s="46">
        <v>74.257000000000005</v>
      </c>
      <c r="M9" s="46">
        <v>61.734999999999999</v>
      </c>
      <c r="N9" s="46">
        <v>65.793000000000006</v>
      </c>
      <c r="O9" s="46">
        <v>55.709000000000003</v>
      </c>
      <c r="P9" s="46">
        <v>68.899000000000001</v>
      </c>
      <c r="Q9" s="46">
        <v>98.997</v>
      </c>
      <c r="R9" s="46">
        <v>88.012</v>
      </c>
      <c r="S9" s="46">
        <v>62.341999999999999</v>
      </c>
      <c r="T9" s="46">
        <v>98.087999999999994</v>
      </c>
      <c r="U9" s="46">
        <v>52.460999999999999</v>
      </c>
      <c r="V9" s="46">
        <v>78.540999999999997</v>
      </c>
      <c r="W9" s="46">
        <v>54.503999999999998</v>
      </c>
      <c r="X9" s="46">
        <v>64.195999999999998</v>
      </c>
      <c r="Y9" s="46">
        <v>87.177999999999997</v>
      </c>
      <c r="Z9" s="46">
        <v>65.930000000000007</v>
      </c>
      <c r="AA9" s="46">
        <v>73.433000000000007</v>
      </c>
      <c r="AB9" s="46">
        <v>87.463999999999999</v>
      </c>
      <c r="AC9" s="46">
        <v>91.542000000000002</v>
      </c>
      <c r="AD9" s="46">
        <v>328.25400000000002</v>
      </c>
      <c r="AE9" s="46">
        <v>64.608999999999995</v>
      </c>
      <c r="AF9" s="46">
        <v>68.707999999999998</v>
      </c>
      <c r="AG9" s="46">
        <v>88.867000000000004</v>
      </c>
      <c r="AH9" s="43">
        <v>74.790999999999997</v>
      </c>
    </row>
    <row r="10" spans="1:39" ht="14.4" x14ac:dyDescent="0.3">
      <c r="A10" s="60">
        <v>44652</v>
      </c>
      <c r="B10" s="8">
        <v>86.11</v>
      </c>
      <c r="C10" s="8">
        <v>199.41</v>
      </c>
      <c r="D10" s="44">
        <v>107</v>
      </c>
      <c r="E10" s="16">
        <v>104.616</v>
      </c>
      <c r="F10" s="16">
        <v>162.619</v>
      </c>
      <c r="G10" s="16">
        <v>109.384</v>
      </c>
      <c r="H10" s="46">
        <v>93.331000000000003</v>
      </c>
      <c r="I10" s="46">
        <v>131.12799999999999</v>
      </c>
      <c r="J10" s="46">
        <v>124.73699999999999</v>
      </c>
      <c r="K10" s="46">
        <v>133.44200000000001</v>
      </c>
      <c r="L10" s="46">
        <v>90.301000000000002</v>
      </c>
      <c r="M10" s="46">
        <v>93.084000000000003</v>
      </c>
      <c r="N10" s="46">
        <v>95.069000000000003</v>
      </c>
      <c r="O10" s="46">
        <v>85.444000000000003</v>
      </c>
      <c r="P10" s="46">
        <v>91.171000000000006</v>
      </c>
      <c r="Q10" s="46">
        <v>150.11500000000001</v>
      </c>
      <c r="R10" s="46">
        <v>121.99</v>
      </c>
      <c r="S10" s="46">
        <v>123.117</v>
      </c>
      <c r="T10" s="46">
        <v>94.507999999999996</v>
      </c>
      <c r="U10" s="46">
        <v>53.75</v>
      </c>
      <c r="V10" s="46">
        <v>114.047</v>
      </c>
      <c r="W10" s="46">
        <v>73.863</v>
      </c>
      <c r="X10" s="46">
        <v>195.86</v>
      </c>
      <c r="Y10" s="46">
        <v>141.55099999999999</v>
      </c>
      <c r="Z10" s="46">
        <v>68.034999999999997</v>
      </c>
      <c r="AA10" s="46">
        <v>89.587999999999994</v>
      </c>
      <c r="AB10" s="46">
        <v>80.391999999999996</v>
      </c>
      <c r="AC10" s="46">
        <v>133.11500000000001</v>
      </c>
      <c r="AD10" s="46">
        <v>507.56</v>
      </c>
      <c r="AE10" s="46">
        <v>84.013999999999996</v>
      </c>
      <c r="AF10" s="46">
        <v>260.26900000000001</v>
      </c>
      <c r="AG10" s="46">
        <v>110.53100000000001</v>
      </c>
      <c r="AH10" s="43">
        <v>81.138999999999996</v>
      </c>
    </row>
    <row r="11" spans="1:39" ht="14.4" x14ac:dyDescent="0.3">
      <c r="A11" s="60">
        <v>44682</v>
      </c>
      <c r="B11" s="8">
        <v>111.11</v>
      </c>
      <c r="C11" s="8">
        <v>420.81</v>
      </c>
      <c r="D11" s="44">
        <v>155</v>
      </c>
      <c r="E11" s="16">
        <v>122.113</v>
      </c>
      <c r="F11" s="16">
        <v>314.8</v>
      </c>
      <c r="G11" s="16">
        <v>147.321</v>
      </c>
      <c r="H11" s="46">
        <v>151.83699999999999</v>
      </c>
      <c r="I11" s="46">
        <v>158.41499999999999</v>
      </c>
      <c r="J11" s="46">
        <v>404.99400000000003</v>
      </c>
      <c r="K11" s="46">
        <v>173.12200000000001</v>
      </c>
      <c r="L11" s="46">
        <v>278.46499999999997</v>
      </c>
      <c r="M11" s="46">
        <v>126.708</v>
      </c>
      <c r="N11" s="46">
        <v>150.75</v>
      </c>
      <c r="O11" s="46">
        <v>60.798000000000002</v>
      </c>
      <c r="P11" s="46">
        <v>70.369</v>
      </c>
      <c r="Q11" s="46">
        <v>113.45399999999999</v>
      </c>
      <c r="R11" s="46">
        <v>233.34200000000001</v>
      </c>
      <c r="S11" s="46">
        <v>221.648</v>
      </c>
      <c r="T11" s="46">
        <v>180.26</v>
      </c>
      <c r="U11" s="46">
        <v>113.988</v>
      </c>
      <c r="V11" s="46">
        <v>158.16300000000001</v>
      </c>
      <c r="W11" s="46">
        <v>54.762999999999998</v>
      </c>
      <c r="X11" s="46">
        <v>322.065</v>
      </c>
      <c r="Y11" s="46">
        <v>151.77600000000001</v>
      </c>
      <c r="Z11" s="46">
        <v>98.287999999999997</v>
      </c>
      <c r="AA11" s="46">
        <v>171.887</v>
      </c>
      <c r="AB11" s="46">
        <v>101.199</v>
      </c>
      <c r="AC11" s="46">
        <v>361.50400000000002</v>
      </c>
      <c r="AD11" s="46">
        <v>486.65899999999999</v>
      </c>
      <c r="AE11" s="46">
        <v>181.11699999999999</v>
      </c>
      <c r="AF11" s="46">
        <v>173.50299999999999</v>
      </c>
      <c r="AG11" s="46">
        <v>125.563</v>
      </c>
      <c r="AH11" s="43">
        <v>118.89100000000001</v>
      </c>
    </row>
    <row r="12" spans="1:39" ht="14.4" x14ac:dyDescent="0.3">
      <c r="A12" s="60">
        <v>44713</v>
      </c>
      <c r="B12" s="8">
        <v>129.27000000000001</v>
      </c>
      <c r="C12" s="8">
        <v>687.55</v>
      </c>
      <c r="D12" s="44">
        <v>295</v>
      </c>
      <c r="E12" s="16">
        <v>54.234999999999999</v>
      </c>
      <c r="F12" s="16">
        <v>496.78500000000003</v>
      </c>
      <c r="G12" s="16">
        <v>139.13</v>
      </c>
      <c r="H12" s="46">
        <v>594.13699999999994</v>
      </c>
      <c r="I12" s="46">
        <v>577.66800000000001</v>
      </c>
      <c r="J12" s="46">
        <v>810.51800000000003</v>
      </c>
      <c r="K12" s="46">
        <v>340.892</v>
      </c>
      <c r="L12" s="46">
        <v>609.28899999999999</v>
      </c>
      <c r="M12" s="46">
        <v>190.80699999999999</v>
      </c>
      <c r="N12" s="46">
        <v>136.49100000000001</v>
      </c>
      <c r="O12" s="46">
        <v>201.517</v>
      </c>
      <c r="P12" s="46">
        <v>235.364</v>
      </c>
      <c r="Q12" s="46">
        <v>231.167</v>
      </c>
      <c r="R12" s="46">
        <v>413.08800000000002</v>
      </c>
      <c r="S12" s="46">
        <v>297.28699999999998</v>
      </c>
      <c r="T12" s="46">
        <v>67.429000000000002</v>
      </c>
      <c r="U12" s="46">
        <v>288.52699999999999</v>
      </c>
      <c r="V12" s="46">
        <v>491.41699999999997</v>
      </c>
      <c r="W12" s="46">
        <v>219.494</v>
      </c>
      <c r="X12" s="46">
        <v>599.53399999999999</v>
      </c>
      <c r="Y12" s="46">
        <v>174.14400000000001</v>
      </c>
      <c r="Z12" s="46">
        <v>119.044</v>
      </c>
      <c r="AA12" s="46">
        <v>436.71499999999997</v>
      </c>
      <c r="AB12" s="46">
        <v>244.12100000000001</v>
      </c>
      <c r="AC12" s="46">
        <v>407.41399999999999</v>
      </c>
      <c r="AD12" s="46">
        <v>825.65300000000002</v>
      </c>
      <c r="AE12" s="46">
        <v>362.04899999999998</v>
      </c>
      <c r="AF12" s="46">
        <v>369.94499999999999</v>
      </c>
      <c r="AG12" s="46">
        <v>292.71300000000002</v>
      </c>
      <c r="AH12" s="43">
        <v>206.96600000000001</v>
      </c>
    </row>
    <row r="13" spans="1:39" ht="14.4" x14ac:dyDescent="0.3">
      <c r="A13" s="60">
        <v>44743</v>
      </c>
      <c r="B13" s="8">
        <v>57.14</v>
      </c>
      <c r="C13" s="8">
        <v>418.1</v>
      </c>
      <c r="D13" s="44">
        <v>175</v>
      </c>
      <c r="E13" s="16">
        <v>30.006</v>
      </c>
      <c r="F13" s="16">
        <v>274.661</v>
      </c>
      <c r="G13" s="16">
        <v>24.806999999999999</v>
      </c>
      <c r="H13" s="46">
        <v>580.15</v>
      </c>
      <c r="I13" s="46">
        <v>305.19200000000001</v>
      </c>
      <c r="J13" s="46">
        <v>344.517</v>
      </c>
      <c r="K13" s="46">
        <v>409.91800000000001</v>
      </c>
      <c r="L13" s="46">
        <v>384.46499999999997</v>
      </c>
      <c r="M13" s="46">
        <v>61.311</v>
      </c>
      <c r="N13" s="46">
        <v>31.396999999999998</v>
      </c>
      <c r="O13" s="46">
        <v>90.525999999999996</v>
      </c>
      <c r="P13" s="46">
        <v>95.450999999999993</v>
      </c>
      <c r="Q13" s="46">
        <v>189.14099999999999</v>
      </c>
      <c r="R13" s="46">
        <v>297.75400000000002</v>
      </c>
      <c r="S13" s="46">
        <v>80.56</v>
      </c>
      <c r="T13" s="46">
        <v>7.2510000000000003</v>
      </c>
      <c r="U13" s="46">
        <v>231.87</v>
      </c>
      <c r="V13" s="46">
        <v>387.27699999999999</v>
      </c>
      <c r="W13" s="46">
        <v>188.023</v>
      </c>
      <c r="X13" s="46">
        <v>816.25099999999998</v>
      </c>
      <c r="Y13" s="46">
        <v>69.771000000000001</v>
      </c>
      <c r="Z13" s="46">
        <v>40.340000000000003</v>
      </c>
      <c r="AA13" s="46">
        <v>273.46899999999999</v>
      </c>
      <c r="AB13" s="46">
        <v>124.36</v>
      </c>
      <c r="AC13" s="46">
        <v>132.999</v>
      </c>
      <c r="AD13" s="46">
        <v>395.84100000000001</v>
      </c>
      <c r="AE13" s="46">
        <v>150.60499999999999</v>
      </c>
      <c r="AF13" s="46">
        <v>260.88299999999998</v>
      </c>
      <c r="AG13" s="46">
        <v>161.977</v>
      </c>
      <c r="AH13" s="43">
        <v>80.037999999999997</v>
      </c>
    </row>
    <row r="14" spans="1:39" ht="14.4" x14ac:dyDescent="0.3">
      <c r="A14" s="60">
        <v>44774</v>
      </c>
      <c r="B14" s="8">
        <v>23.85</v>
      </c>
      <c r="C14" s="8">
        <v>123.66</v>
      </c>
      <c r="D14" s="44">
        <v>64</v>
      </c>
      <c r="E14" s="16">
        <v>20.997</v>
      </c>
      <c r="F14" s="16">
        <v>210.81399999999999</v>
      </c>
      <c r="G14" s="16">
        <v>24.344999999999999</v>
      </c>
      <c r="H14" s="46">
        <v>185.791</v>
      </c>
      <c r="I14" s="46">
        <v>98.046999999999997</v>
      </c>
      <c r="J14" s="46">
        <v>173.13200000000001</v>
      </c>
      <c r="K14" s="46">
        <v>139.93799999999999</v>
      </c>
      <c r="L14" s="46">
        <v>133.59399999999999</v>
      </c>
      <c r="M14" s="46">
        <v>33.798999999999999</v>
      </c>
      <c r="N14" s="46">
        <v>22.556000000000001</v>
      </c>
      <c r="O14" s="46">
        <v>41.405000000000001</v>
      </c>
      <c r="P14" s="46">
        <v>41.088000000000001</v>
      </c>
      <c r="Q14" s="46">
        <v>74.855000000000004</v>
      </c>
      <c r="R14" s="46">
        <v>97.204999999999998</v>
      </c>
      <c r="S14" s="46">
        <v>47.198999999999998</v>
      </c>
      <c r="T14" s="46">
        <v>24.974</v>
      </c>
      <c r="U14" s="46">
        <v>71.67</v>
      </c>
      <c r="V14" s="46">
        <v>124.24299999999999</v>
      </c>
      <c r="W14" s="46">
        <v>63.231999999999999</v>
      </c>
      <c r="X14" s="46">
        <v>226.017</v>
      </c>
      <c r="Y14" s="46">
        <v>31.318000000000001</v>
      </c>
      <c r="Z14" s="46">
        <v>25.538</v>
      </c>
      <c r="AA14" s="46">
        <v>103.217</v>
      </c>
      <c r="AB14" s="46">
        <v>49.311</v>
      </c>
      <c r="AC14" s="46">
        <v>64.768000000000001</v>
      </c>
      <c r="AD14" s="46">
        <v>144.244</v>
      </c>
      <c r="AE14" s="46">
        <v>59.566000000000003</v>
      </c>
      <c r="AF14" s="46">
        <v>97.686000000000007</v>
      </c>
      <c r="AG14" s="46">
        <v>60.338000000000001</v>
      </c>
      <c r="AH14" s="43">
        <v>35.429000000000002</v>
      </c>
    </row>
    <row r="15" spans="1:39" ht="14.4" x14ac:dyDescent="0.3">
      <c r="A15" s="60">
        <v>44805</v>
      </c>
      <c r="B15" s="8">
        <v>26.08</v>
      </c>
      <c r="C15" s="8">
        <v>72.47</v>
      </c>
      <c r="D15" s="44">
        <v>46</v>
      </c>
      <c r="E15" s="16">
        <v>20.186</v>
      </c>
      <c r="F15" s="16">
        <v>78.793999999999997</v>
      </c>
      <c r="G15" s="16">
        <v>20.419</v>
      </c>
      <c r="H15" s="46">
        <v>73.438000000000002</v>
      </c>
      <c r="I15" s="46">
        <v>55.671999999999997</v>
      </c>
      <c r="J15" s="46">
        <v>103.15</v>
      </c>
      <c r="K15" s="46">
        <v>58.704999999999998</v>
      </c>
      <c r="L15" s="46">
        <v>88.257999999999996</v>
      </c>
      <c r="M15" s="46">
        <v>40.290999999999997</v>
      </c>
      <c r="N15" s="46">
        <v>19.010999999999999</v>
      </c>
      <c r="O15" s="46">
        <v>35.661999999999999</v>
      </c>
      <c r="P15" s="46">
        <v>37.088999999999999</v>
      </c>
      <c r="Q15" s="46">
        <v>56.947000000000003</v>
      </c>
      <c r="R15" s="46">
        <v>51.709000000000003</v>
      </c>
      <c r="S15" s="46">
        <v>36.401000000000003</v>
      </c>
      <c r="T15" s="46">
        <v>23.042999999999999</v>
      </c>
      <c r="U15" s="46">
        <v>53.101999999999997</v>
      </c>
      <c r="V15" s="46">
        <v>53.793999999999997</v>
      </c>
      <c r="W15" s="46">
        <v>38.923000000000002</v>
      </c>
      <c r="X15" s="46">
        <v>91.39</v>
      </c>
      <c r="Y15" s="46">
        <v>22.803999999999998</v>
      </c>
      <c r="Z15" s="46">
        <v>28.245000000000001</v>
      </c>
      <c r="AA15" s="46">
        <v>70.724999999999994</v>
      </c>
      <c r="AB15" s="46">
        <v>32.155999999999999</v>
      </c>
      <c r="AC15" s="46">
        <v>58.991</v>
      </c>
      <c r="AD15" s="46">
        <v>92.944999999999993</v>
      </c>
      <c r="AE15" s="46">
        <v>35.585000000000001</v>
      </c>
      <c r="AF15" s="46">
        <v>64.991</v>
      </c>
      <c r="AG15" s="46">
        <v>39.475999999999999</v>
      </c>
      <c r="AH15" s="43">
        <v>23.196999999999999</v>
      </c>
    </row>
    <row r="16" spans="1:39" ht="14.4" x14ac:dyDescent="0.3">
      <c r="A16" s="60">
        <v>44835</v>
      </c>
      <c r="B16" s="8">
        <v>38.229999999999997</v>
      </c>
      <c r="C16" s="8">
        <v>74.069999999999993</v>
      </c>
      <c r="D16" s="44">
        <v>54.58</v>
      </c>
      <c r="E16" s="16">
        <v>22.556999999999999</v>
      </c>
      <c r="F16" s="16">
        <v>68.858000000000004</v>
      </c>
      <c r="G16" s="16">
        <v>51.121000000000002</v>
      </c>
      <c r="H16" s="46">
        <v>67.858999999999995</v>
      </c>
      <c r="I16" s="46">
        <v>56.720999999999997</v>
      </c>
      <c r="J16" s="46">
        <v>98.444999999999993</v>
      </c>
      <c r="K16" s="46">
        <v>62.93</v>
      </c>
      <c r="L16" s="46">
        <v>62.273000000000003</v>
      </c>
      <c r="M16" s="46">
        <v>41.96</v>
      </c>
      <c r="N16" s="46">
        <v>24.356999999999999</v>
      </c>
      <c r="O16" s="46">
        <v>41.131</v>
      </c>
      <c r="P16" s="46">
        <v>31.481999999999999</v>
      </c>
      <c r="Q16" s="46">
        <v>58.243000000000002</v>
      </c>
      <c r="R16" s="46">
        <v>52.887999999999998</v>
      </c>
      <c r="S16" s="46">
        <v>60.04</v>
      </c>
      <c r="T16" s="46">
        <v>51.999000000000002</v>
      </c>
      <c r="U16" s="46">
        <v>47.250999999999998</v>
      </c>
      <c r="V16" s="46">
        <v>59.006999999999998</v>
      </c>
      <c r="W16" s="46">
        <v>34.932000000000002</v>
      </c>
      <c r="X16" s="46">
        <v>85.861999999999995</v>
      </c>
      <c r="Y16" s="46">
        <v>28.888999999999999</v>
      </c>
      <c r="Z16" s="46">
        <v>51.069000000000003</v>
      </c>
      <c r="AA16" s="46">
        <v>126.297</v>
      </c>
      <c r="AB16" s="46">
        <v>44.271000000000001</v>
      </c>
      <c r="AC16" s="46">
        <v>103.834</v>
      </c>
      <c r="AD16" s="46">
        <v>109.312</v>
      </c>
      <c r="AE16" s="46">
        <v>44.716999999999999</v>
      </c>
      <c r="AF16" s="46">
        <v>63.963999999999999</v>
      </c>
      <c r="AG16" s="46">
        <v>40.804000000000002</v>
      </c>
      <c r="AH16" s="43">
        <v>39.534999999999997</v>
      </c>
    </row>
    <row r="17" spans="1:34" ht="14.4" x14ac:dyDescent="0.3">
      <c r="A17" s="60">
        <v>44866</v>
      </c>
      <c r="B17" s="8">
        <v>41.9</v>
      </c>
      <c r="C17" s="8">
        <v>60.31</v>
      </c>
      <c r="D17" s="44">
        <v>50.26</v>
      </c>
      <c r="E17" s="16">
        <v>29.684999999999999</v>
      </c>
      <c r="F17" s="16">
        <v>62.226999999999997</v>
      </c>
      <c r="G17" s="16">
        <v>43.564999999999998</v>
      </c>
      <c r="H17" s="46">
        <v>64.867999999999995</v>
      </c>
      <c r="I17" s="46">
        <v>63.011000000000003</v>
      </c>
      <c r="J17" s="46">
        <v>72.659000000000006</v>
      </c>
      <c r="K17" s="46">
        <v>57.088999999999999</v>
      </c>
      <c r="L17" s="46">
        <v>59.158999999999999</v>
      </c>
      <c r="M17" s="46">
        <v>39.96</v>
      </c>
      <c r="N17" s="46">
        <v>37.270000000000003</v>
      </c>
      <c r="O17" s="46">
        <v>37.584000000000003</v>
      </c>
      <c r="P17" s="46">
        <v>36.93</v>
      </c>
      <c r="Q17" s="46">
        <v>80.67</v>
      </c>
      <c r="R17" s="46">
        <v>53.14</v>
      </c>
      <c r="S17" s="46">
        <v>51.061</v>
      </c>
      <c r="T17" s="46">
        <v>43.746000000000002</v>
      </c>
      <c r="U17" s="46">
        <v>52.103000000000002</v>
      </c>
      <c r="V17" s="46">
        <v>60.863999999999997</v>
      </c>
      <c r="W17" s="46">
        <v>42.325000000000003</v>
      </c>
      <c r="X17" s="46">
        <v>76.546000000000006</v>
      </c>
      <c r="Y17" s="46">
        <v>41.764000000000003</v>
      </c>
      <c r="Z17" s="46">
        <v>39.204999999999998</v>
      </c>
      <c r="AA17" s="46">
        <v>71.391000000000005</v>
      </c>
      <c r="AB17" s="46">
        <v>39.640999999999998</v>
      </c>
      <c r="AC17" s="46">
        <v>101.595</v>
      </c>
      <c r="AD17" s="46">
        <v>89.152000000000001</v>
      </c>
      <c r="AE17" s="46">
        <v>47.453000000000003</v>
      </c>
      <c r="AF17" s="46">
        <v>56.390999999999998</v>
      </c>
      <c r="AG17" s="46">
        <v>46.526000000000003</v>
      </c>
      <c r="AH17" s="43">
        <v>48.2</v>
      </c>
    </row>
    <row r="18" spans="1:34" ht="14.4" x14ac:dyDescent="0.3">
      <c r="A18" s="60">
        <v>44896</v>
      </c>
      <c r="B18" s="8">
        <v>31.1</v>
      </c>
      <c r="C18" s="8">
        <v>35.700000000000003</v>
      </c>
      <c r="D18" s="44">
        <v>32.75</v>
      </c>
      <c r="E18" s="16">
        <v>25.614000000000001</v>
      </c>
      <c r="F18" s="16">
        <v>52.874000000000002</v>
      </c>
      <c r="G18" s="16">
        <v>33.04</v>
      </c>
      <c r="H18" s="46">
        <v>64.138000000000005</v>
      </c>
      <c r="I18" s="46">
        <v>61.176000000000002</v>
      </c>
      <c r="J18" s="46">
        <v>60.253</v>
      </c>
      <c r="K18" s="46">
        <v>50.981000000000002</v>
      </c>
      <c r="L18" s="46">
        <v>53.125999999999998</v>
      </c>
      <c r="M18" s="46">
        <v>31.731000000000002</v>
      </c>
      <c r="N18" s="46">
        <v>29.925000000000001</v>
      </c>
      <c r="O18" s="46">
        <v>31.105</v>
      </c>
      <c r="P18" s="46">
        <v>31.998000000000001</v>
      </c>
      <c r="Q18" s="46">
        <v>47.686999999999998</v>
      </c>
      <c r="R18" s="46">
        <v>47.805999999999997</v>
      </c>
      <c r="S18" s="46">
        <v>43.351999999999997</v>
      </c>
      <c r="T18" s="46">
        <v>31.981999999999999</v>
      </c>
      <c r="U18" s="46">
        <v>43.223999999999997</v>
      </c>
      <c r="V18" s="46">
        <v>49.649000000000001</v>
      </c>
      <c r="W18" s="46">
        <v>36.877000000000002</v>
      </c>
      <c r="X18" s="46">
        <v>65.557000000000002</v>
      </c>
      <c r="Y18" s="46">
        <v>34.784999999999997</v>
      </c>
      <c r="Z18" s="46">
        <v>31.084</v>
      </c>
      <c r="AA18" s="46">
        <v>55.648000000000003</v>
      </c>
      <c r="AB18" s="46">
        <v>33.284999999999997</v>
      </c>
      <c r="AC18" s="46">
        <v>63.420999999999999</v>
      </c>
      <c r="AD18" s="46">
        <v>81.337999999999994</v>
      </c>
      <c r="AE18" s="46">
        <v>37.970999999999997</v>
      </c>
      <c r="AF18" s="46">
        <v>48.932000000000002</v>
      </c>
      <c r="AG18" s="46">
        <v>44.7</v>
      </c>
      <c r="AH18" s="43">
        <v>41.767000000000003</v>
      </c>
    </row>
    <row r="19" spans="1:34" ht="14.4" x14ac:dyDescent="0.3">
      <c r="A19" s="60">
        <v>44927</v>
      </c>
      <c r="B19" s="8">
        <v>38.6</v>
      </c>
      <c r="C19" s="8">
        <v>43.42</v>
      </c>
      <c r="D19" s="44">
        <v>40.270000000000003</v>
      </c>
      <c r="E19" s="16">
        <v>23.414000000000001</v>
      </c>
      <c r="F19" s="16">
        <v>47.847999999999999</v>
      </c>
      <c r="G19" s="16">
        <v>30.831</v>
      </c>
      <c r="H19" s="46">
        <v>54.332000000000001</v>
      </c>
      <c r="I19" s="46">
        <v>74.94</v>
      </c>
      <c r="J19" s="46">
        <v>53.168999999999997</v>
      </c>
      <c r="K19" s="46">
        <v>44.954000000000001</v>
      </c>
      <c r="L19" s="46">
        <v>48.124000000000002</v>
      </c>
      <c r="M19" s="46">
        <v>28.033999999999999</v>
      </c>
      <c r="N19" s="46">
        <v>25.390999999999998</v>
      </c>
      <c r="O19" s="46">
        <v>27.908999999999999</v>
      </c>
      <c r="P19" s="46">
        <v>29.088000000000001</v>
      </c>
      <c r="Q19" s="46">
        <v>41.637999999999998</v>
      </c>
      <c r="R19" s="46">
        <v>48.664000000000001</v>
      </c>
      <c r="S19" s="46">
        <v>40.552999999999997</v>
      </c>
      <c r="T19" s="46">
        <v>26.753</v>
      </c>
      <c r="U19" s="46">
        <v>39.801000000000002</v>
      </c>
      <c r="V19" s="46">
        <v>43.558999999999997</v>
      </c>
      <c r="W19" s="46">
        <v>33.444000000000003</v>
      </c>
      <c r="X19" s="46">
        <v>60.811</v>
      </c>
      <c r="Y19" s="46">
        <v>29.356000000000002</v>
      </c>
      <c r="Z19" s="46">
        <v>28.045000000000002</v>
      </c>
      <c r="AA19" s="46">
        <v>51.904000000000003</v>
      </c>
      <c r="AB19" s="46">
        <v>29.946999999999999</v>
      </c>
      <c r="AC19" s="46">
        <v>52.912999999999997</v>
      </c>
      <c r="AD19" s="46">
        <v>70.67</v>
      </c>
      <c r="AE19" s="46">
        <v>33.417000000000002</v>
      </c>
      <c r="AF19" s="46">
        <v>43.814</v>
      </c>
      <c r="AG19" s="46">
        <v>49.463000000000001</v>
      </c>
      <c r="AH19" s="43">
        <v>37.463000000000001</v>
      </c>
    </row>
    <row r="20" spans="1:34" ht="14.4" x14ac:dyDescent="0.3">
      <c r="A20" s="60">
        <v>44958</v>
      </c>
      <c r="B20" s="8">
        <v>40.18</v>
      </c>
      <c r="C20" s="8">
        <v>47.81</v>
      </c>
      <c r="D20" s="44">
        <v>41.48</v>
      </c>
      <c r="E20" s="16">
        <v>25.963000000000001</v>
      </c>
      <c r="F20" s="16">
        <v>45.293999999999997</v>
      </c>
      <c r="G20" s="16">
        <v>48.502000000000002</v>
      </c>
      <c r="H20" s="46">
        <v>65.533000000000001</v>
      </c>
      <c r="I20" s="46">
        <v>57.811</v>
      </c>
      <c r="J20" s="46">
        <v>49.537999999999997</v>
      </c>
      <c r="K20" s="46">
        <v>43.976999999999997</v>
      </c>
      <c r="L20" s="46">
        <v>52.688000000000002</v>
      </c>
      <c r="M20" s="46">
        <v>28.832000000000001</v>
      </c>
      <c r="N20" s="46">
        <v>26.907</v>
      </c>
      <c r="O20" s="46">
        <v>40.154000000000003</v>
      </c>
      <c r="P20" s="46">
        <v>31.061</v>
      </c>
      <c r="Q20" s="46">
        <v>41.125999999999998</v>
      </c>
      <c r="R20" s="46">
        <v>45.393999999999998</v>
      </c>
      <c r="S20" s="46">
        <v>43.707000000000001</v>
      </c>
      <c r="T20" s="46">
        <v>26.844999999999999</v>
      </c>
      <c r="U20" s="46">
        <v>39.545999999999999</v>
      </c>
      <c r="V20" s="46">
        <v>41.095999999999997</v>
      </c>
      <c r="W20" s="46">
        <v>33.889000000000003</v>
      </c>
      <c r="X20" s="46">
        <v>57.802</v>
      </c>
      <c r="Y20" s="46">
        <v>30.443000000000001</v>
      </c>
      <c r="Z20" s="46">
        <v>38.383000000000003</v>
      </c>
      <c r="AA20" s="46">
        <v>61.741999999999997</v>
      </c>
      <c r="AB20" s="46">
        <v>44.904000000000003</v>
      </c>
      <c r="AC20" s="46">
        <v>91.332999999999998</v>
      </c>
      <c r="AD20" s="46">
        <v>69.084999999999994</v>
      </c>
      <c r="AE20" s="46">
        <v>35.558999999999997</v>
      </c>
      <c r="AF20" s="46">
        <v>42.655000000000001</v>
      </c>
      <c r="AG20" s="46">
        <v>43.718000000000004</v>
      </c>
      <c r="AH20" s="43">
        <v>41.228000000000002</v>
      </c>
    </row>
    <row r="21" spans="1:34" ht="14.4" x14ac:dyDescent="0.3">
      <c r="A21" s="60">
        <v>44986</v>
      </c>
      <c r="B21" s="8">
        <v>69.739999999999995</v>
      </c>
      <c r="C21" s="8">
        <v>121.14</v>
      </c>
      <c r="D21" s="44">
        <v>86.5</v>
      </c>
      <c r="E21" s="16">
        <v>82.727999999999994</v>
      </c>
      <c r="F21" s="16">
        <v>109.014</v>
      </c>
      <c r="G21" s="16">
        <v>109.732</v>
      </c>
      <c r="H21" s="46">
        <v>100.511</v>
      </c>
      <c r="I21" s="46">
        <v>110.194</v>
      </c>
      <c r="J21" s="46">
        <v>97.108000000000004</v>
      </c>
      <c r="K21" s="46">
        <v>83.447000000000003</v>
      </c>
      <c r="L21" s="46">
        <v>77.596000000000004</v>
      </c>
      <c r="M21" s="46">
        <v>63.094999999999999</v>
      </c>
      <c r="N21" s="46">
        <v>51.826000000000001</v>
      </c>
      <c r="O21" s="46">
        <v>65.98</v>
      </c>
      <c r="P21" s="46">
        <v>95.278999999999996</v>
      </c>
      <c r="Q21" s="46">
        <v>86.376999999999995</v>
      </c>
      <c r="R21" s="46">
        <v>72.917000000000002</v>
      </c>
      <c r="S21" s="46">
        <v>99.632999999999996</v>
      </c>
      <c r="T21" s="46">
        <v>48.656999999999996</v>
      </c>
      <c r="U21" s="46">
        <v>80.093999999999994</v>
      </c>
      <c r="V21" s="46">
        <v>66.444999999999993</v>
      </c>
      <c r="W21" s="46">
        <v>62.871000000000002</v>
      </c>
      <c r="X21" s="46">
        <v>112.28</v>
      </c>
      <c r="Y21" s="46">
        <v>62.548000000000002</v>
      </c>
      <c r="Z21" s="46">
        <v>69.885999999999996</v>
      </c>
      <c r="AA21" s="46">
        <v>105.339</v>
      </c>
      <c r="AB21" s="46">
        <v>89.052000000000007</v>
      </c>
      <c r="AC21" s="46">
        <v>328.16399999999999</v>
      </c>
      <c r="AD21" s="46">
        <v>93.289000000000001</v>
      </c>
      <c r="AE21" s="46">
        <v>69.778999999999996</v>
      </c>
      <c r="AF21" s="46">
        <v>99.213999999999999</v>
      </c>
      <c r="AG21" s="46">
        <v>76.790000000000006</v>
      </c>
      <c r="AH21" s="43">
        <v>81.227000000000004</v>
      </c>
    </row>
    <row r="22" spans="1:34" ht="14.4" x14ac:dyDescent="0.3">
      <c r="A22" s="60">
        <v>45017</v>
      </c>
      <c r="B22" s="8">
        <v>92.85</v>
      </c>
      <c r="C22" s="8">
        <v>147.03</v>
      </c>
      <c r="D22" s="44">
        <v>112.76</v>
      </c>
      <c r="E22" s="16">
        <v>159.08099999999999</v>
      </c>
      <c r="F22" s="16">
        <v>139.69200000000001</v>
      </c>
      <c r="G22" s="16">
        <v>93.754000000000005</v>
      </c>
      <c r="H22" s="46">
        <v>156.625</v>
      </c>
      <c r="I22" s="46">
        <v>136.08000000000001</v>
      </c>
      <c r="J22" s="46">
        <v>163.59800000000001</v>
      </c>
      <c r="K22" s="46">
        <v>104.81100000000001</v>
      </c>
      <c r="L22" s="46">
        <v>113.074</v>
      </c>
      <c r="M22" s="46">
        <v>96.938000000000002</v>
      </c>
      <c r="N22" s="46">
        <v>84.611000000000004</v>
      </c>
      <c r="O22" s="46">
        <v>93.036000000000001</v>
      </c>
      <c r="P22" s="46">
        <v>153.779</v>
      </c>
      <c r="Q22" s="46">
        <v>125.70699999999999</v>
      </c>
      <c r="R22" s="46">
        <v>137.13999999999999</v>
      </c>
      <c r="S22" s="46">
        <v>101.441</v>
      </c>
      <c r="T22" s="46">
        <v>53.268999999999998</v>
      </c>
      <c r="U22" s="46">
        <v>117.608</v>
      </c>
      <c r="V22" s="46">
        <v>86.185000000000002</v>
      </c>
      <c r="W22" s="46">
        <v>196.37899999999999</v>
      </c>
      <c r="X22" s="46">
        <v>191.203</v>
      </c>
      <c r="Y22" s="46">
        <v>66.144000000000005</v>
      </c>
      <c r="Z22" s="46">
        <v>92.534999999999997</v>
      </c>
      <c r="AA22" s="46">
        <v>108.035</v>
      </c>
      <c r="AB22" s="46">
        <v>135.977</v>
      </c>
      <c r="AC22" s="46">
        <v>546.5</v>
      </c>
      <c r="AD22" s="46">
        <v>119.048</v>
      </c>
      <c r="AE22" s="46">
        <v>262.27100000000002</v>
      </c>
      <c r="AF22" s="46">
        <v>126.149</v>
      </c>
      <c r="AG22" s="46">
        <v>82.536000000000001</v>
      </c>
      <c r="AH22" s="43">
        <v>94.852999999999994</v>
      </c>
    </row>
    <row r="23" spans="1:34" ht="14.4" x14ac:dyDescent="0.3">
      <c r="A23" s="60">
        <v>45047</v>
      </c>
      <c r="B23" s="8">
        <v>169.33</v>
      </c>
      <c r="C23" s="8">
        <v>324.19</v>
      </c>
      <c r="D23" s="44">
        <v>244.27</v>
      </c>
      <c r="E23" s="16">
        <v>298.04300000000001</v>
      </c>
      <c r="F23" s="16">
        <v>242.304</v>
      </c>
      <c r="G23" s="16">
        <v>151.548</v>
      </c>
      <c r="H23" s="46">
        <v>241.81100000000001</v>
      </c>
      <c r="I23" s="46">
        <v>457.85700000000003</v>
      </c>
      <c r="J23" s="46">
        <v>259.35700000000003</v>
      </c>
      <c r="K23" s="46">
        <v>335.89299999999997</v>
      </c>
      <c r="L23" s="46">
        <v>193.67400000000001</v>
      </c>
      <c r="M23" s="46">
        <v>162.608</v>
      </c>
      <c r="N23" s="46">
        <v>60.985999999999997</v>
      </c>
      <c r="O23" s="46">
        <v>80.001000000000005</v>
      </c>
      <c r="P23" s="46">
        <v>130.77099999999999</v>
      </c>
      <c r="Q23" s="46">
        <v>257.08199999999999</v>
      </c>
      <c r="R23" s="46">
        <v>294.584</v>
      </c>
      <c r="S23" s="46">
        <v>216.16</v>
      </c>
      <c r="T23" s="46">
        <v>128.934</v>
      </c>
      <c r="U23" s="46">
        <v>186.166</v>
      </c>
      <c r="V23" s="46">
        <v>65.617999999999995</v>
      </c>
      <c r="W23" s="46">
        <v>331.01499999999999</v>
      </c>
      <c r="X23" s="46">
        <v>242.52</v>
      </c>
      <c r="Y23" s="46">
        <v>89.89</v>
      </c>
      <c r="Z23" s="46">
        <v>201.08799999999999</v>
      </c>
      <c r="AA23" s="46">
        <v>233.27099999999999</v>
      </c>
      <c r="AB23" s="46">
        <v>381.18400000000003</v>
      </c>
      <c r="AC23" s="46">
        <v>566.79999999999995</v>
      </c>
      <c r="AD23" s="46">
        <v>322.58699999999999</v>
      </c>
      <c r="AE23" s="46">
        <v>177.982</v>
      </c>
      <c r="AF23" s="46">
        <v>175.00200000000001</v>
      </c>
      <c r="AG23" s="46">
        <v>125.504</v>
      </c>
      <c r="AH23" s="43">
        <v>291.68799999999999</v>
      </c>
    </row>
    <row r="24" spans="1:34" ht="14.4" x14ac:dyDescent="0.3">
      <c r="A24" s="60">
        <v>45078</v>
      </c>
      <c r="B24" s="8">
        <v>250.17</v>
      </c>
      <c r="C24" s="8">
        <v>530.27</v>
      </c>
      <c r="D24" s="44">
        <v>391.59</v>
      </c>
      <c r="E24" s="16">
        <v>491.72399999999999</v>
      </c>
      <c r="F24" s="16">
        <v>210.44900000000001</v>
      </c>
      <c r="G24" s="16">
        <v>587.88599999999997</v>
      </c>
      <c r="H24" s="46">
        <v>696.73599999999999</v>
      </c>
      <c r="I24" s="46">
        <v>867.11599999999999</v>
      </c>
      <c r="J24" s="46">
        <v>481.53100000000001</v>
      </c>
      <c r="K24" s="46">
        <v>763.14400000000001</v>
      </c>
      <c r="L24" s="46">
        <v>261.33699999999999</v>
      </c>
      <c r="M24" s="46">
        <v>166.91499999999999</v>
      </c>
      <c r="N24" s="46">
        <v>201.16</v>
      </c>
      <c r="O24" s="46">
        <v>273.85199999999998</v>
      </c>
      <c r="P24" s="46">
        <v>256.32299999999998</v>
      </c>
      <c r="Q24" s="46">
        <v>465.37200000000001</v>
      </c>
      <c r="R24" s="46">
        <v>346.988</v>
      </c>
      <c r="S24" s="46">
        <v>86.725999999999999</v>
      </c>
      <c r="T24" s="46">
        <v>325.24200000000002</v>
      </c>
      <c r="U24" s="46">
        <v>549.58600000000001</v>
      </c>
      <c r="V24" s="46">
        <v>288.56</v>
      </c>
      <c r="W24" s="46">
        <v>662.101</v>
      </c>
      <c r="X24" s="46">
        <v>228.316</v>
      </c>
      <c r="Y24" s="46">
        <v>110.69499999999999</v>
      </c>
      <c r="Z24" s="46">
        <v>514.98299999999995</v>
      </c>
      <c r="AA24" s="46">
        <v>365.71300000000002</v>
      </c>
      <c r="AB24" s="46">
        <v>421.464</v>
      </c>
      <c r="AC24" s="46">
        <v>879.21500000000003</v>
      </c>
      <c r="AD24" s="46">
        <v>515.66399999999999</v>
      </c>
      <c r="AE24" s="46">
        <v>356.43</v>
      </c>
      <c r="AF24" s="46">
        <v>405.87</v>
      </c>
      <c r="AG24" s="46">
        <v>202.02500000000001</v>
      </c>
      <c r="AH24" s="43">
        <v>573.43200000000002</v>
      </c>
    </row>
    <row r="25" spans="1:34" ht="14.4" x14ac:dyDescent="0.3">
      <c r="A25" s="60">
        <v>45108</v>
      </c>
      <c r="B25" s="8">
        <v>90.72</v>
      </c>
      <c r="C25" s="8">
        <v>268.95</v>
      </c>
      <c r="D25" s="44">
        <v>159.6</v>
      </c>
      <c r="E25" s="16">
        <v>278.61399999999998</v>
      </c>
      <c r="F25" s="16">
        <v>42.000999999999998</v>
      </c>
      <c r="G25" s="16">
        <v>600.63699999999994</v>
      </c>
      <c r="H25" s="46">
        <v>336.36099999999999</v>
      </c>
      <c r="I25" s="46">
        <v>369.065</v>
      </c>
      <c r="J25" s="46">
        <v>458.41800000000001</v>
      </c>
      <c r="K25" s="46">
        <v>418.60599999999999</v>
      </c>
      <c r="L25" s="46">
        <v>79.766999999999996</v>
      </c>
      <c r="M25" s="46">
        <v>44.354999999999997</v>
      </c>
      <c r="N25" s="46">
        <v>90.659000000000006</v>
      </c>
      <c r="O25" s="46">
        <v>110.34699999999999</v>
      </c>
      <c r="P25" s="46">
        <v>194.70599999999999</v>
      </c>
      <c r="Q25" s="46">
        <v>338.375</v>
      </c>
      <c r="R25" s="46">
        <v>89.762</v>
      </c>
      <c r="S25" s="46">
        <v>12.557</v>
      </c>
      <c r="T25" s="46">
        <v>255.22399999999999</v>
      </c>
      <c r="U25" s="46">
        <v>419.47</v>
      </c>
      <c r="V25" s="46">
        <v>228.047</v>
      </c>
      <c r="W25" s="46">
        <v>838.26400000000001</v>
      </c>
      <c r="X25" s="46">
        <v>90.367000000000004</v>
      </c>
      <c r="Y25" s="46">
        <v>42.420999999999999</v>
      </c>
      <c r="Z25" s="46">
        <v>310.928</v>
      </c>
      <c r="AA25" s="46">
        <v>163.61799999999999</v>
      </c>
      <c r="AB25" s="46">
        <v>136.93299999999999</v>
      </c>
      <c r="AC25" s="46">
        <v>440.1</v>
      </c>
      <c r="AD25" s="46">
        <v>223.74</v>
      </c>
      <c r="AE25" s="46">
        <v>256.26</v>
      </c>
      <c r="AF25" s="46">
        <v>198.804</v>
      </c>
      <c r="AG25" s="46">
        <v>85.712000000000003</v>
      </c>
      <c r="AH25" s="43">
        <v>556.96</v>
      </c>
    </row>
    <row r="26" spans="1:34" ht="14.4" x14ac:dyDescent="0.3">
      <c r="A26" s="60">
        <v>45139</v>
      </c>
      <c r="B26" s="8">
        <v>43.07</v>
      </c>
      <c r="C26" s="8">
        <v>90.9</v>
      </c>
      <c r="D26" s="44">
        <v>65.319999999999993</v>
      </c>
      <c r="E26" s="16">
        <v>211.32</v>
      </c>
      <c r="F26" s="16">
        <v>36.363999999999997</v>
      </c>
      <c r="G26" s="16">
        <v>190.19800000000001</v>
      </c>
      <c r="H26" s="46">
        <v>105.652</v>
      </c>
      <c r="I26" s="46">
        <v>176.833</v>
      </c>
      <c r="J26" s="46">
        <v>151.303</v>
      </c>
      <c r="K26" s="46">
        <v>139.822</v>
      </c>
      <c r="L26" s="46">
        <v>43.445999999999998</v>
      </c>
      <c r="M26" s="46">
        <v>25.591000000000001</v>
      </c>
      <c r="N26" s="46">
        <v>37.500999999999998</v>
      </c>
      <c r="O26" s="46">
        <v>43.203000000000003</v>
      </c>
      <c r="P26" s="46">
        <v>75.039000000000001</v>
      </c>
      <c r="Q26" s="46">
        <v>102.483</v>
      </c>
      <c r="R26" s="46">
        <v>51.3</v>
      </c>
      <c r="S26" s="46">
        <v>31.672999999999998</v>
      </c>
      <c r="T26" s="46">
        <v>73.688999999999993</v>
      </c>
      <c r="U26" s="46">
        <v>132.55699999999999</v>
      </c>
      <c r="V26" s="46">
        <v>71.581999999999994</v>
      </c>
      <c r="W26" s="46">
        <v>224.68899999999999</v>
      </c>
      <c r="X26" s="46">
        <v>45.335999999999999</v>
      </c>
      <c r="Y26" s="46">
        <v>24.577999999999999</v>
      </c>
      <c r="Z26" s="46">
        <v>110.95099999999999</v>
      </c>
      <c r="AA26" s="46">
        <v>61.212000000000003</v>
      </c>
      <c r="AB26" s="46">
        <v>64.896000000000001</v>
      </c>
      <c r="AC26" s="46">
        <v>155.21299999999999</v>
      </c>
      <c r="AD26" s="46">
        <v>83.537000000000006</v>
      </c>
      <c r="AE26" s="46">
        <v>99.415000000000006</v>
      </c>
      <c r="AF26" s="46">
        <v>72.078999999999994</v>
      </c>
      <c r="AG26" s="46">
        <v>37.453000000000003</v>
      </c>
      <c r="AH26" s="43">
        <v>240.00399999999999</v>
      </c>
    </row>
    <row r="27" spans="1:34" ht="14.4" x14ac:dyDescent="0.3">
      <c r="A27" s="60">
        <v>45170</v>
      </c>
      <c r="B27" s="8">
        <v>32.67</v>
      </c>
      <c r="C27" s="8">
        <v>55</v>
      </c>
      <c r="D27" s="44">
        <v>42.4</v>
      </c>
      <c r="E27" s="16">
        <v>82.637</v>
      </c>
      <c r="F27" s="16">
        <v>30.428999999999998</v>
      </c>
      <c r="G27" s="16">
        <v>77.197000000000003</v>
      </c>
      <c r="H27" s="46">
        <v>63.487000000000002</v>
      </c>
      <c r="I27" s="46">
        <v>108.98099999999999</v>
      </c>
      <c r="J27" s="46">
        <v>68.698999999999998</v>
      </c>
      <c r="K27" s="46">
        <v>96.792000000000002</v>
      </c>
      <c r="L27" s="46">
        <v>51.265999999999998</v>
      </c>
      <c r="M27" s="46">
        <v>21.867000000000001</v>
      </c>
      <c r="N27" s="46">
        <v>35.320999999999998</v>
      </c>
      <c r="O27" s="46">
        <v>40.01</v>
      </c>
      <c r="P27" s="46">
        <v>60.05</v>
      </c>
      <c r="Q27" s="46">
        <v>56.411000000000001</v>
      </c>
      <c r="R27" s="46">
        <v>41.545999999999999</v>
      </c>
      <c r="S27" s="46">
        <v>28.164000000000001</v>
      </c>
      <c r="T27" s="46">
        <v>56.475000000000001</v>
      </c>
      <c r="U27" s="46">
        <v>58.536999999999999</v>
      </c>
      <c r="V27" s="46">
        <v>45.656999999999996</v>
      </c>
      <c r="W27" s="46">
        <v>95.414000000000001</v>
      </c>
      <c r="X27" s="46">
        <v>34.134999999999998</v>
      </c>
      <c r="Y27" s="46">
        <v>28.637</v>
      </c>
      <c r="Z27" s="46">
        <v>77.757999999999996</v>
      </c>
      <c r="AA27" s="46">
        <v>42.042000000000002</v>
      </c>
      <c r="AB27" s="46">
        <v>61.930999999999997</v>
      </c>
      <c r="AC27" s="46">
        <v>101.126</v>
      </c>
      <c r="AD27" s="46">
        <v>51.436999999999998</v>
      </c>
      <c r="AE27" s="46">
        <v>68.301000000000002</v>
      </c>
      <c r="AF27" s="46">
        <v>49.304000000000002</v>
      </c>
      <c r="AG27" s="46">
        <v>25.646999999999998</v>
      </c>
      <c r="AH27" s="43">
        <v>120.78700000000001</v>
      </c>
    </row>
    <row r="28" spans="1:34" ht="14.4" x14ac:dyDescent="0.3">
      <c r="A28" s="60">
        <v>45200</v>
      </c>
      <c r="B28" s="8">
        <v>38.229999999999997</v>
      </c>
      <c r="C28" s="8">
        <v>74.069999999999993</v>
      </c>
      <c r="D28" s="44">
        <v>54.58</v>
      </c>
      <c r="E28" s="16">
        <v>68.195999999999998</v>
      </c>
      <c r="F28" s="16">
        <v>58.591999999999999</v>
      </c>
      <c r="G28" s="16">
        <v>67.811000000000007</v>
      </c>
      <c r="H28" s="46">
        <v>61.744</v>
      </c>
      <c r="I28" s="46">
        <v>102.191</v>
      </c>
      <c r="J28" s="46">
        <v>69.623000000000005</v>
      </c>
      <c r="K28" s="46">
        <v>65.805999999999997</v>
      </c>
      <c r="L28" s="46">
        <v>51.295999999999999</v>
      </c>
      <c r="M28" s="46">
        <v>26.05</v>
      </c>
      <c r="N28" s="46">
        <v>40.176000000000002</v>
      </c>
      <c r="O28" s="46">
        <v>32.353999999999999</v>
      </c>
      <c r="P28" s="46">
        <v>58.917999999999999</v>
      </c>
      <c r="Q28" s="46">
        <v>54.896999999999998</v>
      </c>
      <c r="R28" s="46">
        <v>64.17</v>
      </c>
      <c r="S28" s="46">
        <v>57.561999999999998</v>
      </c>
      <c r="T28" s="46">
        <v>47.993000000000002</v>
      </c>
      <c r="U28" s="46">
        <v>59.936</v>
      </c>
      <c r="V28" s="46">
        <v>38.953000000000003</v>
      </c>
      <c r="W28" s="46">
        <v>86.146000000000001</v>
      </c>
      <c r="X28" s="46">
        <v>38.572000000000003</v>
      </c>
      <c r="Y28" s="46">
        <v>53.107999999999997</v>
      </c>
      <c r="Z28" s="46">
        <v>129.86799999999999</v>
      </c>
      <c r="AA28" s="46">
        <v>53.165999999999997</v>
      </c>
      <c r="AB28" s="46">
        <v>104.59</v>
      </c>
      <c r="AC28" s="46">
        <v>115.792</v>
      </c>
      <c r="AD28" s="46">
        <v>59.386000000000003</v>
      </c>
      <c r="AE28" s="46">
        <v>64.421000000000006</v>
      </c>
      <c r="AF28" s="46">
        <v>47.862000000000002</v>
      </c>
      <c r="AG28" s="46">
        <v>40.317999999999998</v>
      </c>
      <c r="AH28" s="43">
        <v>173.99</v>
      </c>
    </row>
    <row r="29" spans="1:34" ht="14.4" x14ac:dyDescent="0.3">
      <c r="A29" s="60">
        <v>45231</v>
      </c>
      <c r="B29" s="8">
        <v>41.9</v>
      </c>
      <c r="C29" s="8">
        <v>60.31</v>
      </c>
      <c r="D29" s="44">
        <v>50.26</v>
      </c>
      <c r="E29" s="16">
        <v>61.987000000000002</v>
      </c>
      <c r="F29" s="16">
        <v>49.731000000000002</v>
      </c>
      <c r="G29" s="16">
        <v>64.602999999999994</v>
      </c>
      <c r="H29" s="46">
        <v>67.254999999999995</v>
      </c>
      <c r="I29" s="46">
        <v>74.626000000000005</v>
      </c>
      <c r="J29" s="46">
        <v>62.521000000000001</v>
      </c>
      <c r="K29" s="46">
        <v>62.091000000000001</v>
      </c>
      <c r="L29" s="46">
        <v>45.906999999999996</v>
      </c>
      <c r="M29" s="46">
        <v>39.200000000000003</v>
      </c>
      <c r="N29" s="46">
        <v>36.805999999999997</v>
      </c>
      <c r="O29" s="46">
        <v>37.511000000000003</v>
      </c>
      <c r="P29" s="46">
        <v>81.332999999999998</v>
      </c>
      <c r="Q29" s="46">
        <v>54.685000000000002</v>
      </c>
      <c r="R29" s="46">
        <v>54.030999999999999</v>
      </c>
      <c r="S29" s="46">
        <v>47.116</v>
      </c>
      <c r="T29" s="46">
        <v>52.66</v>
      </c>
      <c r="U29" s="46">
        <v>62.402000000000001</v>
      </c>
      <c r="V29" s="46">
        <v>45.634</v>
      </c>
      <c r="W29" s="46">
        <v>76.709999999999994</v>
      </c>
      <c r="X29" s="46">
        <v>52.350999999999999</v>
      </c>
      <c r="Y29" s="46">
        <v>40.317999999999998</v>
      </c>
      <c r="Z29" s="46">
        <v>73.527000000000001</v>
      </c>
      <c r="AA29" s="46">
        <v>48.689</v>
      </c>
      <c r="AB29" s="46">
        <v>102.178</v>
      </c>
      <c r="AC29" s="46">
        <v>93.632999999999996</v>
      </c>
      <c r="AD29" s="46">
        <v>61.052</v>
      </c>
      <c r="AE29" s="46">
        <v>56.585999999999999</v>
      </c>
      <c r="AF29" s="46">
        <v>53.064999999999998</v>
      </c>
      <c r="AG29" s="46">
        <v>49.831000000000003</v>
      </c>
      <c r="AH29" s="43">
        <v>87.911000000000001</v>
      </c>
    </row>
    <row r="30" spans="1:34" ht="14.4" x14ac:dyDescent="0.3">
      <c r="A30" s="60">
        <v>45261</v>
      </c>
      <c r="B30" s="8">
        <v>31.1</v>
      </c>
      <c r="C30" s="8">
        <v>35.700000000000003</v>
      </c>
      <c r="D30" s="44">
        <v>32.75</v>
      </c>
      <c r="E30" s="16">
        <v>52.286999999999999</v>
      </c>
      <c r="F30" s="16">
        <v>38.561</v>
      </c>
      <c r="G30" s="16">
        <v>64.236999999999995</v>
      </c>
      <c r="H30" s="46">
        <v>65.072999999999993</v>
      </c>
      <c r="I30" s="46">
        <v>61.725000000000001</v>
      </c>
      <c r="J30" s="46">
        <v>55.975999999999999</v>
      </c>
      <c r="K30" s="46">
        <v>55.834000000000003</v>
      </c>
      <c r="L30" s="46">
        <v>37.134</v>
      </c>
      <c r="M30" s="46">
        <v>31.599</v>
      </c>
      <c r="N30" s="46">
        <v>30.407</v>
      </c>
      <c r="O30" s="46">
        <v>32.503999999999998</v>
      </c>
      <c r="P30" s="46">
        <v>48.24</v>
      </c>
      <c r="Q30" s="46">
        <v>49.033000000000001</v>
      </c>
      <c r="R30" s="46">
        <v>46.008000000000003</v>
      </c>
      <c r="S30" s="46">
        <v>33.561999999999998</v>
      </c>
      <c r="T30" s="46">
        <v>43.654000000000003</v>
      </c>
      <c r="U30" s="46">
        <v>50.783000000000001</v>
      </c>
      <c r="V30" s="46">
        <v>39.869999999999997</v>
      </c>
      <c r="W30" s="46">
        <v>65.668999999999997</v>
      </c>
      <c r="X30" s="46">
        <v>42.609000000000002</v>
      </c>
      <c r="Y30" s="46">
        <v>30.427</v>
      </c>
      <c r="Z30" s="46">
        <v>57.225000000000001</v>
      </c>
      <c r="AA30" s="46">
        <v>41.954999999999998</v>
      </c>
      <c r="AB30" s="46">
        <v>63.722000000000001</v>
      </c>
      <c r="AC30" s="46">
        <v>85.941000000000003</v>
      </c>
      <c r="AD30" s="46">
        <v>50.658000000000001</v>
      </c>
      <c r="AE30" s="46">
        <v>49.039000000000001</v>
      </c>
      <c r="AF30" s="46">
        <v>49.896000000000001</v>
      </c>
      <c r="AG30" s="46">
        <v>42.793999999999997</v>
      </c>
      <c r="AH30" s="43">
        <v>69.525000000000006</v>
      </c>
    </row>
    <row r="31" spans="1:34" ht="14.4" x14ac:dyDescent="0.3">
      <c r="A31" s="60">
        <v>45292</v>
      </c>
      <c r="B31" s="8">
        <v>38.6</v>
      </c>
      <c r="C31" s="8">
        <v>43.42</v>
      </c>
      <c r="D31" s="44">
        <v>40.270000000000003</v>
      </c>
      <c r="E31" s="16">
        <v>47.283000000000001</v>
      </c>
      <c r="F31" s="16">
        <v>35.808999999999997</v>
      </c>
      <c r="G31" s="16">
        <v>54.2</v>
      </c>
      <c r="H31" s="46">
        <v>78.534000000000006</v>
      </c>
      <c r="I31" s="46">
        <v>54.362000000000002</v>
      </c>
      <c r="J31" s="46">
        <v>49.359000000000002</v>
      </c>
      <c r="K31" s="46">
        <v>50.573999999999998</v>
      </c>
      <c r="L31" s="46">
        <v>32.906999999999996</v>
      </c>
      <c r="M31" s="46">
        <v>26.661000000000001</v>
      </c>
      <c r="N31" s="46">
        <v>27.302</v>
      </c>
      <c r="O31" s="46">
        <v>29.524999999999999</v>
      </c>
      <c r="P31" s="46">
        <v>42.136000000000003</v>
      </c>
      <c r="Q31" s="46">
        <v>50.012</v>
      </c>
      <c r="R31" s="46">
        <v>42.933</v>
      </c>
      <c r="S31" s="46">
        <v>28.13</v>
      </c>
      <c r="T31" s="46">
        <v>40.197000000000003</v>
      </c>
      <c r="U31" s="46">
        <v>44.457000000000001</v>
      </c>
      <c r="V31" s="46">
        <v>36.703000000000003</v>
      </c>
      <c r="W31" s="46">
        <v>60.923000000000002</v>
      </c>
      <c r="X31" s="46">
        <v>35.726999999999997</v>
      </c>
      <c r="Y31" s="46">
        <v>27.369</v>
      </c>
      <c r="Z31" s="46">
        <v>53.256</v>
      </c>
      <c r="AA31" s="46">
        <v>35.732999999999997</v>
      </c>
      <c r="AB31" s="46">
        <v>53.143000000000001</v>
      </c>
      <c r="AC31" s="46">
        <v>74.436000000000007</v>
      </c>
      <c r="AD31" s="46">
        <v>43.57</v>
      </c>
      <c r="AE31" s="46">
        <v>43.874000000000002</v>
      </c>
      <c r="AF31" s="46">
        <v>55.329000000000001</v>
      </c>
      <c r="AG31" s="46">
        <v>38.781999999999996</v>
      </c>
      <c r="AH31" s="43">
        <v>63.762999999999998</v>
      </c>
    </row>
    <row r="32" spans="1:34" ht="14.4" x14ac:dyDescent="0.3">
      <c r="A32" s="60">
        <v>45323</v>
      </c>
      <c r="B32" s="8">
        <v>40.18</v>
      </c>
      <c r="C32" s="8">
        <v>47.81</v>
      </c>
      <c r="D32" s="44">
        <v>41.48</v>
      </c>
      <c r="E32" s="16">
        <v>46.662999999999997</v>
      </c>
      <c r="F32" s="16">
        <v>56.222999999999999</v>
      </c>
      <c r="G32" s="16">
        <v>68.135000000000005</v>
      </c>
      <c r="H32" s="46">
        <v>62.908000000000001</v>
      </c>
      <c r="I32" s="46">
        <v>52.488</v>
      </c>
      <c r="J32" s="46">
        <v>51.073</v>
      </c>
      <c r="K32" s="46">
        <v>57.088000000000001</v>
      </c>
      <c r="L32" s="46">
        <v>34.357999999999997</v>
      </c>
      <c r="M32" s="46">
        <v>28.72</v>
      </c>
      <c r="N32" s="46">
        <v>41.16</v>
      </c>
      <c r="O32" s="46">
        <v>32.805</v>
      </c>
      <c r="P32" s="46">
        <v>43.198999999999998</v>
      </c>
      <c r="Q32" s="46">
        <v>48.176000000000002</v>
      </c>
      <c r="R32" s="46">
        <v>47.911000000000001</v>
      </c>
      <c r="S32" s="46">
        <v>29.181999999999999</v>
      </c>
      <c r="T32" s="46">
        <v>41.798999999999999</v>
      </c>
      <c r="U32" s="46">
        <v>43.506999999999998</v>
      </c>
      <c r="V32" s="46">
        <v>39.116</v>
      </c>
      <c r="W32" s="46">
        <v>60.183999999999997</v>
      </c>
      <c r="X32" s="46">
        <v>37.179000000000002</v>
      </c>
      <c r="Y32" s="46">
        <v>39.133000000000003</v>
      </c>
      <c r="Z32" s="46">
        <v>65.213999999999999</v>
      </c>
      <c r="AA32" s="46">
        <v>51.606000000000002</v>
      </c>
      <c r="AB32" s="46">
        <v>96.230999999999995</v>
      </c>
      <c r="AC32" s="46">
        <v>74.837999999999994</v>
      </c>
      <c r="AD32" s="46">
        <v>44.709000000000003</v>
      </c>
      <c r="AE32" s="46">
        <v>44.423000000000002</v>
      </c>
      <c r="AF32" s="46">
        <v>50.582000000000001</v>
      </c>
      <c r="AG32" s="46">
        <v>43.642000000000003</v>
      </c>
      <c r="AH32" s="43">
        <v>63.756</v>
      </c>
    </row>
    <row r="33" spans="1:34" ht="14.4" x14ac:dyDescent="0.3">
      <c r="A33" s="60">
        <v>45352</v>
      </c>
      <c r="B33" s="12">
        <v>69.739999999999995</v>
      </c>
      <c r="C33" s="12">
        <v>121.14</v>
      </c>
      <c r="D33" s="44">
        <v>86.5</v>
      </c>
      <c r="E33" s="16">
        <v>108.592</v>
      </c>
      <c r="F33" s="16">
        <v>114.188</v>
      </c>
      <c r="G33" s="16">
        <v>101.187</v>
      </c>
      <c r="H33" s="46">
        <v>117.5</v>
      </c>
      <c r="I33" s="46">
        <v>98.215999999999994</v>
      </c>
      <c r="J33" s="46">
        <v>89.724000000000004</v>
      </c>
      <c r="K33" s="46">
        <v>80.819000000000003</v>
      </c>
      <c r="L33" s="46">
        <v>68.856999999999999</v>
      </c>
      <c r="M33" s="46">
        <v>52.168999999999997</v>
      </c>
      <c r="N33" s="46">
        <v>66.210999999999999</v>
      </c>
      <c r="O33" s="46">
        <v>98.838999999999999</v>
      </c>
      <c r="P33" s="46">
        <v>88.966999999999999</v>
      </c>
      <c r="Q33" s="46">
        <v>73.864000000000004</v>
      </c>
      <c r="R33" s="46">
        <v>105.533</v>
      </c>
      <c r="S33" s="46">
        <v>50.335000000000001</v>
      </c>
      <c r="T33" s="46">
        <v>80.63</v>
      </c>
      <c r="U33" s="46">
        <v>67.134</v>
      </c>
      <c r="V33" s="46">
        <v>65.63</v>
      </c>
      <c r="W33" s="46">
        <v>116.041</v>
      </c>
      <c r="X33" s="46">
        <v>68.858999999999995</v>
      </c>
      <c r="Y33" s="46">
        <v>69.08</v>
      </c>
      <c r="Z33" s="46">
        <v>108.739</v>
      </c>
      <c r="AA33" s="46">
        <v>93.49</v>
      </c>
      <c r="AB33" s="46">
        <v>341.76299999999998</v>
      </c>
      <c r="AC33" s="46">
        <v>96.308999999999997</v>
      </c>
      <c r="AD33" s="46">
        <v>80.847999999999999</v>
      </c>
      <c r="AE33" s="46">
        <v>100.758</v>
      </c>
      <c r="AF33" s="46">
        <v>81.049000000000007</v>
      </c>
      <c r="AG33" s="46">
        <v>82.465999999999994</v>
      </c>
      <c r="AH33" s="43">
        <v>117.248</v>
      </c>
    </row>
    <row r="34" spans="1:34" ht="14.4" x14ac:dyDescent="0.3">
      <c r="A34" s="60">
        <v>45383</v>
      </c>
      <c r="B34" s="8">
        <v>92.85</v>
      </c>
      <c r="C34" s="8">
        <v>147.03</v>
      </c>
      <c r="D34" s="44">
        <v>112.76</v>
      </c>
      <c r="E34" s="16">
        <v>137.65299999999999</v>
      </c>
      <c r="F34" s="16">
        <v>98.682000000000002</v>
      </c>
      <c r="G34" s="16">
        <v>157.58500000000001</v>
      </c>
      <c r="H34" s="46">
        <v>141.30699999999999</v>
      </c>
      <c r="I34" s="46">
        <v>163.81299999999999</v>
      </c>
      <c r="J34" s="46">
        <v>119.37</v>
      </c>
      <c r="K34" s="46">
        <v>117.511</v>
      </c>
      <c r="L34" s="46">
        <v>103.798</v>
      </c>
      <c r="M34" s="46">
        <v>83.78</v>
      </c>
      <c r="N34" s="46">
        <v>92.977000000000004</v>
      </c>
      <c r="O34" s="46">
        <v>153.208</v>
      </c>
      <c r="P34" s="46">
        <v>127.517</v>
      </c>
      <c r="Q34" s="46">
        <v>136.86500000000001</v>
      </c>
      <c r="R34" s="46">
        <v>103.292</v>
      </c>
      <c r="S34" s="46">
        <v>54.345999999999997</v>
      </c>
      <c r="T34" s="46">
        <v>121.931</v>
      </c>
      <c r="U34" s="46">
        <v>86.073999999999998</v>
      </c>
      <c r="V34" s="46">
        <v>201.66499999999999</v>
      </c>
      <c r="W34" s="46">
        <v>196.761</v>
      </c>
      <c r="X34" s="46">
        <v>72.724000000000004</v>
      </c>
      <c r="Y34" s="46">
        <v>90.664000000000001</v>
      </c>
      <c r="Z34" s="46">
        <v>110.68600000000001</v>
      </c>
      <c r="AA34" s="46">
        <v>145.77600000000001</v>
      </c>
      <c r="AB34" s="46">
        <v>544.351</v>
      </c>
      <c r="AC34" s="46">
        <v>121.217</v>
      </c>
      <c r="AD34" s="46">
        <v>281.17099999999999</v>
      </c>
      <c r="AE34" s="46">
        <v>128.77000000000001</v>
      </c>
      <c r="AF34" s="46">
        <v>89.436999999999998</v>
      </c>
      <c r="AG34" s="46">
        <v>95.085999999999999</v>
      </c>
      <c r="AH34" s="43">
        <v>171.739</v>
      </c>
    </row>
    <row r="35" spans="1:34" ht="14.4" x14ac:dyDescent="0.3">
      <c r="A35" s="60">
        <v>45413</v>
      </c>
      <c r="B35" s="8">
        <v>169.33</v>
      </c>
      <c r="C35" s="8">
        <v>324.19</v>
      </c>
      <c r="D35" s="44">
        <v>244.27</v>
      </c>
      <c r="E35" s="16">
        <v>240.482</v>
      </c>
      <c r="F35" s="16">
        <v>166.28100000000001</v>
      </c>
      <c r="G35" s="16">
        <v>249.24799999999999</v>
      </c>
      <c r="H35" s="46">
        <v>482.125</v>
      </c>
      <c r="I35" s="46">
        <v>261.45999999999998</v>
      </c>
      <c r="J35" s="46">
        <v>362.858</v>
      </c>
      <c r="K35" s="46">
        <v>208.13399999999999</v>
      </c>
      <c r="L35" s="46">
        <v>176.12299999999999</v>
      </c>
      <c r="M35" s="46">
        <v>60.893000000000001</v>
      </c>
      <c r="N35" s="46">
        <v>89.358999999999995</v>
      </c>
      <c r="O35" s="46">
        <v>133.732</v>
      </c>
      <c r="P35" s="46">
        <v>272.47699999999998</v>
      </c>
      <c r="Q35" s="46">
        <v>296.63900000000001</v>
      </c>
      <c r="R35" s="46">
        <v>222.4</v>
      </c>
      <c r="S35" s="46">
        <v>138.40799999999999</v>
      </c>
      <c r="T35" s="46">
        <v>199.06700000000001</v>
      </c>
      <c r="U35" s="46">
        <v>65.64</v>
      </c>
      <c r="V35" s="46">
        <v>353.17200000000003</v>
      </c>
      <c r="W35" s="46">
        <v>239.76</v>
      </c>
      <c r="X35" s="46">
        <v>100.17</v>
      </c>
      <c r="Y35" s="46">
        <v>199.00299999999999</v>
      </c>
      <c r="Z35" s="46">
        <v>245.72900000000001</v>
      </c>
      <c r="AA35" s="46">
        <v>401.16899999999998</v>
      </c>
      <c r="AB35" s="46">
        <v>577.88099999999997</v>
      </c>
      <c r="AC35" s="46">
        <v>329.73700000000002</v>
      </c>
      <c r="AD35" s="46">
        <v>191.31899999999999</v>
      </c>
      <c r="AE35" s="46">
        <v>175.31399999999999</v>
      </c>
      <c r="AF35" s="46">
        <v>135.65799999999999</v>
      </c>
      <c r="AG35" s="46">
        <v>292.34100000000001</v>
      </c>
      <c r="AH35" s="43">
        <v>402.50900000000001</v>
      </c>
    </row>
    <row r="36" spans="1:34" ht="14.4" x14ac:dyDescent="0.3">
      <c r="A36" s="60">
        <v>45444</v>
      </c>
      <c r="B36" s="13">
        <v>250.17</v>
      </c>
      <c r="C36" s="13">
        <v>530.27</v>
      </c>
      <c r="D36" s="44">
        <v>391.59</v>
      </c>
      <c r="E36" s="46">
        <v>211.53800000000001</v>
      </c>
      <c r="F36" s="46">
        <v>620.66899999999998</v>
      </c>
      <c r="G36" s="46">
        <v>708.34799999999996</v>
      </c>
      <c r="H36" s="46">
        <v>879.52599999999995</v>
      </c>
      <c r="I36" s="46">
        <v>485.084</v>
      </c>
      <c r="J36" s="46">
        <v>774.18299999999999</v>
      </c>
      <c r="K36" s="46">
        <v>258.5</v>
      </c>
      <c r="L36" s="46">
        <v>167.70599999999999</v>
      </c>
      <c r="M36" s="46">
        <v>204.81399999999999</v>
      </c>
      <c r="N36" s="46">
        <v>269.60399999999998</v>
      </c>
      <c r="O36" s="46">
        <v>266.31599999999997</v>
      </c>
      <c r="P36" s="46">
        <v>478.83199999999999</v>
      </c>
      <c r="Q36" s="46">
        <v>350.52800000000002</v>
      </c>
      <c r="R36" s="46">
        <v>85.875</v>
      </c>
      <c r="S36" s="46">
        <v>345.87400000000002</v>
      </c>
      <c r="T36" s="46">
        <v>556.89499999999998</v>
      </c>
      <c r="U36" s="46">
        <v>293.92599999999999</v>
      </c>
      <c r="V36" s="46">
        <v>697.29200000000003</v>
      </c>
      <c r="W36" s="46">
        <v>230.506</v>
      </c>
      <c r="X36" s="46">
        <v>115.358</v>
      </c>
      <c r="Y36" s="46">
        <v>513.85299999999995</v>
      </c>
      <c r="Z36" s="46">
        <v>369.89</v>
      </c>
      <c r="AA36" s="46">
        <v>442.17599999999999</v>
      </c>
      <c r="AB36" s="46">
        <v>885.68</v>
      </c>
      <c r="AC36" s="46">
        <v>521.125</v>
      </c>
      <c r="AD36" s="46">
        <v>375.78800000000001</v>
      </c>
      <c r="AE36" s="43">
        <v>410.99700000000001</v>
      </c>
      <c r="AF36" s="46">
        <v>213.274</v>
      </c>
      <c r="AG36" s="46">
        <v>572.68600000000004</v>
      </c>
      <c r="AH36" s="46">
        <v>1014.218</v>
      </c>
    </row>
    <row r="37" spans="1:34" ht="14.4" x14ac:dyDescent="0.3">
      <c r="A37" s="60">
        <v>45474</v>
      </c>
      <c r="B37" s="13">
        <v>90.72</v>
      </c>
      <c r="C37" s="13">
        <v>268.95</v>
      </c>
      <c r="D37" s="44">
        <v>159.6</v>
      </c>
      <c r="E37" s="46">
        <v>43.996000000000002</v>
      </c>
      <c r="F37" s="46">
        <v>594.41499999999996</v>
      </c>
      <c r="G37" s="46">
        <v>326.48700000000002</v>
      </c>
      <c r="H37" s="46">
        <v>360.17399999999998</v>
      </c>
      <c r="I37" s="46">
        <v>462.38600000000002</v>
      </c>
      <c r="J37" s="46">
        <v>406.70100000000002</v>
      </c>
      <c r="K37" s="46">
        <v>78.412999999999997</v>
      </c>
      <c r="L37" s="46">
        <v>45.307000000000002</v>
      </c>
      <c r="M37" s="46">
        <v>93.665999999999997</v>
      </c>
      <c r="N37" s="46">
        <v>106.143</v>
      </c>
      <c r="O37" s="46">
        <v>191.46899999999999</v>
      </c>
      <c r="P37" s="46">
        <v>322.72899999999998</v>
      </c>
      <c r="Q37" s="46">
        <v>92.311999999999998</v>
      </c>
      <c r="R37" s="46">
        <v>14.967000000000001</v>
      </c>
      <c r="S37" s="46">
        <v>245.012</v>
      </c>
      <c r="T37" s="46">
        <v>411.029</v>
      </c>
      <c r="U37" s="46">
        <v>232.04400000000001</v>
      </c>
      <c r="V37" s="46">
        <v>824.36599999999999</v>
      </c>
      <c r="W37" s="46">
        <v>87.35</v>
      </c>
      <c r="X37" s="46">
        <v>45.186</v>
      </c>
      <c r="Y37" s="46">
        <v>312.94799999999998</v>
      </c>
      <c r="Z37" s="46">
        <v>161.38800000000001</v>
      </c>
      <c r="AA37" s="46">
        <v>135.08799999999999</v>
      </c>
      <c r="AB37" s="46">
        <v>428.601</v>
      </c>
      <c r="AC37" s="46">
        <v>227.8</v>
      </c>
      <c r="AD37" s="46">
        <v>265.45499999999998</v>
      </c>
      <c r="AE37" s="43">
        <v>194.15700000000001</v>
      </c>
      <c r="AF37" s="46">
        <v>86.421999999999997</v>
      </c>
      <c r="AG37" s="46">
        <v>560.64099999999996</v>
      </c>
      <c r="AH37" s="46">
        <v>579.27</v>
      </c>
    </row>
    <row r="38" spans="1:34" ht="14.4" x14ac:dyDescent="0.3">
      <c r="A38" s="60">
        <v>45505</v>
      </c>
      <c r="B38" s="13">
        <v>43.07</v>
      </c>
      <c r="C38" s="13">
        <v>90.9</v>
      </c>
      <c r="D38" s="44">
        <v>65.319999999999993</v>
      </c>
      <c r="E38" s="46">
        <v>36.737000000000002</v>
      </c>
      <c r="F38" s="46">
        <v>186.09200000000001</v>
      </c>
      <c r="G38" s="46">
        <v>103.73099999999999</v>
      </c>
      <c r="H38" s="46">
        <v>175.50899999999999</v>
      </c>
      <c r="I38" s="46">
        <v>152.28200000000001</v>
      </c>
      <c r="J38" s="46">
        <v>137.84899999999999</v>
      </c>
      <c r="K38" s="46">
        <v>44.079000000000001</v>
      </c>
      <c r="L38" s="46">
        <v>27.579000000000001</v>
      </c>
      <c r="M38" s="46">
        <v>38.270000000000003</v>
      </c>
      <c r="N38" s="46">
        <v>42.927999999999997</v>
      </c>
      <c r="O38" s="46">
        <v>74.965999999999994</v>
      </c>
      <c r="P38" s="46">
        <v>100.764</v>
      </c>
      <c r="Q38" s="46">
        <v>52.021999999999998</v>
      </c>
      <c r="R38" s="46">
        <v>32.36</v>
      </c>
      <c r="S38" s="46">
        <v>72.655000000000001</v>
      </c>
      <c r="T38" s="46">
        <v>127.756</v>
      </c>
      <c r="U38" s="46">
        <v>72.510000000000005</v>
      </c>
      <c r="V38" s="46">
        <v>217.78899999999999</v>
      </c>
      <c r="W38" s="46">
        <v>45.042999999999999</v>
      </c>
      <c r="X38" s="46">
        <v>28.109000000000002</v>
      </c>
      <c r="Y38" s="46">
        <v>111.282</v>
      </c>
      <c r="Z38" s="46">
        <v>60.607999999999997</v>
      </c>
      <c r="AA38" s="46">
        <v>65.965000000000003</v>
      </c>
      <c r="AB38" s="46">
        <v>151.506</v>
      </c>
      <c r="AC38" s="46">
        <v>85.790999999999997</v>
      </c>
      <c r="AD38" s="46">
        <v>100.527</v>
      </c>
      <c r="AE38" s="43">
        <v>70.959000000000003</v>
      </c>
      <c r="AF38" s="46">
        <v>39.761000000000003</v>
      </c>
      <c r="AG38" s="46">
        <v>241.35599999999999</v>
      </c>
      <c r="AH38" s="46">
        <v>204.697</v>
      </c>
    </row>
    <row r="39" spans="1:34" ht="14.4" x14ac:dyDescent="0.3">
      <c r="A39" s="60">
        <v>45536</v>
      </c>
      <c r="B39" s="13">
        <v>32.67</v>
      </c>
      <c r="C39" s="13">
        <v>55</v>
      </c>
      <c r="D39" s="44">
        <v>42.4</v>
      </c>
      <c r="E39" s="46">
        <v>30.199000000000002</v>
      </c>
      <c r="F39" s="46">
        <v>76.700999999999993</v>
      </c>
      <c r="G39" s="46">
        <v>63.261000000000003</v>
      </c>
      <c r="H39" s="46">
        <v>110.17400000000001</v>
      </c>
      <c r="I39" s="46">
        <v>68.968999999999994</v>
      </c>
      <c r="J39" s="46">
        <v>97.885000000000005</v>
      </c>
      <c r="K39" s="46">
        <v>52.366999999999997</v>
      </c>
      <c r="L39" s="46">
        <v>23.268000000000001</v>
      </c>
      <c r="M39" s="46">
        <v>35.591999999999999</v>
      </c>
      <c r="N39" s="46">
        <v>39.747999999999998</v>
      </c>
      <c r="O39" s="46">
        <v>59.076000000000001</v>
      </c>
      <c r="P39" s="46">
        <v>56.121000000000002</v>
      </c>
      <c r="Q39" s="46">
        <v>41.726999999999997</v>
      </c>
      <c r="R39" s="46">
        <v>29.940999999999999</v>
      </c>
      <c r="S39" s="46">
        <v>56.920999999999999</v>
      </c>
      <c r="T39" s="46">
        <v>57.881999999999998</v>
      </c>
      <c r="U39" s="46">
        <v>45.936999999999998</v>
      </c>
      <c r="V39" s="46">
        <v>94.3</v>
      </c>
      <c r="W39" s="46">
        <v>34.134999999999998</v>
      </c>
      <c r="X39" s="46">
        <v>31.456</v>
      </c>
      <c r="Y39" s="46">
        <v>77.546000000000006</v>
      </c>
      <c r="Z39" s="46">
        <v>42.62</v>
      </c>
      <c r="AA39" s="46">
        <v>64.576999999999998</v>
      </c>
      <c r="AB39" s="46">
        <v>102.113</v>
      </c>
      <c r="AC39" s="46">
        <v>52.878</v>
      </c>
      <c r="AD39" s="46">
        <v>71.399000000000001</v>
      </c>
      <c r="AE39" s="43">
        <v>49.192</v>
      </c>
      <c r="AF39" s="46">
        <v>26.875</v>
      </c>
      <c r="AG39" s="46">
        <v>121.155</v>
      </c>
      <c r="AH39" s="46">
        <v>112.82899999999999</v>
      </c>
    </row>
    <row r="40" spans="1:34" ht="14.4" x14ac:dyDescent="0.3">
      <c r="A40" s="60">
        <v>45566</v>
      </c>
      <c r="B40" s="13">
        <v>38.229999999999997</v>
      </c>
      <c r="C40" s="13">
        <v>74.069999999999993</v>
      </c>
      <c r="D40" s="44">
        <v>54.58</v>
      </c>
      <c r="E40" s="46">
        <v>58.72</v>
      </c>
      <c r="F40" s="46">
        <v>68.703000000000003</v>
      </c>
      <c r="G40" s="46">
        <v>61.634</v>
      </c>
      <c r="H40" s="46">
        <v>101.2</v>
      </c>
      <c r="I40" s="46">
        <v>70.015000000000001</v>
      </c>
      <c r="J40" s="46">
        <v>66.165999999999997</v>
      </c>
      <c r="K40" s="46">
        <v>52.334000000000003</v>
      </c>
      <c r="L40" s="46">
        <v>27.675999999999998</v>
      </c>
      <c r="M40" s="46">
        <v>40.356000000000002</v>
      </c>
      <c r="N40" s="46">
        <v>32.340000000000003</v>
      </c>
      <c r="O40" s="46">
        <v>60.207999999999998</v>
      </c>
      <c r="P40" s="46">
        <v>55.177999999999997</v>
      </c>
      <c r="Q40" s="46">
        <v>64.552999999999997</v>
      </c>
      <c r="R40" s="46">
        <v>59.003999999999998</v>
      </c>
      <c r="S40" s="46">
        <v>47.976999999999997</v>
      </c>
      <c r="T40" s="46">
        <v>60.517000000000003</v>
      </c>
      <c r="U40" s="46">
        <v>39.402000000000001</v>
      </c>
      <c r="V40" s="46">
        <v>87.111000000000004</v>
      </c>
      <c r="W40" s="46">
        <v>38.811</v>
      </c>
      <c r="X40" s="46">
        <v>54.531999999999996</v>
      </c>
      <c r="Y40" s="46">
        <v>129.84700000000001</v>
      </c>
      <c r="Z40" s="46">
        <v>53.25</v>
      </c>
      <c r="AA40" s="46">
        <v>105.604</v>
      </c>
      <c r="AB40" s="46">
        <v>114.56399999999999</v>
      </c>
      <c r="AC40" s="46">
        <v>61.012</v>
      </c>
      <c r="AD40" s="46">
        <v>66.581000000000003</v>
      </c>
      <c r="AE40" s="43">
        <v>47.917999999999999</v>
      </c>
      <c r="AF40" s="46">
        <v>42.457999999999998</v>
      </c>
      <c r="AG40" s="46">
        <v>174.46899999999999</v>
      </c>
      <c r="AH40" s="46">
        <v>109.048</v>
      </c>
    </row>
    <row r="41" spans="1:34" ht="14.4" x14ac:dyDescent="0.3">
      <c r="A41" s="60">
        <v>45597</v>
      </c>
      <c r="B41" s="13">
        <v>41.9</v>
      </c>
      <c r="C41" s="13">
        <v>60.31</v>
      </c>
      <c r="D41" s="44">
        <v>50.26</v>
      </c>
      <c r="E41" s="46">
        <v>49.704999999999998</v>
      </c>
      <c r="F41" s="46">
        <v>65.798000000000002</v>
      </c>
      <c r="G41" s="46">
        <v>67.709999999999994</v>
      </c>
      <c r="H41" s="46">
        <v>74.814999999999998</v>
      </c>
      <c r="I41" s="46">
        <v>62.817999999999998</v>
      </c>
      <c r="J41" s="46">
        <v>63.023000000000003</v>
      </c>
      <c r="K41" s="46">
        <v>46.829000000000001</v>
      </c>
      <c r="L41" s="46">
        <v>40.841999999999999</v>
      </c>
      <c r="M41" s="46">
        <v>36.911000000000001</v>
      </c>
      <c r="N41" s="46">
        <v>37.502000000000002</v>
      </c>
      <c r="O41" s="46">
        <v>79.432000000000002</v>
      </c>
      <c r="P41" s="46">
        <v>54.862000000000002</v>
      </c>
      <c r="Q41" s="46">
        <v>54.292000000000002</v>
      </c>
      <c r="R41" s="46">
        <v>47.136000000000003</v>
      </c>
      <c r="S41" s="46">
        <v>52.8</v>
      </c>
      <c r="T41" s="46">
        <v>62.115000000000002</v>
      </c>
      <c r="U41" s="46">
        <v>45.988999999999997</v>
      </c>
      <c r="V41" s="46">
        <v>76.588999999999999</v>
      </c>
      <c r="W41" s="46">
        <v>52.41</v>
      </c>
      <c r="X41" s="46">
        <v>41.728999999999999</v>
      </c>
      <c r="Y41" s="46">
        <v>73.516999999999996</v>
      </c>
      <c r="Z41" s="46">
        <v>48.817</v>
      </c>
      <c r="AA41" s="46">
        <v>102.068</v>
      </c>
      <c r="AB41" s="46">
        <v>93.406999999999996</v>
      </c>
      <c r="AC41" s="46">
        <v>62.399000000000001</v>
      </c>
      <c r="AD41" s="46">
        <v>58.478999999999999</v>
      </c>
      <c r="AE41" s="43">
        <v>52.997</v>
      </c>
      <c r="AF41" s="46">
        <v>50.814</v>
      </c>
      <c r="AG41" s="46">
        <v>88.266999999999996</v>
      </c>
      <c r="AH41" s="46">
        <v>90.22</v>
      </c>
    </row>
    <row r="42" spans="1:34" ht="14.4" x14ac:dyDescent="0.3">
      <c r="A42" s="60">
        <v>45627</v>
      </c>
      <c r="B42" s="13">
        <v>31.1</v>
      </c>
      <c r="C42" s="13">
        <v>35.700000000000003</v>
      </c>
      <c r="D42" s="44">
        <v>32.75</v>
      </c>
      <c r="E42" s="46">
        <v>38.395000000000003</v>
      </c>
      <c r="F42" s="46">
        <v>64.775000000000006</v>
      </c>
      <c r="G42" s="46">
        <v>63.878999999999998</v>
      </c>
      <c r="H42" s="46">
        <v>62.043999999999997</v>
      </c>
      <c r="I42" s="46">
        <v>56.125</v>
      </c>
      <c r="J42" s="46">
        <v>56.604999999999997</v>
      </c>
      <c r="K42" s="46">
        <v>37.634</v>
      </c>
      <c r="L42" s="46">
        <v>32.689</v>
      </c>
      <c r="M42" s="46">
        <v>30.390999999999998</v>
      </c>
      <c r="N42" s="46">
        <v>32.395000000000003</v>
      </c>
      <c r="O42" s="46">
        <v>47.404000000000003</v>
      </c>
      <c r="P42" s="46">
        <v>49.194000000000003</v>
      </c>
      <c r="Q42" s="46">
        <v>46.097000000000001</v>
      </c>
      <c r="R42" s="46">
        <v>33.945999999999998</v>
      </c>
      <c r="S42" s="46">
        <v>43.545999999999999</v>
      </c>
      <c r="T42" s="46">
        <v>50.588999999999999</v>
      </c>
      <c r="U42" s="46">
        <v>40.018999999999998</v>
      </c>
      <c r="V42" s="46">
        <v>65.879000000000005</v>
      </c>
      <c r="W42" s="46">
        <v>42.521000000000001</v>
      </c>
      <c r="X42" s="46">
        <v>31.954000000000001</v>
      </c>
      <c r="Y42" s="46">
        <v>57.076999999999998</v>
      </c>
      <c r="Z42" s="46">
        <v>42.076999999999998</v>
      </c>
      <c r="AA42" s="46">
        <v>63.886000000000003</v>
      </c>
      <c r="AB42" s="46">
        <v>85.102000000000004</v>
      </c>
      <c r="AC42" s="46">
        <v>51.77</v>
      </c>
      <c r="AD42" s="46">
        <v>50.898000000000003</v>
      </c>
      <c r="AE42" s="43">
        <v>50.127000000000002</v>
      </c>
      <c r="AF42" s="46">
        <v>43.981999999999999</v>
      </c>
      <c r="AG42" s="46">
        <v>70.088999999999999</v>
      </c>
      <c r="AH42" s="46">
        <v>72.450999999999993</v>
      </c>
    </row>
    <row r="43" spans="1:34" ht="14.4" x14ac:dyDescent="0.3">
      <c r="A43" s="60">
        <v>45658</v>
      </c>
      <c r="B43" s="13">
        <v>38.6</v>
      </c>
      <c r="C43" s="13">
        <v>43.42</v>
      </c>
      <c r="D43" s="44">
        <v>40.270000000000003</v>
      </c>
      <c r="E43" s="46">
        <v>35.686</v>
      </c>
      <c r="F43" s="46">
        <v>54.716000000000001</v>
      </c>
      <c r="G43" s="46">
        <v>78.084000000000003</v>
      </c>
      <c r="H43" s="46">
        <v>54.792999999999999</v>
      </c>
      <c r="I43" s="46">
        <v>49.953000000000003</v>
      </c>
      <c r="J43" s="46">
        <v>51.332999999999998</v>
      </c>
      <c r="K43" s="46">
        <v>33.448999999999998</v>
      </c>
      <c r="L43" s="46">
        <v>27.791</v>
      </c>
      <c r="M43" s="46">
        <v>27.312000000000001</v>
      </c>
      <c r="N43" s="46">
        <v>29.495999999999999</v>
      </c>
      <c r="O43" s="46">
        <v>41.874000000000002</v>
      </c>
      <c r="P43" s="46">
        <v>49.917000000000002</v>
      </c>
      <c r="Q43" s="46">
        <v>43.039000000000001</v>
      </c>
      <c r="R43" s="46">
        <v>28.646999999999998</v>
      </c>
      <c r="S43" s="46">
        <v>40.344000000000001</v>
      </c>
      <c r="T43" s="46">
        <v>44.420999999999999</v>
      </c>
      <c r="U43" s="46">
        <v>36.868000000000002</v>
      </c>
      <c r="V43" s="46">
        <v>61.261000000000003</v>
      </c>
      <c r="W43" s="46">
        <v>35.619999999999997</v>
      </c>
      <c r="X43" s="46">
        <v>28.853000000000002</v>
      </c>
      <c r="Y43" s="46">
        <v>53.146999999999998</v>
      </c>
      <c r="Z43" s="46">
        <v>35.962000000000003</v>
      </c>
      <c r="AA43" s="46">
        <v>53.643000000000001</v>
      </c>
      <c r="AB43" s="46">
        <v>74.117999999999995</v>
      </c>
      <c r="AC43" s="46">
        <v>44.835999999999999</v>
      </c>
      <c r="AD43" s="46">
        <v>45.63</v>
      </c>
      <c r="AE43" s="43">
        <v>54.783000000000001</v>
      </c>
      <c r="AF43" s="46">
        <v>39.463999999999999</v>
      </c>
      <c r="AG43" s="46">
        <v>63.966000000000001</v>
      </c>
      <c r="AH43" s="46">
        <v>64.147999999999996</v>
      </c>
    </row>
    <row r="44" spans="1:34" ht="14.4" x14ac:dyDescent="0.3">
      <c r="A44" s="60">
        <v>45689</v>
      </c>
      <c r="B44" s="13">
        <v>40.18</v>
      </c>
      <c r="C44" s="13">
        <v>47.81</v>
      </c>
      <c r="D44" s="44">
        <v>41.48</v>
      </c>
      <c r="E44" s="46">
        <v>52.676000000000002</v>
      </c>
      <c r="F44" s="46">
        <v>66.483999999999995</v>
      </c>
      <c r="G44" s="46">
        <v>60.149000000000001</v>
      </c>
      <c r="H44" s="46">
        <v>50.86</v>
      </c>
      <c r="I44" s="46">
        <v>49.283999999999999</v>
      </c>
      <c r="J44" s="46">
        <v>55.765999999999998</v>
      </c>
      <c r="K44" s="46">
        <v>33.415999999999997</v>
      </c>
      <c r="L44" s="46">
        <v>28.465</v>
      </c>
      <c r="M44" s="46">
        <v>39.688000000000002</v>
      </c>
      <c r="N44" s="46">
        <v>31.443999999999999</v>
      </c>
      <c r="O44" s="46">
        <v>41.106000000000002</v>
      </c>
      <c r="P44" s="46">
        <v>46.404000000000003</v>
      </c>
      <c r="Q44" s="46">
        <v>46.078000000000003</v>
      </c>
      <c r="R44" s="46">
        <v>28.408000000000001</v>
      </c>
      <c r="S44" s="46">
        <v>40.526000000000003</v>
      </c>
      <c r="T44" s="46">
        <v>41.796999999999997</v>
      </c>
      <c r="U44" s="46">
        <v>37.875</v>
      </c>
      <c r="V44" s="46">
        <v>58.05</v>
      </c>
      <c r="W44" s="46">
        <v>35.575000000000003</v>
      </c>
      <c r="X44" s="46">
        <v>39.079000000000001</v>
      </c>
      <c r="Y44" s="46">
        <v>62.783000000000001</v>
      </c>
      <c r="Z44" s="46">
        <v>50.073</v>
      </c>
      <c r="AA44" s="46">
        <v>93.83</v>
      </c>
      <c r="AB44" s="46">
        <v>72.05</v>
      </c>
      <c r="AC44" s="46">
        <v>43.689</v>
      </c>
      <c r="AD44" s="46">
        <v>44.155999999999999</v>
      </c>
      <c r="AE44" s="43">
        <v>48.530999999999999</v>
      </c>
      <c r="AF44" s="46">
        <v>42.908000000000001</v>
      </c>
      <c r="AG44" s="46">
        <v>61.375999999999998</v>
      </c>
      <c r="AH44" s="46">
        <v>58.567</v>
      </c>
    </row>
    <row r="45" spans="1:34" ht="14.4" x14ac:dyDescent="0.3">
      <c r="A45" s="60">
        <v>45717</v>
      </c>
      <c r="B45" s="13">
        <v>69.739999999999995</v>
      </c>
      <c r="C45" s="13">
        <v>121.14</v>
      </c>
      <c r="D45" s="44">
        <v>86.5</v>
      </c>
      <c r="E45" s="46">
        <v>114.437</v>
      </c>
      <c r="F45" s="46">
        <v>102.01300000000001</v>
      </c>
      <c r="G45" s="46">
        <v>117.18300000000001</v>
      </c>
      <c r="H45" s="46">
        <v>98.600999999999999</v>
      </c>
      <c r="I45" s="46">
        <v>88.856999999999999</v>
      </c>
      <c r="J45" s="46">
        <v>81.78</v>
      </c>
      <c r="K45" s="46">
        <v>69.322999999999993</v>
      </c>
      <c r="L45" s="46">
        <v>53.232999999999997</v>
      </c>
      <c r="M45" s="46">
        <v>65.548000000000002</v>
      </c>
      <c r="N45" s="46">
        <v>98.906000000000006</v>
      </c>
      <c r="O45" s="46">
        <v>88.346999999999994</v>
      </c>
      <c r="P45" s="46">
        <v>74.075999999999993</v>
      </c>
      <c r="Q45" s="46">
        <v>103.499</v>
      </c>
      <c r="R45" s="46">
        <v>50.79</v>
      </c>
      <c r="S45" s="46">
        <v>80.915999999999997</v>
      </c>
      <c r="T45" s="46">
        <v>67.167000000000002</v>
      </c>
      <c r="U45" s="46">
        <v>65.436999999999998</v>
      </c>
      <c r="V45" s="46">
        <v>116.38500000000001</v>
      </c>
      <c r="W45" s="46">
        <v>68.893000000000001</v>
      </c>
      <c r="X45" s="46">
        <v>70.655000000000001</v>
      </c>
      <c r="Y45" s="46">
        <v>106.533</v>
      </c>
      <c r="Z45" s="46">
        <v>93.733000000000004</v>
      </c>
      <c r="AA45" s="46">
        <v>341.72</v>
      </c>
      <c r="AB45" s="46">
        <v>96.403999999999996</v>
      </c>
      <c r="AC45" s="46">
        <v>78.503</v>
      </c>
      <c r="AD45" s="46">
        <v>103.44499999999999</v>
      </c>
      <c r="AE45" s="43">
        <v>81.096000000000004</v>
      </c>
      <c r="AF45" s="46">
        <v>83.054000000000002</v>
      </c>
      <c r="AG45" s="46">
        <v>116.41200000000001</v>
      </c>
      <c r="AH45" s="46">
        <v>84.349000000000004</v>
      </c>
    </row>
    <row r="46" spans="1:34" ht="14.4" x14ac:dyDescent="0.3">
      <c r="A46" s="60">
        <v>45748</v>
      </c>
      <c r="B46" s="13">
        <v>92.85</v>
      </c>
      <c r="C46" s="13">
        <v>147.03</v>
      </c>
      <c r="D46" s="44">
        <v>112.76</v>
      </c>
      <c r="E46" s="46">
        <v>97.691999999999993</v>
      </c>
      <c r="F46" s="46">
        <v>159.22999999999999</v>
      </c>
      <c r="G46" s="46">
        <v>142.17599999999999</v>
      </c>
      <c r="H46" s="46">
        <v>165.36500000000001</v>
      </c>
      <c r="I46" s="46">
        <v>109.456</v>
      </c>
      <c r="J46" s="46">
        <v>119.913</v>
      </c>
      <c r="K46" s="46">
        <v>105.471</v>
      </c>
      <c r="L46" s="46">
        <v>86.034000000000006</v>
      </c>
      <c r="M46" s="46">
        <v>92.513999999999996</v>
      </c>
      <c r="N46" s="46">
        <v>154.26300000000001</v>
      </c>
      <c r="O46" s="46">
        <v>127.866</v>
      </c>
      <c r="P46" s="46">
        <v>138.197</v>
      </c>
      <c r="Q46" s="46">
        <v>103.833</v>
      </c>
      <c r="R46" s="46">
        <v>55.752000000000002</v>
      </c>
      <c r="S46" s="46">
        <v>123.158</v>
      </c>
      <c r="T46" s="46">
        <v>87.370999999999995</v>
      </c>
      <c r="U46" s="46">
        <v>199.02099999999999</v>
      </c>
      <c r="V46" s="46">
        <v>197.93700000000001</v>
      </c>
      <c r="W46" s="46">
        <v>73.741</v>
      </c>
      <c r="X46" s="46">
        <v>93.308000000000007</v>
      </c>
      <c r="Y46" s="46">
        <v>111.56100000000001</v>
      </c>
      <c r="Z46" s="46">
        <v>147.32400000000001</v>
      </c>
      <c r="AA46" s="46">
        <v>546.01099999999997</v>
      </c>
      <c r="AB46" s="46">
        <v>122.18300000000001</v>
      </c>
      <c r="AC46" s="46">
        <v>275.33699999999999</v>
      </c>
      <c r="AD46" s="46">
        <v>131.86099999999999</v>
      </c>
      <c r="AE46" s="43">
        <v>90.763999999999996</v>
      </c>
      <c r="AF46" s="46">
        <v>96.652000000000001</v>
      </c>
      <c r="AG46" s="46">
        <v>166.643</v>
      </c>
      <c r="AH46" s="46">
        <v>154.53200000000001</v>
      </c>
    </row>
    <row r="47" spans="1:34" ht="14.4" x14ac:dyDescent="0.3">
      <c r="A47" s="60">
        <v>45778</v>
      </c>
      <c r="B47" s="13">
        <v>169.33</v>
      </c>
      <c r="C47" s="13">
        <v>324.19</v>
      </c>
      <c r="D47" s="44">
        <v>244.27</v>
      </c>
      <c r="E47" s="46">
        <v>156.71</v>
      </c>
      <c r="F47" s="46">
        <v>251.55699999999999</v>
      </c>
      <c r="G47" s="46">
        <v>482.32600000000002</v>
      </c>
      <c r="H47" s="46">
        <v>263.12400000000002</v>
      </c>
      <c r="I47" s="46">
        <v>344.44099999999997</v>
      </c>
      <c r="J47" s="46">
        <v>209.654</v>
      </c>
      <c r="K47" s="46">
        <v>178.08600000000001</v>
      </c>
      <c r="L47" s="46">
        <v>62.987000000000002</v>
      </c>
      <c r="M47" s="46">
        <v>79.090999999999994</v>
      </c>
      <c r="N47" s="46">
        <v>134.76400000000001</v>
      </c>
      <c r="O47" s="46">
        <v>272.49299999999999</v>
      </c>
      <c r="P47" s="46">
        <v>297.36500000000001</v>
      </c>
      <c r="Q47" s="46">
        <v>219.96899999999999</v>
      </c>
      <c r="R47" s="46">
        <v>139.78899999999999</v>
      </c>
      <c r="S47" s="46">
        <v>200.261</v>
      </c>
      <c r="T47" s="46">
        <v>66.397999999999996</v>
      </c>
      <c r="U47" s="46">
        <v>336.05200000000002</v>
      </c>
      <c r="V47" s="46">
        <v>240.262</v>
      </c>
      <c r="W47" s="46">
        <v>101.438</v>
      </c>
      <c r="X47" s="46">
        <v>202.02199999999999</v>
      </c>
      <c r="Y47" s="46">
        <v>237.08199999999999</v>
      </c>
      <c r="Z47" s="46">
        <v>402.45400000000001</v>
      </c>
      <c r="AA47" s="46">
        <v>580.58000000000004</v>
      </c>
      <c r="AB47" s="46">
        <v>329.78100000000001</v>
      </c>
      <c r="AC47" s="46">
        <v>190.673</v>
      </c>
      <c r="AD47" s="46">
        <v>180.01599999999999</v>
      </c>
      <c r="AE47" s="43">
        <v>136.554</v>
      </c>
      <c r="AF47" s="46">
        <v>294.10599999999999</v>
      </c>
      <c r="AG47" s="46">
        <v>371.31900000000002</v>
      </c>
      <c r="AH47" s="46">
        <v>389.03300000000002</v>
      </c>
    </row>
    <row r="48" spans="1:34" ht="14.4" x14ac:dyDescent="0.3">
      <c r="A48" s="60">
        <v>45809</v>
      </c>
      <c r="B48" s="13">
        <v>250.17</v>
      </c>
      <c r="C48" s="13">
        <v>530.27</v>
      </c>
      <c r="D48" s="45">
        <v>391.59</v>
      </c>
      <c r="E48" s="46">
        <v>600.48599999999999</v>
      </c>
      <c r="F48" s="46">
        <v>706.73099999999999</v>
      </c>
      <c r="G48" s="46">
        <v>877.61</v>
      </c>
      <c r="H48" s="46">
        <v>483.71499999999997</v>
      </c>
      <c r="I48" s="46">
        <v>772.29399999999998</v>
      </c>
      <c r="J48" s="46">
        <v>257.58999999999997</v>
      </c>
      <c r="K48" s="46">
        <v>166.71899999999999</v>
      </c>
      <c r="L48" s="46">
        <v>204.404</v>
      </c>
      <c r="M48" s="46">
        <v>273.02100000000002</v>
      </c>
      <c r="N48" s="46">
        <v>265.11900000000003</v>
      </c>
      <c r="O48" s="46">
        <v>478.03800000000001</v>
      </c>
      <c r="P48" s="46">
        <v>349.07799999999997</v>
      </c>
      <c r="Q48" s="46">
        <v>88.546999999999997</v>
      </c>
      <c r="R48" s="46">
        <v>344.87700000000001</v>
      </c>
      <c r="S48" s="46">
        <v>555.01199999999994</v>
      </c>
      <c r="T48" s="46">
        <v>292.39</v>
      </c>
      <c r="U48" s="46">
        <v>672.46199999999999</v>
      </c>
      <c r="V48" s="46">
        <v>229.36099999999999</v>
      </c>
      <c r="W48" s="46">
        <v>114.026</v>
      </c>
      <c r="X48" s="46">
        <v>514.49300000000005</v>
      </c>
      <c r="Y48" s="46">
        <v>367.517</v>
      </c>
      <c r="Z48" s="46">
        <v>441.69</v>
      </c>
      <c r="AA48" s="46">
        <v>884.61599999999999</v>
      </c>
      <c r="AB48" s="46">
        <v>519.09500000000003</v>
      </c>
      <c r="AC48" s="46">
        <v>371.18700000000001</v>
      </c>
      <c r="AD48" s="46">
        <v>413.01600000000002</v>
      </c>
      <c r="AE48" s="43">
        <v>212.18799999999999</v>
      </c>
      <c r="AF48" s="46">
        <v>573.00699999999995</v>
      </c>
      <c r="AG48" s="46">
        <v>1011.027</v>
      </c>
      <c r="AH48" s="46">
        <v>588.03</v>
      </c>
    </row>
    <row r="49" spans="1:1005" ht="14.4" x14ac:dyDescent="0.3">
      <c r="A49" s="60">
        <v>45839</v>
      </c>
      <c r="B49" s="13">
        <v>90.72</v>
      </c>
      <c r="C49" s="13">
        <v>268.95</v>
      </c>
      <c r="D49" s="45">
        <v>159.6</v>
      </c>
      <c r="E49" s="46">
        <v>606.60900000000004</v>
      </c>
      <c r="F49" s="46">
        <v>324.20999999999998</v>
      </c>
      <c r="G49" s="46">
        <v>357.92399999999998</v>
      </c>
      <c r="H49" s="46">
        <v>459.55500000000001</v>
      </c>
      <c r="I49" s="46">
        <v>421.416</v>
      </c>
      <c r="J49" s="46">
        <v>76.727000000000004</v>
      </c>
      <c r="K49" s="46">
        <v>43.414000000000001</v>
      </c>
      <c r="L49" s="46">
        <v>91.965000000000003</v>
      </c>
      <c r="M49" s="46">
        <v>108.95</v>
      </c>
      <c r="N49" s="46">
        <v>189.542</v>
      </c>
      <c r="O49" s="46">
        <v>320.22500000000002</v>
      </c>
      <c r="P49" s="46">
        <v>90.397999999999996</v>
      </c>
      <c r="Q49" s="46">
        <v>13.632</v>
      </c>
      <c r="R49" s="46">
        <v>242.33199999999999</v>
      </c>
      <c r="S49" s="46">
        <v>408.51799999999997</v>
      </c>
      <c r="T49" s="46">
        <v>229.215</v>
      </c>
      <c r="U49" s="46">
        <v>845.04300000000001</v>
      </c>
      <c r="V49" s="46">
        <v>85.222999999999999</v>
      </c>
      <c r="W49" s="46">
        <v>42.966999999999999</v>
      </c>
      <c r="X49" s="46">
        <v>311.29899999999998</v>
      </c>
      <c r="Y49" s="46">
        <v>164.279</v>
      </c>
      <c r="Z49" s="46">
        <v>132.916</v>
      </c>
      <c r="AA49" s="46">
        <v>425.75900000000001</v>
      </c>
      <c r="AB49" s="46">
        <v>225.471</v>
      </c>
      <c r="AC49" s="46">
        <v>269.899</v>
      </c>
      <c r="AD49" s="46">
        <v>192.72399999999999</v>
      </c>
      <c r="AE49" s="43">
        <v>84.367999999999995</v>
      </c>
      <c r="AF49" s="46">
        <v>558.44899999999996</v>
      </c>
      <c r="AG49" s="46">
        <v>601.78599999999994</v>
      </c>
      <c r="AH49" s="46">
        <v>309.12099999999998</v>
      </c>
    </row>
    <row r="50" spans="1:1005" ht="14.4" x14ac:dyDescent="0.3">
      <c r="A50" s="60">
        <v>45870</v>
      </c>
      <c r="B50" s="13">
        <v>43.07</v>
      </c>
      <c r="C50" s="13">
        <v>90.9</v>
      </c>
      <c r="D50" s="45">
        <v>65.319999999999993</v>
      </c>
      <c r="E50" s="46">
        <v>191.74799999999999</v>
      </c>
      <c r="F50" s="46">
        <v>103.456</v>
      </c>
      <c r="G50" s="46">
        <v>174.959</v>
      </c>
      <c r="H50" s="46">
        <v>151.84100000000001</v>
      </c>
      <c r="I50" s="46">
        <v>141.13900000000001</v>
      </c>
      <c r="J50" s="46">
        <v>43.817</v>
      </c>
      <c r="K50" s="46">
        <v>27.143000000000001</v>
      </c>
      <c r="L50" s="46">
        <v>38.530999999999999</v>
      </c>
      <c r="M50" s="46">
        <v>43.036999999999999</v>
      </c>
      <c r="N50" s="46">
        <v>74.495000000000005</v>
      </c>
      <c r="O50" s="46">
        <v>100.11199999999999</v>
      </c>
      <c r="P50" s="46">
        <v>51.664999999999999</v>
      </c>
      <c r="Q50" s="46">
        <v>32.652000000000001</v>
      </c>
      <c r="R50" s="46">
        <v>72.201999999999998</v>
      </c>
      <c r="S50" s="46">
        <v>127.221</v>
      </c>
      <c r="T50" s="46">
        <v>71.915000000000006</v>
      </c>
      <c r="U50" s="46">
        <v>225.80099999999999</v>
      </c>
      <c r="V50" s="46">
        <v>44.594000000000001</v>
      </c>
      <c r="W50" s="46">
        <v>27.504999999999999</v>
      </c>
      <c r="X50" s="46">
        <v>111.21299999999999</v>
      </c>
      <c r="Y50" s="46">
        <v>61.56</v>
      </c>
      <c r="Z50" s="46">
        <v>65.510999999999996</v>
      </c>
      <c r="AA50" s="46">
        <v>150.98099999999999</v>
      </c>
      <c r="AB50" s="46">
        <v>85.117999999999995</v>
      </c>
      <c r="AC50" s="46">
        <v>103.158</v>
      </c>
      <c r="AD50" s="46">
        <v>71.105000000000004</v>
      </c>
      <c r="AE50" s="43">
        <v>39.19</v>
      </c>
      <c r="AF50" s="46">
        <v>240.875</v>
      </c>
      <c r="AG50" s="46">
        <v>209.30199999999999</v>
      </c>
      <c r="AH50" s="46">
        <v>113.91500000000001</v>
      </c>
    </row>
    <row r="51" spans="1:1005" ht="14.4" x14ac:dyDescent="0.3">
      <c r="A51" s="60">
        <v>45901</v>
      </c>
      <c r="B51" s="13">
        <v>32.67</v>
      </c>
      <c r="C51" s="13">
        <v>55</v>
      </c>
      <c r="D51" s="45">
        <v>42.4</v>
      </c>
      <c r="E51" s="46">
        <v>78.204999999999998</v>
      </c>
      <c r="F51" s="46">
        <v>63.51</v>
      </c>
      <c r="G51" s="46">
        <v>110.116</v>
      </c>
      <c r="H51" s="46">
        <v>69.105000000000004</v>
      </c>
      <c r="I51" s="46">
        <v>97.867999999999995</v>
      </c>
      <c r="J51" s="46">
        <v>52.698</v>
      </c>
      <c r="K51" s="46">
        <v>23.36</v>
      </c>
      <c r="L51" s="46">
        <v>35.881999999999998</v>
      </c>
      <c r="M51" s="46">
        <v>39.554000000000002</v>
      </c>
      <c r="N51" s="46">
        <v>59.082999999999998</v>
      </c>
      <c r="O51" s="46">
        <v>55.982999999999997</v>
      </c>
      <c r="P51" s="46">
        <v>41.802999999999997</v>
      </c>
      <c r="Q51" s="46">
        <v>29.388999999999999</v>
      </c>
      <c r="R51" s="46">
        <v>57.034999999999997</v>
      </c>
      <c r="S51" s="46">
        <v>57.866</v>
      </c>
      <c r="T51" s="46">
        <v>45.9</v>
      </c>
      <c r="U51" s="46">
        <v>95.915000000000006</v>
      </c>
      <c r="V51" s="46">
        <v>34.198999999999998</v>
      </c>
      <c r="W51" s="46">
        <v>31.298999999999999</v>
      </c>
      <c r="X51" s="46">
        <v>78.001000000000005</v>
      </c>
      <c r="Y51" s="46">
        <v>42.326999999999998</v>
      </c>
      <c r="Z51" s="46">
        <v>64.641999999999996</v>
      </c>
      <c r="AA51" s="46">
        <v>102.15600000000001</v>
      </c>
      <c r="AB51" s="46">
        <v>52.835000000000001</v>
      </c>
      <c r="AC51" s="46">
        <v>71.427999999999997</v>
      </c>
      <c r="AD51" s="46">
        <v>49.841000000000001</v>
      </c>
      <c r="AE51" s="43">
        <v>26.806000000000001</v>
      </c>
      <c r="AF51" s="46">
        <v>121.437</v>
      </c>
      <c r="AG51" s="46">
        <v>114.672</v>
      </c>
      <c r="AH51" s="46">
        <v>80.799000000000007</v>
      </c>
    </row>
    <row r="52" spans="1:1005" ht="14.4" x14ac:dyDescent="0.3">
      <c r="A52" s="60">
        <v>45931</v>
      </c>
      <c r="B52" s="13">
        <v>38.229999999999997</v>
      </c>
      <c r="C52" s="13">
        <v>74.069999999999993</v>
      </c>
      <c r="D52" s="45">
        <v>54.58</v>
      </c>
      <c r="E52" s="46">
        <v>68.713999999999999</v>
      </c>
      <c r="F52" s="46">
        <v>61.749000000000002</v>
      </c>
      <c r="G52" s="46">
        <v>100.956</v>
      </c>
      <c r="H52" s="46">
        <v>69.997</v>
      </c>
      <c r="I52" s="46">
        <v>66.721999999999994</v>
      </c>
      <c r="J52" s="46">
        <v>52.511000000000003</v>
      </c>
      <c r="K52" s="46">
        <v>27.603000000000002</v>
      </c>
      <c r="L52" s="46">
        <v>40.613999999999997</v>
      </c>
      <c r="M52" s="46">
        <v>32.222000000000001</v>
      </c>
      <c r="N52" s="46">
        <v>60.125999999999998</v>
      </c>
      <c r="O52" s="46">
        <v>54.819000000000003</v>
      </c>
      <c r="P52" s="46">
        <v>64.421999999999997</v>
      </c>
      <c r="Q52" s="46">
        <v>58.444000000000003</v>
      </c>
      <c r="R52" s="46">
        <v>47.887999999999998</v>
      </c>
      <c r="S52" s="46">
        <v>60.412999999999997</v>
      </c>
      <c r="T52" s="46">
        <v>39.152000000000001</v>
      </c>
      <c r="U52" s="46">
        <v>86.561999999999998</v>
      </c>
      <c r="V52" s="46">
        <v>38.695</v>
      </c>
      <c r="W52" s="46">
        <v>54.253999999999998</v>
      </c>
      <c r="X52" s="46">
        <v>130.18</v>
      </c>
      <c r="Y52" s="46">
        <v>53.433</v>
      </c>
      <c r="Z52" s="46">
        <v>105.514</v>
      </c>
      <c r="AA52" s="46">
        <v>114.471</v>
      </c>
      <c r="AB52" s="46">
        <v>60.780999999999999</v>
      </c>
      <c r="AC52" s="46">
        <v>67.230999999999995</v>
      </c>
      <c r="AD52" s="46">
        <v>48.402999999999999</v>
      </c>
      <c r="AE52" s="43">
        <v>42.19</v>
      </c>
      <c r="AF52" s="46">
        <v>174.68700000000001</v>
      </c>
      <c r="AG52" s="46">
        <v>109.14400000000001</v>
      </c>
      <c r="AH52" s="46">
        <v>88.263000000000005</v>
      </c>
    </row>
    <row r="53" spans="1:1005" ht="14.4" x14ac:dyDescent="0.3">
      <c r="A53" s="60">
        <v>45962</v>
      </c>
      <c r="B53" s="13">
        <v>41.9</v>
      </c>
      <c r="C53" s="13">
        <v>60.31</v>
      </c>
      <c r="D53" s="45">
        <v>50.26</v>
      </c>
      <c r="E53" s="46">
        <v>65.391000000000005</v>
      </c>
      <c r="F53" s="46">
        <v>67.778999999999996</v>
      </c>
      <c r="G53" s="46">
        <v>74.596000000000004</v>
      </c>
      <c r="H53" s="46">
        <v>62.841000000000001</v>
      </c>
      <c r="I53" s="46">
        <v>62.89</v>
      </c>
      <c r="J53" s="46">
        <v>47.017000000000003</v>
      </c>
      <c r="K53" s="46">
        <v>40.826999999999998</v>
      </c>
      <c r="L53" s="46">
        <v>37.191000000000003</v>
      </c>
      <c r="M53" s="46">
        <v>37.386000000000003</v>
      </c>
      <c r="N53" s="46">
        <v>79.116</v>
      </c>
      <c r="O53" s="46">
        <v>54.595999999999997</v>
      </c>
      <c r="P53" s="46">
        <v>54.207000000000001</v>
      </c>
      <c r="Q53" s="46">
        <v>47.856000000000002</v>
      </c>
      <c r="R53" s="46">
        <v>52.74</v>
      </c>
      <c r="S53" s="46">
        <v>61.963000000000001</v>
      </c>
      <c r="T53" s="46">
        <v>45.807000000000002</v>
      </c>
      <c r="U53" s="46">
        <v>77.034000000000006</v>
      </c>
      <c r="V53" s="46">
        <v>52.319000000000003</v>
      </c>
      <c r="W53" s="46">
        <v>41.567999999999998</v>
      </c>
      <c r="X53" s="46">
        <v>73.753</v>
      </c>
      <c r="Y53" s="46">
        <v>48.917000000000002</v>
      </c>
      <c r="Z53" s="46">
        <v>101.91500000000001</v>
      </c>
      <c r="AA53" s="46">
        <v>93.287000000000006</v>
      </c>
      <c r="AB53" s="46">
        <v>62.256999999999998</v>
      </c>
      <c r="AC53" s="46">
        <v>58.968000000000004</v>
      </c>
      <c r="AD53" s="46">
        <v>53.378999999999998</v>
      </c>
      <c r="AE53" s="43">
        <v>50.613</v>
      </c>
      <c r="AF53" s="46">
        <v>88.356999999999999</v>
      </c>
      <c r="AG53" s="46">
        <v>91.582999999999998</v>
      </c>
      <c r="AH53" s="46">
        <v>65.709999999999994</v>
      </c>
    </row>
    <row r="54" spans="1:1005" ht="14.4" x14ac:dyDescent="0.3">
      <c r="A54" s="60">
        <v>45992</v>
      </c>
      <c r="B54" s="13">
        <v>31.1</v>
      </c>
      <c r="C54" s="13">
        <v>35.700000000000003</v>
      </c>
      <c r="D54" s="45">
        <v>32.75</v>
      </c>
      <c r="E54" s="46">
        <v>64.986999999999995</v>
      </c>
      <c r="F54" s="46">
        <v>64.096999999999994</v>
      </c>
      <c r="G54" s="46">
        <v>61.993000000000002</v>
      </c>
      <c r="H54" s="46">
        <v>56.274999999999999</v>
      </c>
      <c r="I54" s="46">
        <v>56.58</v>
      </c>
      <c r="J54" s="46">
        <v>37.909999999999997</v>
      </c>
      <c r="K54" s="46">
        <v>32.856000000000002</v>
      </c>
      <c r="L54" s="46">
        <v>30.763000000000002</v>
      </c>
      <c r="M54" s="46">
        <v>32.380000000000003</v>
      </c>
      <c r="N54" s="46">
        <v>47.439</v>
      </c>
      <c r="O54" s="46">
        <v>49.101999999999997</v>
      </c>
      <c r="P54" s="46">
        <v>46.165999999999997</v>
      </c>
      <c r="Q54" s="46">
        <v>34.216000000000001</v>
      </c>
      <c r="R54" s="46">
        <v>43.676000000000002</v>
      </c>
      <c r="S54" s="46">
        <v>50.606999999999999</v>
      </c>
      <c r="T54" s="46">
        <v>40.029000000000003</v>
      </c>
      <c r="U54" s="46">
        <v>65.954999999999998</v>
      </c>
      <c r="V54" s="46">
        <v>42.631</v>
      </c>
      <c r="W54" s="46">
        <v>31.965</v>
      </c>
      <c r="X54" s="46">
        <v>57.435000000000002</v>
      </c>
      <c r="Y54" s="46">
        <v>42.161000000000001</v>
      </c>
      <c r="Z54" s="46">
        <v>63.951999999999998</v>
      </c>
      <c r="AA54" s="46">
        <v>85.153000000000006</v>
      </c>
      <c r="AB54" s="46">
        <v>51.765999999999998</v>
      </c>
      <c r="AC54" s="46">
        <v>51.258000000000003</v>
      </c>
      <c r="AD54" s="46">
        <v>50.677</v>
      </c>
      <c r="AE54" s="43">
        <v>43.978999999999999</v>
      </c>
      <c r="AF54" s="46">
        <v>69.897000000000006</v>
      </c>
      <c r="AG54" s="46">
        <v>73.004000000000005</v>
      </c>
      <c r="AH54" s="46">
        <v>55.91</v>
      </c>
    </row>
    <row r="55" spans="1:1005" ht="14.4" x14ac:dyDescent="0.3">
      <c r="A55" s="60">
        <v>46023</v>
      </c>
      <c r="B55" s="13">
        <v>38.6</v>
      </c>
      <c r="C55" s="13">
        <v>43.42</v>
      </c>
      <c r="D55" s="45">
        <v>40.270000000000003</v>
      </c>
      <c r="E55" s="46">
        <v>54.851999999999997</v>
      </c>
      <c r="F55" s="46">
        <v>78.269000000000005</v>
      </c>
      <c r="G55" s="46">
        <v>54.716000000000001</v>
      </c>
      <c r="H55" s="46">
        <v>49.625</v>
      </c>
      <c r="I55" s="46">
        <v>51.25</v>
      </c>
      <c r="J55" s="46">
        <v>33.67</v>
      </c>
      <c r="K55" s="46">
        <v>27.914000000000001</v>
      </c>
      <c r="L55" s="46">
        <v>27.623000000000001</v>
      </c>
      <c r="M55" s="46">
        <v>29.413</v>
      </c>
      <c r="N55" s="46">
        <v>41.875999999999998</v>
      </c>
      <c r="O55" s="46">
        <v>49.8</v>
      </c>
      <c r="P55" s="46">
        <v>43.070999999999998</v>
      </c>
      <c r="Q55" s="46">
        <v>28.719000000000001</v>
      </c>
      <c r="R55" s="46">
        <v>40.435000000000002</v>
      </c>
      <c r="S55" s="46">
        <v>44.406999999999996</v>
      </c>
      <c r="T55" s="46">
        <v>36.845999999999997</v>
      </c>
      <c r="U55" s="46">
        <v>61.18</v>
      </c>
      <c r="V55" s="46">
        <v>35.662999999999997</v>
      </c>
      <c r="W55" s="46">
        <v>28.832999999999998</v>
      </c>
      <c r="X55" s="46">
        <v>53.447000000000003</v>
      </c>
      <c r="Y55" s="46">
        <v>35.920999999999999</v>
      </c>
      <c r="Z55" s="46">
        <v>53.671999999999997</v>
      </c>
      <c r="AA55" s="46">
        <v>74.135999999999996</v>
      </c>
      <c r="AB55" s="46">
        <v>44.621000000000002</v>
      </c>
      <c r="AC55" s="46">
        <v>45.887999999999998</v>
      </c>
      <c r="AD55" s="46">
        <v>55.262999999999998</v>
      </c>
      <c r="AE55" s="43">
        <v>39.433</v>
      </c>
      <c r="AF55" s="46">
        <v>64.132000000000005</v>
      </c>
      <c r="AG55" s="46">
        <v>64.367999999999995</v>
      </c>
      <c r="AH55" s="46">
        <v>49.860999999999997</v>
      </c>
    </row>
    <row r="56" spans="1:1005" ht="14.4" x14ac:dyDescent="0.3">
      <c r="A56" s="60">
        <v>46054</v>
      </c>
      <c r="B56" s="13">
        <v>40.18</v>
      </c>
      <c r="C56" s="13">
        <v>47.81</v>
      </c>
      <c r="D56" s="45">
        <v>41.48</v>
      </c>
      <c r="E56" s="46">
        <v>65.918999999999997</v>
      </c>
      <c r="F56" s="46">
        <v>60.290999999999997</v>
      </c>
      <c r="G56" s="46">
        <v>50.795000000000002</v>
      </c>
      <c r="H56" s="46">
        <v>49.158000000000001</v>
      </c>
      <c r="I56" s="46">
        <v>55.326000000000001</v>
      </c>
      <c r="J56" s="46">
        <v>33.600999999999999</v>
      </c>
      <c r="K56" s="46">
        <v>28.568999999999999</v>
      </c>
      <c r="L56" s="46">
        <v>39.959000000000003</v>
      </c>
      <c r="M56" s="46">
        <v>31.312999999999999</v>
      </c>
      <c r="N56" s="46">
        <v>41.107999999999997</v>
      </c>
      <c r="O56" s="46">
        <v>46.308</v>
      </c>
      <c r="P56" s="46">
        <v>46.109000000000002</v>
      </c>
      <c r="Q56" s="46">
        <v>28.445</v>
      </c>
      <c r="R56" s="46">
        <v>40.671999999999997</v>
      </c>
      <c r="S56" s="46">
        <v>41.784999999999997</v>
      </c>
      <c r="T56" s="46">
        <v>37.764000000000003</v>
      </c>
      <c r="U56" s="46">
        <v>58.103000000000002</v>
      </c>
      <c r="V56" s="46">
        <v>35.610999999999997</v>
      </c>
      <c r="W56" s="46">
        <v>39.064</v>
      </c>
      <c r="X56" s="46">
        <v>63.064999999999998</v>
      </c>
      <c r="Y56" s="46">
        <v>49.262</v>
      </c>
      <c r="Z56" s="46">
        <v>93.86</v>
      </c>
      <c r="AA56" s="46">
        <v>72.067999999999998</v>
      </c>
      <c r="AB56" s="46">
        <v>43.656999999999996</v>
      </c>
      <c r="AC56" s="46">
        <v>44.345999999999997</v>
      </c>
      <c r="AD56" s="46">
        <v>49.048999999999999</v>
      </c>
      <c r="AE56" s="43">
        <v>42.878999999999998</v>
      </c>
      <c r="AF56" s="46">
        <v>61.524000000000001</v>
      </c>
      <c r="AG56" s="46">
        <v>58.752000000000002</v>
      </c>
      <c r="AH56" s="46">
        <v>47.145000000000003</v>
      </c>
    </row>
    <row r="57" spans="1:1005" ht="14.4" x14ac:dyDescent="0.3">
      <c r="A57" s="60">
        <v>46082</v>
      </c>
      <c r="B57" s="13">
        <v>69.739999999999995</v>
      </c>
      <c r="C57" s="13">
        <v>121.14</v>
      </c>
      <c r="D57" s="45">
        <v>86.5</v>
      </c>
      <c r="E57" s="46">
        <v>100.917</v>
      </c>
      <c r="F57" s="46">
        <v>117.392</v>
      </c>
      <c r="G57" s="46">
        <v>98.525000000000006</v>
      </c>
      <c r="H57" s="46">
        <v>88.921000000000006</v>
      </c>
      <c r="I57" s="46">
        <v>80.983000000000004</v>
      </c>
      <c r="J57" s="46">
        <v>69.540000000000006</v>
      </c>
      <c r="K57" s="46">
        <v>53.344000000000001</v>
      </c>
      <c r="L57" s="46">
        <v>65.84</v>
      </c>
      <c r="M57" s="46">
        <v>95.453999999999994</v>
      </c>
      <c r="N57" s="46">
        <v>88.356999999999999</v>
      </c>
      <c r="O57" s="46">
        <v>73.864000000000004</v>
      </c>
      <c r="P57" s="46">
        <v>103.48</v>
      </c>
      <c r="Q57" s="46">
        <v>50.27</v>
      </c>
      <c r="R57" s="46">
        <v>81.025999999999996</v>
      </c>
      <c r="S57" s="46">
        <v>67.153000000000006</v>
      </c>
      <c r="T57" s="46">
        <v>65.415000000000006</v>
      </c>
      <c r="U57" s="46">
        <v>112.60899999999999</v>
      </c>
      <c r="V57" s="46">
        <v>68.936999999999998</v>
      </c>
      <c r="W57" s="46">
        <v>70.641000000000005</v>
      </c>
      <c r="X57" s="46">
        <v>106.86</v>
      </c>
      <c r="Y57" s="46">
        <v>93.762</v>
      </c>
      <c r="Z57" s="46">
        <v>341.76400000000001</v>
      </c>
      <c r="AA57" s="46">
        <v>96.424999999999997</v>
      </c>
      <c r="AB57" s="46">
        <v>78.47</v>
      </c>
      <c r="AC57" s="46">
        <v>101.91200000000001</v>
      </c>
      <c r="AD57" s="46">
        <v>81.551000000000002</v>
      </c>
      <c r="AE57" s="43">
        <v>83.022000000000006</v>
      </c>
      <c r="AF57" s="46">
        <v>116.60599999999999</v>
      </c>
      <c r="AG57" s="46">
        <v>84.09</v>
      </c>
      <c r="AH57" s="46">
        <v>75.644000000000005</v>
      </c>
    </row>
    <row r="58" spans="1:1005" ht="14.4" x14ac:dyDescent="0.3">
      <c r="A58" s="60">
        <v>46113</v>
      </c>
      <c r="B58" s="13">
        <v>92.85</v>
      </c>
      <c r="C58" s="13">
        <v>147.03</v>
      </c>
      <c r="D58" s="45">
        <v>112.76</v>
      </c>
      <c r="E58" s="46">
        <v>156.99799999999999</v>
      </c>
      <c r="F58" s="46">
        <v>142.375</v>
      </c>
      <c r="G58" s="46">
        <v>165.267</v>
      </c>
      <c r="H58" s="46">
        <v>109.55800000000001</v>
      </c>
      <c r="I58" s="46">
        <v>116.619</v>
      </c>
      <c r="J58" s="46">
        <v>105.71899999999999</v>
      </c>
      <c r="K58" s="46">
        <v>86.16</v>
      </c>
      <c r="L58" s="46">
        <v>92.820999999999998</v>
      </c>
      <c r="M58" s="46">
        <v>154.01400000000001</v>
      </c>
      <c r="N58" s="46">
        <v>127.88</v>
      </c>
      <c r="O58" s="46">
        <v>138.06700000000001</v>
      </c>
      <c r="P58" s="46">
        <v>103.848</v>
      </c>
      <c r="Q58" s="46">
        <v>54.774999999999999</v>
      </c>
      <c r="R58" s="46">
        <v>123.29300000000001</v>
      </c>
      <c r="S58" s="46">
        <v>87.311000000000007</v>
      </c>
      <c r="T58" s="46">
        <v>198.999</v>
      </c>
      <c r="U58" s="46">
        <v>191.68600000000001</v>
      </c>
      <c r="V58" s="46">
        <v>73.777000000000001</v>
      </c>
      <c r="W58" s="46">
        <v>93.289000000000001</v>
      </c>
      <c r="X58" s="46">
        <v>111.181</v>
      </c>
      <c r="Y58" s="46">
        <v>141.405</v>
      </c>
      <c r="Z58" s="46">
        <v>545.98500000000001</v>
      </c>
      <c r="AA58" s="46">
        <v>122.21299999999999</v>
      </c>
      <c r="AB58" s="46">
        <v>275.28100000000001</v>
      </c>
      <c r="AC58" s="46">
        <v>128.083</v>
      </c>
      <c r="AD58" s="46">
        <v>91.198999999999998</v>
      </c>
      <c r="AE58" s="43">
        <v>96.623000000000005</v>
      </c>
      <c r="AF58" s="46">
        <v>166.83600000000001</v>
      </c>
      <c r="AG58" s="46">
        <v>150.26</v>
      </c>
      <c r="AH58" s="46">
        <v>150.32599999999999</v>
      </c>
    </row>
    <row r="59" spans="1:1005" ht="14.4" x14ac:dyDescent="0.3">
      <c r="A59" s="60">
        <v>46143</v>
      </c>
      <c r="B59" s="13">
        <v>169.33</v>
      </c>
      <c r="C59" s="13">
        <v>324.19</v>
      </c>
      <c r="D59" s="45">
        <v>244.27</v>
      </c>
      <c r="E59" s="46">
        <v>242.95699999999999</v>
      </c>
      <c r="F59" s="46">
        <v>481.68200000000002</v>
      </c>
      <c r="G59" s="46">
        <v>262.18</v>
      </c>
      <c r="H59" s="46">
        <v>344.51400000000001</v>
      </c>
      <c r="I59" s="46">
        <v>199.345</v>
      </c>
      <c r="J59" s="46">
        <v>178.244</v>
      </c>
      <c r="K59" s="46">
        <v>63.058999999999997</v>
      </c>
      <c r="L59" s="46">
        <v>79.341999999999999</v>
      </c>
      <c r="M59" s="46">
        <v>132.08600000000001</v>
      </c>
      <c r="N59" s="46">
        <v>272.43200000000002</v>
      </c>
      <c r="O59" s="46">
        <v>296.387</v>
      </c>
      <c r="P59" s="46">
        <v>219.434</v>
      </c>
      <c r="Q59" s="46">
        <v>131.779</v>
      </c>
      <c r="R59" s="46">
        <v>199.70099999999999</v>
      </c>
      <c r="S59" s="46">
        <v>66.387</v>
      </c>
      <c r="T59" s="46">
        <v>336</v>
      </c>
      <c r="U59" s="46">
        <v>243.53899999999999</v>
      </c>
      <c r="V59" s="46">
        <v>101.44</v>
      </c>
      <c r="W59" s="46">
        <v>201.95400000000001</v>
      </c>
      <c r="X59" s="46">
        <v>237.62</v>
      </c>
      <c r="Y59" s="46">
        <v>391.06</v>
      </c>
      <c r="Z59" s="46">
        <v>579.76800000000003</v>
      </c>
      <c r="AA59" s="46">
        <v>328.83800000000002</v>
      </c>
      <c r="AB59" s="46">
        <v>190.59299999999999</v>
      </c>
      <c r="AC59" s="46">
        <v>176.32400000000001</v>
      </c>
      <c r="AD59" s="46">
        <v>136.93799999999999</v>
      </c>
      <c r="AE59" s="43">
        <v>294.07900000000001</v>
      </c>
      <c r="AF59" s="46">
        <v>371.56400000000002</v>
      </c>
      <c r="AG59" s="46">
        <v>372.38799999999998</v>
      </c>
      <c r="AH59" s="46">
        <v>360.64499999999998</v>
      </c>
    </row>
    <row r="60" spans="1:1005" ht="14.4" x14ac:dyDescent="0.3">
      <c r="A60" s="60">
        <v>46174</v>
      </c>
      <c r="B60" s="13">
        <v>250.17</v>
      </c>
      <c r="C60" s="13">
        <v>530.27</v>
      </c>
      <c r="D60" s="45">
        <v>391.59</v>
      </c>
      <c r="E60" s="46">
        <v>697.80700000000002</v>
      </c>
      <c r="F60" s="46">
        <v>877.68499999999995</v>
      </c>
      <c r="G60" s="46">
        <v>483.49900000000002</v>
      </c>
      <c r="H60" s="46">
        <v>772.21</v>
      </c>
      <c r="I60" s="46">
        <v>264.47699999999998</v>
      </c>
      <c r="J60" s="46">
        <v>166.822</v>
      </c>
      <c r="K60" s="46">
        <v>204.43600000000001</v>
      </c>
      <c r="L60" s="46">
        <v>273.25900000000001</v>
      </c>
      <c r="M60" s="46">
        <v>258.47000000000003</v>
      </c>
      <c r="N60" s="46">
        <v>477.58199999999999</v>
      </c>
      <c r="O60" s="46">
        <v>349.02</v>
      </c>
      <c r="P60" s="46">
        <v>88.286000000000001</v>
      </c>
      <c r="Q60" s="46">
        <v>334.39699999999999</v>
      </c>
      <c r="R60" s="46">
        <v>554.95399999999995</v>
      </c>
      <c r="S60" s="46">
        <v>291.47300000000001</v>
      </c>
      <c r="T60" s="46">
        <v>671.45299999999997</v>
      </c>
      <c r="U60" s="46">
        <v>228.98400000000001</v>
      </c>
      <c r="V60" s="46">
        <v>114.015</v>
      </c>
      <c r="W60" s="46">
        <v>514.30700000000002</v>
      </c>
      <c r="X60" s="46">
        <v>367.74900000000002</v>
      </c>
      <c r="Y60" s="46">
        <v>441.09</v>
      </c>
      <c r="Z60" s="46">
        <v>884.62199999999996</v>
      </c>
      <c r="AA60" s="46">
        <v>519.07899999999995</v>
      </c>
      <c r="AB60" s="46">
        <v>371.07499999999999</v>
      </c>
      <c r="AC60" s="46">
        <v>408.32100000000003</v>
      </c>
      <c r="AD60" s="46">
        <v>211.833</v>
      </c>
      <c r="AE60" s="43">
        <v>572.21</v>
      </c>
      <c r="AF60" s="46">
        <v>1010.984</v>
      </c>
      <c r="AG60" s="46">
        <v>589.18799999999999</v>
      </c>
      <c r="AH60" s="46">
        <v>286.55099999999999</v>
      </c>
    </row>
    <row r="61" spans="1:1005" ht="14.4" x14ac:dyDescent="0.3">
      <c r="A61" s="60">
        <v>46204</v>
      </c>
      <c r="B61" s="13">
        <v>90.72</v>
      </c>
      <c r="C61" s="13">
        <v>268.95</v>
      </c>
      <c r="D61" s="45">
        <v>159.6</v>
      </c>
      <c r="E61" s="46">
        <v>336.79199999999997</v>
      </c>
      <c r="F61" s="46">
        <v>358.00099999999998</v>
      </c>
      <c r="G61" s="46">
        <v>459.50200000000001</v>
      </c>
      <c r="H61" s="46">
        <v>421.47</v>
      </c>
      <c r="I61" s="46">
        <v>81.075999999999993</v>
      </c>
      <c r="J61" s="46">
        <v>43.509</v>
      </c>
      <c r="K61" s="46">
        <v>92</v>
      </c>
      <c r="L61" s="46">
        <v>109.084</v>
      </c>
      <c r="M61" s="46">
        <v>195.57499999999999</v>
      </c>
      <c r="N61" s="46">
        <v>320.20999999999998</v>
      </c>
      <c r="O61" s="46">
        <v>90.36</v>
      </c>
      <c r="P61" s="46">
        <v>13.651999999999999</v>
      </c>
      <c r="Q61" s="46">
        <v>256.923</v>
      </c>
      <c r="R61" s="46">
        <v>408.548</v>
      </c>
      <c r="S61" s="46">
        <v>229.191</v>
      </c>
      <c r="T61" s="46">
        <v>844.98099999999999</v>
      </c>
      <c r="U61" s="46">
        <v>90.528000000000006</v>
      </c>
      <c r="V61" s="46">
        <v>42.984999999999999</v>
      </c>
      <c r="W61" s="46">
        <v>311.27999999999997</v>
      </c>
      <c r="X61" s="46">
        <v>164.42599999999999</v>
      </c>
      <c r="Y61" s="46">
        <v>139.43299999999999</v>
      </c>
      <c r="Z61" s="46">
        <v>425.77199999999999</v>
      </c>
      <c r="AA61" s="46">
        <v>225.47499999999999</v>
      </c>
      <c r="AB61" s="46">
        <v>268.82900000000001</v>
      </c>
      <c r="AC61" s="46">
        <v>199.91200000000001</v>
      </c>
      <c r="AD61" s="46">
        <v>84.599000000000004</v>
      </c>
      <c r="AE61" s="43">
        <v>558.40099999999995</v>
      </c>
      <c r="AF61" s="46">
        <v>601.87599999999998</v>
      </c>
      <c r="AG61" s="46">
        <v>321.04700000000003</v>
      </c>
      <c r="AH61" s="46">
        <v>105.56</v>
      </c>
    </row>
    <row r="62" spans="1:1005" ht="14.4" x14ac:dyDescent="0.3">
      <c r="A62" s="60">
        <v>46235</v>
      </c>
      <c r="B62" s="13">
        <v>43.07</v>
      </c>
      <c r="C62" s="13">
        <v>90.9</v>
      </c>
      <c r="D62" s="45">
        <v>65.319999999999993</v>
      </c>
      <c r="E62" s="46">
        <v>105.873</v>
      </c>
      <c r="F62" s="46">
        <v>175.03299999999999</v>
      </c>
      <c r="G62" s="46">
        <v>151.80199999999999</v>
      </c>
      <c r="H62" s="46">
        <v>141.19399999999999</v>
      </c>
      <c r="I62" s="46">
        <v>44.518000000000001</v>
      </c>
      <c r="J62" s="46">
        <v>27.247</v>
      </c>
      <c r="K62" s="46">
        <v>38.594000000000001</v>
      </c>
      <c r="L62" s="46">
        <v>43.17</v>
      </c>
      <c r="M62" s="46">
        <v>75.179000000000002</v>
      </c>
      <c r="N62" s="46">
        <v>100.12</v>
      </c>
      <c r="O62" s="46">
        <v>51.625</v>
      </c>
      <c r="P62" s="46">
        <v>32.674999999999997</v>
      </c>
      <c r="Q62" s="46">
        <v>74.251000000000005</v>
      </c>
      <c r="R62" s="46">
        <v>127.262</v>
      </c>
      <c r="S62" s="46">
        <v>71.906999999999996</v>
      </c>
      <c r="T62" s="46">
        <v>225.791</v>
      </c>
      <c r="U62" s="46">
        <v>45.41</v>
      </c>
      <c r="V62" s="46">
        <v>27.536000000000001</v>
      </c>
      <c r="W62" s="46">
        <v>111.205</v>
      </c>
      <c r="X62" s="46">
        <v>61.7</v>
      </c>
      <c r="Y62" s="46">
        <v>66.3</v>
      </c>
      <c r="Z62" s="46">
        <v>150.995</v>
      </c>
      <c r="AA62" s="46">
        <v>85.13</v>
      </c>
      <c r="AB62" s="46">
        <v>103.14400000000001</v>
      </c>
      <c r="AC62" s="46">
        <v>72.885000000000005</v>
      </c>
      <c r="AD62" s="46">
        <v>39.476999999999997</v>
      </c>
      <c r="AE62" s="43">
        <v>240.86199999999999</v>
      </c>
      <c r="AF62" s="46">
        <v>209.37100000000001</v>
      </c>
      <c r="AG62" s="46">
        <v>117.31399999999999</v>
      </c>
      <c r="AH62" s="46">
        <v>55.344000000000001</v>
      </c>
    </row>
    <row r="63" spans="1:1005" ht="14.4" x14ac:dyDescent="0.3">
      <c r="A63" s="60">
        <v>46266</v>
      </c>
      <c r="B63" s="13">
        <v>32.67</v>
      </c>
      <c r="C63" s="13">
        <v>55</v>
      </c>
      <c r="D63" s="45">
        <v>42.4</v>
      </c>
      <c r="E63" s="46">
        <v>63.68</v>
      </c>
      <c r="F63" s="46">
        <v>110.181</v>
      </c>
      <c r="G63" s="46">
        <v>69.072999999999993</v>
      </c>
      <c r="H63" s="46">
        <v>97.918999999999997</v>
      </c>
      <c r="I63" s="46">
        <v>52.317</v>
      </c>
      <c r="J63" s="46">
        <v>23.446000000000002</v>
      </c>
      <c r="K63" s="46">
        <v>35.926000000000002</v>
      </c>
      <c r="L63" s="46">
        <v>39.746000000000002</v>
      </c>
      <c r="M63" s="46">
        <v>60.107999999999997</v>
      </c>
      <c r="N63" s="46">
        <v>55.991</v>
      </c>
      <c r="O63" s="46">
        <v>41.759</v>
      </c>
      <c r="P63" s="46">
        <v>29.404</v>
      </c>
      <c r="Q63" s="46">
        <v>56.887</v>
      </c>
      <c r="R63" s="46">
        <v>57.904000000000003</v>
      </c>
      <c r="S63" s="46">
        <v>45.895000000000003</v>
      </c>
      <c r="T63" s="46">
        <v>95.91</v>
      </c>
      <c r="U63" s="46">
        <v>34.192</v>
      </c>
      <c r="V63" s="46">
        <v>31.317</v>
      </c>
      <c r="W63" s="46">
        <v>77.998000000000005</v>
      </c>
      <c r="X63" s="46">
        <v>42.448999999999998</v>
      </c>
      <c r="Y63" s="46">
        <v>63.13</v>
      </c>
      <c r="Z63" s="46">
        <v>102.16800000000001</v>
      </c>
      <c r="AA63" s="46">
        <v>52.847999999999999</v>
      </c>
      <c r="AB63" s="46">
        <v>71.417000000000002</v>
      </c>
      <c r="AC63" s="46">
        <v>49.981000000000002</v>
      </c>
      <c r="AD63" s="46">
        <v>26.995000000000001</v>
      </c>
      <c r="AE63" s="43">
        <v>121.426</v>
      </c>
      <c r="AF63" s="46">
        <v>114.733</v>
      </c>
      <c r="AG63" s="46">
        <v>80.403999999999996</v>
      </c>
      <c r="AH63" s="46">
        <v>54.593000000000004</v>
      </c>
    </row>
    <row r="64" spans="1:1005" ht="14.4" x14ac:dyDescent="0.3">
      <c r="A64" s="60"/>
      <c r="B64" s="13"/>
      <c r="C64" s="13"/>
      <c r="D64" s="14"/>
      <c r="E64" s="46"/>
      <c r="F64" s="46"/>
      <c r="G64" s="46"/>
      <c r="H64" s="46"/>
      <c r="I64" s="46"/>
      <c r="J64" s="46"/>
      <c r="K64" s="46"/>
      <c r="L64" s="46"/>
      <c r="M64" s="46"/>
      <c r="N64" s="46"/>
      <c r="O64" s="46"/>
      <c r="P64" s="46"/>
      <c r="Q64" s="46"/>
      <c r="R64" s="46"/>
      <c r="S64" s="46"/>
      <c r="T64" s="46"/>
      <c r="U64" s="46"/>
      <c r="V64" s="46"/>
      <c r="W64" s="46"/>
      <c r="X64" s="46"/>
      <c r="Y64" s="46"/>
      <c r="Z64" s="46"/>
      <c r="AA64" s="46"/>
      <c r="AB64" s="46"/>
      <c r="AC64" s="46"/>
      <c r="AD64" s="46"/>
      <c r="AE64" s="43"/>
      <c r="AF64" s="46"/>
      <c r="AG64" s="46"/>
      <c r="AH64" s="46"/>
      <c r="ALQ64" s="4" t="e">
        <v>#N/A</v>
      </c>
    </row>
    <row r="65" spans="1:1005" ht="14.4" x14ac:dyDescent="0.3">
      <c r="A65" s="60"/>
      <c r="B65" s="13"/>
      <c r="C65" s="13"/>
      <c r="D65" s="14"/>
      <c r="E65" s="46"/>
      <c r="F65" s="46"/>
      <c r="G65" s="46"/>
      <c r="H65" s="46"/>
      <c r="I65" s="46"/>
      <c r="J65" s="46"/>
      <c r="K65" s="46"/>
      <c r="L65" s="46"/>
      <c r="M65" s="46"/>
      <c r="N65" s="46"/>
      <c r="O65" s="46"/>
      <c r="P65" s="46"/>
      <c r="Q65" s="46"/>
      <c r="R65" s="46"/>
      <c r="S65" s="46"/>
      <c r="T65" s="46"/>
      <c r="U65" s="46"/>
      <c r="V65" s="46"/>
      <c r="W65" s="46"/>
      <c r="X65" s="46"/>
      <c r="Y65" s="46"/>
      <c r="Z65" s="46"/>
      <c r="AA65" s="46"/>
      <c r="AB65" s="46"/>
      <c r="AC65" s="46"/>
      <c r="AD65" s="46"/>
      <c r="AE65" s="43"/>
      <c r="AF65" s="46"/>
      <c r="AG65" s="46"/>
      <c r="AH65" s="46"/>
      <c r="ALQ65" s="4" t="e">
        <v>#N/A</v>
      </c>
    </row>
    <row r="66" spans="1:1005" ht="14.4" x14ac:dyDescent="0.3">
      <c r="A66" s="60"/>
      <c r="B66" s="13"/>
      <c r="C66" s="13"/>
      <c r="D66" s="14"/>
      <c r="E66" s="46"/>
      <c r="F66" s="46"/>
      <c r="G66" s="46"/>
      <c r="H66" s="46"/>
      <c r="I66" s="46"/>
      <c r="J66" s="46"/>
      <c r="K66" s="46"/>
      <c r="L66" s="46"/>
      <c r="M66" s="46"/>
      <c r="N66" s="46"/>
      <c r="O66" s="46"/>
      <c r="P66" s="46"/>
      <c r="Q66" s="46"/>
      <c r="R66" s="46"/>
      <c r="S66" s="46"/>
      <c r="T66" s="46"/>
      <c r="U66" s="46"/>
      <c r="V66" s="46"/>
      <c r="W66" s="46"/>
      <c r="X66" s="46"/>
      <c r="Y66" s="46"/>
      <c r="Z66" s="46"/>
      <c r="AA66" s="46"/>
      <c r="AB66" s="46"/>
      <c r="AC66" s="46"/>
      <c r="AD66" s="46"/>
      <c r="AE66" s="43"/>
      <c r="AF66" s="46"/>
      <c r="AG66" s="46"/>
      <c r="AH66" s="46"/>
      <c r="ALQ66" s="4" t="e">
        <v>#N/A</v>
      </c>
    </row>
    <row r="67" spans="1:1005" ht="14.4" x14ac:dyDescent="0.3">
      <c r="A67" s="60"/>
      <c r="B67" s="13"/>
      <c r="C67" s="13"/>
      <c r="D67" s="14"/>
      <c r="E67" s="46"/>
      <c r="F67" s="46"/>
      <c r="G67" s="46"/>
      <c r="H67" s="46"/>
      <c r="I67" s="46"/>
      <c r="J67" s="46"/>
      <c r="K67" s="46"/>
      <c r="L67" s="46"/>
      <c r="M67" s="46"/>
      <c r="N67" s="46"/>
      <c r="O67" s="46"/>
      <c r="P67" s="46"/>
      <c r="Q67" s="46"/>
      <c r="R67" s="46"/>
      <c r="S67" s="46"/>
      <c r="T67" s="46"/>
      <c r="U67" s="46"/>
      <c r="V67" s="46"/>
      <c r="W67" s="46"/>
      <c r="X67" s="46"/>
      <c r="Y67" s="46"/>
      <c r="Z67" s="46"/>
      <c r="AA67" s="46"/>
      <c r="AB67" s="46"/>
      <c r="AC67" s="46"/>
      <c r="AD67" s="46"/>
      <c r="AE67" s="43"/>
      <c r="AF67" s="46"/>
      <c r="AG67" s="46"/>
      <c r="AH67" s="46"/>
      <c r="ALQ67" s="4" t="e">
        <v>#N/A</v>
      </c>
    </row>
    <row r="68" spans="1:1005" ht="14.4" x14ac:dyDescent="0.3">
      <c r="A68" s="60"/>
      <c r="B68" s="13"/>
      <c r="C68" s="13"/>
      <c r="D68" s="14"/>
      <c r="E68" s="46"/>
      <c r="F68" s="46"/>
      <c r="G68" s="46"/>
      <c r="H68" s="46"/>
      <c r="I68" s="46"/>
      <c r="J68" s="46"/>
      <c r="K68" s="46"/>
      <c r="L68" s="46"/>
      <c r="M68" s="46"/>
      <c r="N68" s="46"/>
      <c r="O68" s="46"/>
      <c r="P68" s="46"/>
      <c r="Q68" s="46"/>
      <c r="R68" s="46"/>
      <c r="S68" s="46"/>
      <c r="T68" s="46"/>
      <c r="U68" s="46"/>
      <c r="V68" s="46"/>
      <c r="W68" s="46"/>
      <c r="X68" s="46"/>
      <c r="Y68" s="46"/>
      <c r="Z68" s="46"/>
      <c r="AA68" s="46"/>
      <c r="AB68" s="46"/>
      <c r="AC68" s="46"/>
      <c r="AD68" s="46"/>
      <c r="AE68" s="43"/>
      <c r="AF68" s="46"/>
      <c r="AG68" s="46"/>
      <c r="AH68" s="46"/>
      <c r="ALQ68" s="4" t="e">
        <v>#N/A</v>
      </c>
    </row>
    <row r="69" spans="1:1005" ht="14.4" x14ac:dyDescent="0.3">
      <c r="A69" s="60"/>
      <c r="B69" s="13"/>
      <c r="C69" s="13"/>
      <c r="D69" s="14"/>
      <c r="E69" s="46"/>
      <c r="F69" s="46"/>
      <c r="G69" s="46"/>
      <c r="H69" s="46"/>
      <c r="I69" s="46"/>
      <c r="J69" s="46"/>
      <c r="K69" s="46"/>
      <c r="L69" s="46"/>
      <c r="M69" s="46"/>
      <c r="N69" s="46"/>
      <c r="O69" s="46"/>
      <c r="P69" s="46"/>
      <c r="Q69" s="46"/>
      <c r="R69" s="46"/>
      <c r="S69" s="46"/>
      <c r="T69" s="46"/>
      <c r="U69" s="46"/>
      <c r="V69" s="46"/>
      <c r="W69" s="46"/>
      <c r="X69" s="46"/>
      <c r="Y69" s="46"/>
      <c r="Z69" s="46"/>
      <c r="AA69" s="46"/>
      <c r="AB69" s="46"/>
      <c r="AC69" s="46"/>
      <c r="AD69" s="46"/>
      <c r="AE69" s="43"/>
      <c r="AF69" s="46"/>
      <c r="AG69" s="46"/>
      <c r="AH69" s="46"/>
      <c r="ALQ69" s="4" t="e">
        <v>#N/A</v>
      </c>
    </row>
    <row r="70" spans="1:1005" ht="14.4" x14ac:dyDescent="0.3">
      <c r="A70" s="60"/>
      <c r="B70" s="13"/>
      <c r="C70" s="13"/>
      <c r="D70" s="14"/>
      <c r="E70" s="46"/>
      <c r="F70" s="46"/>
      <c r="G70" s="46"/>
      <c r="H70" s="46"/>
      <c r="I70" s="46"/>
      <c r="J70" s="46"/>
      <c r="K70" s="46"/>
      <c r="L70" s="46"/>
      <c r="M70" s="46"/>
      <c r="N70" s="46"/>
      <c r="O70" s="46"/>
      <c r="P70" s="46"/>
      <c r="Q70" s="46"/>
      <c r="R70" s="46"/>
      <c r="S70" s="46"/>
      <c r="T70" s="46"/>
      <c r="U70" s="46"/>
      <c r="V70" s="46"/>
      <c r="W70" s="46"/>
      <c r="X70" s="46"/>
      <c r="Y70" s="46"/>
      <c r="Z70" s="46"/>
      <c r="AA70" s="46"/>
      <c r="AB70" s="46"/>
      <c r="AC70" s="46"/>
      <c r="AD70" s="46"/>
      <c r="AE70" s="43"/>
      <c r="AF70" s="46"/>
      <c r="AG70" s="46"/>
      <c r="AH70" s="46"/>
      <c r="ALQ70" s="4" t="e">
        <v>#N/A</v>
      </c>
    </row>
    <row r="71" spans="1:1005" ht="14.4" x14ac:dyDescent="0.3">
      <c r="A71" s="60"/>
      <c r="B71" s="13"/>
      <c r="C71" s="13"/>
      <c r="D71" s="14"/>
      <c r="E71" s="46"/>
      <c r="F71" s="46"/>
      <c r="G71" s="46"/>
      <c r="H71" s="46"/>
      <c r="I71" s="46"/>
      <c r="J71" s="46"/>
      <c r="K71" s="46"/>
      <c r="L71" s="46"/>
      <c r="M71" s="46"/>
      <c r="N71" s="46"/>
      <c r="O71" s="46"/>
      <c r="P71" s="46"/>
      <c r="Q71" s="46"/>
      <c r="R71" s="46"/>
      <c r="S71" s="46"/>
      <c r="T71" s="46"/>
      <c r="U71" s="46"/>
      <c r="V71" s="46"/>
      <c r="W71" s="46"/>
      <c r="X71" s="46"/>
      <c r="Y71" s="46"/>
      <c r="Z71" s="46"/>
      <c r="AA71" s="46"/>
      <c r="AB71" s="46"/>
      <c r="AC71" s="46"/>
      <c r="AD71" s="46"/>
      <c r="AE71" s="43"/>
      <c r="AF71" s="46"/>
      <c r="AG71" s="46"/>
      <c r="AH71" s="46"/>
      <c r="ALQ71" s="4" t="e">
        <v>#N/A</v>
      </c>
    </row>
    <row r="72" spans="1:1005" ht="14.4" x14ac:dyDescent="0.3">
      <c r="A72" s="60"/>
      <c r="B72" s="13"/>
      <c r="C72" s="13"/>
      <c r="D72" s="14"/>
      <c r="ALQ72" s="4" t="e">
        <v>#N/A</v>
      </c>
    </row>
    <row r="73" spans="1:1005" ht="14.4" x14ac:dyDescent="0.3">
      <c r="A73" s="60"/>
      <c r="B73" s="13"/>
      <c r="C73" s="13"/>
      <c r="D73" s="14"/>
    </row>
    <row r="74" spans="1:1005" ht="14.4" x14ac:dyDescent="0.3">
      <c r="A74" s="60"/>
      <c r="B74" s="13"/>
      <c r="C74" s="13"/>
      <c r="D74" s="14"/>
    </row>
    <row r="75" spans="1:1005" ht="14.4" x14ac:dyDescent="0.3">
      <c r="A75" s="60"/>
      <c r="B75" s="13"/>
      <c r="C75" s="13"/>
      <c r="D75" s="14"/>
    </row>
    <row r="76" spans="1:1005" ht="14.4" x14ac:dyDescent="0.3">
      <c r="A76" s="60"/>
      <c r="B76" s="13"/>
      <c r="C76" s="13"/>
      <c r="D76" s="14"/>
    </row>
    <row r="77" spans="1:1005" ht="14.4" x14ac:dyDescent="0.3">
      <c r="A77" s="60"/>
      <c r="B77" s="13"/>
      <c r="C77" s="13"/>
      <c r="D77" s="14"/>
    </row>
    <row r="78" spans="1:1005" ht="14.4" x14ac:dyDescent="0.3">
      <c r="A78" s="60"/>
      <c r="B78" s="13"/>
      <c r="C78" s="13"/>
      <c r="D78" s="14"/>
    </row>
    <row r="79" spans="1:1005" ht="14.4" x14ac:dyDescent="0.3">
      <c r="A79" s="60"/>
      <c r="B79" s="13"/>
      <c r="C79" s="13"/>
      <c r="D79" s="14"/>
    </row>
    <row r="80" spans="1:1005" ht="14.4" x14ac:dyDescent="0.3">
      <c r="A80" s="60"/>
      <c r="B80" s="13"/>
      <c r="C80" s="13"/>
      <c r="D80" s="14"/>
    </row>
    <row r="81" spans="1:4" ht="12.75" customHeight="1" x14ac:dyDescent="0.3">
      <c r="A81" s="60"/>
      <c r="B81" s="13"/>
      <c r="C81" s="13"/>
      <c r="D81" s="14"/>
    </row>
    <row r="82" spans="1:4" ht="12.75" customHeight="1" x14ac:dyDescent="0.3">
      <c r="A82" s="60"/>
      <c r="B82" s="13"/>
      <c r="C82" s="13"/>
      <c r="D82" s="14"/>
    </row>
    <row r="83" spans="1:4" ht="12.75" customHeight="1" x14ac:dyDescent="0.3">
      <c r="A83" s="60"/>
      <c r="B83" s="13"/>
      <c r="C83" s="13"/>
      <c r="D83" s="14"/>
    </row>
    <row r="84" spans="1:4" ht="12.75" customHeight="1" x14ac:dyDescent="0.3">
      <c r="A84" s="60"/>
      <c r="B84" s="13"/>
      <c r="C84" s="13"/>
      <c r="D84" s="14"/>
    </row>
  </sheetData>
  <mergeCells count="1">
    <mergeCell ref="B1:AH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1EDD8B-F160-4A7E-9D07-E83B909A9E80}">
  <sheetPr codeName="Sheet10">
    <tabColor rgb="FFFCCDE5"/>
  </sheetPr>
  <dimension ref="A1:ALQ84"/>
  <sheetViews>
    <sheetView topLeftCell="A28" workbookViewId="0">
      <selection activeCell="D4" sqref="D4"/>
    </sheetView>
  </sheetViews>
  <sheetFormatPr defaultColWidth="18.6640625" defaultRowHeight="12.75" customHeight="1" x14ac:dyDescent="0.3"/>
  <cols>
    <col min="1" max="4" width="7.5546875" style="3" customWidth="1"/>
    <col min="5" max="30" width="8" style="4" customWidth="1"/>
    <col min="31" max="31" width="8.109375" style="4" customWidth="1"/>
    <col min="32" max="54" width="8.88671875" style="4" customWidth="1"/>
    <col min="55" max="16384" width="18.6640625" style="4"/>
  </cols>
  <sheetData>
    <row r="1" spans="1:39" ht="14.4" x14ac:dyDescent="0.3">
      <c r="A1" s="61" t="s">
        <v>36</v>
      </c>
      <c r="B1" s="62"/>
      <c r="C1" s="62"/>
      <c r="D1" s="62"/>
      <c r="E1" s="62"/>
      <c r="F1" s="62"/>
      <c r="G1" s="62"/>
      <c r="H1" s="62"/>
      <c r="I1" s="62"/>
      <c r="J1" s="62"/>
      <c r="K1" s="62"/>
      <c r="L1" s="62"/>
      <c r="M1" s="62"/>
      <c r="N1" s="62"/>
      <c r="O1" s="62"/>
      <c r="P1" s="62"/>
      <c r="Q1" s="62"/>
      <c r="R1" s="62"/>
      <c r="S1" s="62"/>
      <c r="T1" s="62"/>
      <c r="U1" s="62"/>
      <c r="V1" s="62"/>
      <c r="W1" s="62"/>
      <c r="X1" s="62"/>
      <c r="Y1" s="62"/>
      <c r="Z1" s="62"/>
      <c r="AA1" s="62"/>
      <c r="AB1" s="62"/>
      <c r="AC1" s="62"/>
      <c r="AD1" s="62"/>
      <c r="AE1" s="62"/>
      <c r="AF1" s="62"/>
      <c r="AG1" s="62"/>
      <c r="AH1" s="62"/>
      <c r="AI1" s="3"/>
      <c r="AJ1" s="3"/>
      <c r="AK1" s="3"/>
      <c r="AL1" s="3"/>
      <c r="AM1" s="3"/>
    </row>
    <row r="2" spans="1:39" s="3" customFormat="1" ht="14.4" x14ac:dyDescent="0.3">
      <c r="A2" s="61"/>
      <c r="B2" s="63" t="s">
        <v>0</v>
      </c>
      <c r="C2" s="63" t="s">
        <v>1</v>
      </c>
      <c r="D2" s="63" t="s">
        <v>2</v>
      </c>
      <c r="E2" s="63">
        <v>1991</v>
      </c>
      <c r="F2" s="63">
        <v>1992</v>
      </c>
      <c r="G2" s="63">
        <v>1993</v>
      </c>
      <c r="H2" s="63">
        <v>1994</v>
      </c>
      <c r="I2" s="63">
        <v>1995</v>
      </c>
      <c r="J2" s="63">
        <v>1996</v>
      </c>
      <c r="K2" s="63">
        <v>1997</v>
      </c>
      <c r="L2" s="63">
        <v>1998</v>
      </c>
      <c r="M2" s="63">
        <v>1999</v>
      </c>
      <c r="N2" s="63">
        <v>2000</v>
      </c>
      <c r="O2" s="63">
        <v>2001</v>
      </c>
      <c r="P2" s="63">
        <v>2002</v>
      </c>
      <c r="Q2" s="63">
        <v>2003</v>
      </c>
      <c r="R2" s="63">
        <v>2004</v>
      </c>
      <c r="S2" s="63">
        <v>2005</v>
      </c>
      <c r="T2" s="63">
        <v>2006</v>
      </c>
      <c r="U2" s="63">
        <v>2007</v>
      </c>
      <c r="V2" s="63">
        <v>2008</v>
      </c>
      <c r="W2" s="63">
        <v>2009</v>
      </c>
      <c r="X2" s="63">
        <v>2010</v>
      </c>
      <c r="Y2" s="63">
        <v>2011</v>
      </c>
      <c r="Z2" s="63">
        <v>2012</v>
      </c>
      <c r="AA2" s="63">
        <v>2013</v>
      </c>
      <c r="AB2" s="63">
        <v>2014</v>
      </c>
      <c r="AC2" s="63">
        <v>2015</v>
      </c>
      <c r="AD2" s="63">
        <v>2016</v>
      </c>
      <c r="AE2" s="63">
        <v>2017</v>
      </c>
      <c r="AF2" s="63">
        <v>2018</v>
      </c>
      <c r="AG2" s="63">
        <v>2019</v>
      </c>
      <c r="AH2" s="63">
        <v>2020</v>
      </c>
    </row>
    <row r="3" spans="1:39" s="3" customFormat="1" ht="14.4" x14ac:dyDescent="0.3">
      <c r="A3" s="64"/>
      <c r="B3" s="65" t="s">
        <v>3</v>
      </c>
      <c r="C3" s="65" t="s">
        <v>4</v>
      </c>
      <c r="D3" s="65" t="s">
        <v>5</v>
      </c>
      <c r="E3" s="65" t="s">
        <v>6</v>
      </c>
      <c r="F3" s="65" t="s">
        <v>7</v>
      </c>
      <c r="G3" s="65" t="s">
        <v>8</v>
      </c>
      <c r="H3" s="65" t="s">
        <v>9</v>
      </c>
      <c r="I3" s="65" t="s">
        <v>10</v>
      </c>
      <c r="J3" s="65" t="s">
        <v>11</v>
      </c>
      <c r="K3" s="65" t="s">
        <v>12</v>
      </c>
      <c r="L3" s="65" t="s">
        <v>13</v>
      </c>
      <c r="M3" s="65" t="s">
        <v>14</v>
      </c>
      <c r="N3" s="65" t="s">
        <v>15</v>
      </c>
      <c r="O3" s="65" t="s">
        <v>16</v>
      </c>
      <c r="P3" s="65" t="s">
        <v>17</v>
      </c>
      <c r="Q3" s="65" t="s">
        <v>18</v>
      </c>
      <c r="R3" s="65" t="s">
        <v>19</v>
      </c>
      <c r="S3" s="65" t="s">
        <v>20</v>
      </c>
      <c r="T3" s="65" t="s">
        <v>21</v>
      </c>
      <c r="U3" s="65" t="s">
        <v>22</v>
      </c>
      <c r="V3" s="65" t="s">
        <v>23</v>
      </c>
      <c r="W3" s="65" t="s">
        <v>24</v>
      </c>
      <c r="X3" s="65" t="s">
        <v>25</v>
      </c>
      <c r="Y3" s="65" t="s">
        <v>26</v>
      </c>
      <c r="Z3" s="65" t="s">
        <v>27</v>
      </c>
      <c r="AA3" s="65" t="s">
        <v>28</v>
      </c>
      <c r="AB3" s="65" t="s">
        <v>29</v>
      </c>
      <c r="AC3" s="65" t="s">
        <v>30</v>
      </c>
      <c r="AD3" s="65" t="s">
        <v>31</v>
      </c>
      <c r="AE3" s="65" t="s">
        <v>32</v>
      </c>
      <c r="AF3" s="65" t="s">
        <v>33</v>
      </c>
      <c r="AG3" s="65" t="s">
        <v>34</v>
      </c>
      <c r="AH3" s="65" t="s">
        <v>35</v>
      </c>
    </row>
    <row r="4" spans="1:39" ht="14.4" x14ac:dyDescent="0.3">
      <c r="A4" s="66">
        <v>44470</v>
      </c>
      <c r="B4" s="30">
        <v>26</v>
      </c>
      <c r="C4" s="31">
        <v>26</v>
      </c>
      <c r="D4" s="42">
        <v>26</v>
      </c>
      <c r="E4" s="16">
        <v>23.591999999999999</v>
      </c>
      <c r="F4" s="16">
        <v>23.628</v>
      </c>
      <c r="G4" s="16">
        <v>29.404</v>
      </c>
      <c r="H4" s="46">
        <v>29.071999999999999</v>
      </c>
      <c r="I4" s="46">
        <v>25.047999999999998</v>
      </c>
      <c r="J4" s="46">
        <v>35.340000000000003</v>
      </c>
      <c r="K4" s="46">
        <v>30.367999999999999</v>
      </c>
      <c r="L4" s="46">
        <v>36.997</v>
      </c>
      <c r="M4" s="46">
        <v>25.193999999999999</v>
      </c>
      <c r="N4" s="46">
        <v>25.565000000000001</v>
      </c>
      <c r="O4" s="46">
        <v>25.268000000000001</v>
      </c>
      <c r="P4" s="46">
        <v>28.091999999999999</v>
      </c>
      <c r="Q4" s="46">
        <v>25.416</v>
      </c>
      <c r="R4" s="46">
        <v>24.456</v>
      </c>
      <c r="S4" s="46">
        <v>29.045000000000002</v>
      </c>
      <c r="T4" s="46">
        <v>36.850999999999999</v>
      </c>
      <c r="U4" s="46">
        <v>27.984999999999999</v>
      </c>
      <c r="V4" s="46">
        <v>26.292999999999999</v>
      </c>
      <c r="W4" s="46">
        <v>28.1</v>
      </c>
      <c r="X4" s="46">
        <v>28.099</v>
      </c>
      <c r="Y4" s="46">
        <v>31.315999999999999</v>
      </c>
      <c r="Z4" s="46">
        <v>23.966000000000001</v>
      </c>
      <c r="AA4" s="46">
        <v>25.492999999999999</v>
      </c>
      <c r="AB4" s="46">
        <v>26.617000000000001</v>
      </c>
      <c r="AC4" s="46">
        <v>25.707000000000001</v>
      </c>
      <c r="AD4" s="46">
        <v>23.911000000000001</v>
      </c>
      <c r="AE4" s="46">
        <v>25.638000000000002</v>
      </c>
      <c r="AF4" s="46">
        <v>28.942</v>
      </c>
      <c r="AG4" s="46">
        <v>23.803000000000001</v>
      </c>
      <c r="AH4" s="46">
        <v>23.998999999999999</v>
      </c>
    </row>
    <row r="5" spans="1:39" ht="14.4" x14ac:dyDescent="0.3">
      <c r="A5" s="66">
        <v>44501</v>
      </c>
      <c r="B5" s="33">
        <v>23</v>
      </c>
      <c r="C5" s="8">
        <v>23</v>
      </c>
      <c r="D5" s="44">
        <v>23</v>
      </c>
      <c r="E5" s="16">
        <v>22.175999999999998</v>
      </c>
      <c r="F5" s="16">
        <v>19.992999999999999</v>
      </c>
      <c r="G5" s="16">
        <v>23.716000000000001</v>
      </c>
      <c r="H5" s="46">
        <v>24.719000000000001</v>
      </c>
      <c r="I5" s="46">
        <v>21.657</v>
      </c>
      <c r="J5" s="46">
        <v>29.298999999999999</v>
      </c>
      <c r="K5" s="46">
        <v>24.506</v>
      </c>
      <c r="L5" s="46">
        <v>29.491</v>
      </c>
      <c r="M5" s="46">
        <v>20.59</v>
      </c>
      <c r="N5" s="46">
        <v>22.187000000000001</v>
      </c>
      <c r="O5" s="46">
        <v>24.381</v>
      </c>
      <c r="P5" s="46">
        <v>21.77</v>
      </c>
      <c r="Q5" s="46">
        <v>20.314</v>
      </c>
      <c r="R5" s="46">
        <v>25.149000000000001</v>
      </c>
      <c r="S5" s="46">
        <v>26.800999999999998</v>
      </c>
      <c r="T5" s="46">
        <v>30.335999999999999</v>
      </c>
      <c r="U5" s="46">
        <v>24.600999999999999</v>
      </c>
      <c r="V5" s="46">
        <v>22.103000000000002</v>
      </c>
      <c r="W5" s="46">
        <v>25.309000000000001</v>
      </c>
      <c r="X5" s="46">
        <v>27</v>
      </c>
      <c r="Y5" s="46">
        <v>23.273</v>
      </c>
      <c r="Z5" s="46">
        <v>19.882000000000001</v>
      </c>
      <c r="AA5" s="46">
        <v>22.564</v>
      </c>
      <c r="AB5" s="46">
        <v>21.922000000000001</v>
      </c>
      <c r="AC5" s="46">
        <v>22.866</v>
      </c>
      <c r="AD5" s="46">
        <v>19.989000000000001</v>
      </c>
      <c r="AE5" s="46">
        <v>22.707000000000001</v>
      </c>
      <c r="AF5" s="46">
        <v>24.584</v>
      </c>
      <c r="AG5" s="46">
        <v>20.635000000000002</v>
      </c>
      <c r="AH5" s="46">
        <v>23.134</v>
      </c>
    </row>
    <row r="6" spans="1:39" ht="14.4" x14ac:dyDescent="0.3">
      <c r="A6" s="66">
        <v>44531</v>
      </c>
      <c r="B6" s="33">
        <v>20</v>
      </c>
      <c r="C6" s="8">
        <v>20</v>
      </c>
      <c r="D6" s="44">
        <v>20</v>
      </c>
      <c r="E6" s="16">
        <v>20.395</v>
      </c>
      <c r="F6" s="16">
        <v>18.152000000000001</v>
      </c>
      <c r="G6" s="16">
        <v>19.402000000000001</v>
      </c>
      <c r="H6" s="46">
        <v>20.472000000000001</v>
      </c>
      <c r="I6" s="46">
        <v>21.863</v>
      </c>
      <c r="J6" s="46">
        <v>23.92</v>
      </c>
      <c r="K6" s="46">
        <v>20.097999999999999</v>
      </c>
      <c r="L6" s="46">
        <v>26.92</v>
      </c>
      <c r="M6" s="46">
        <v>18.193000000000001</v>
      </c>
      <c r="N6" s="46">
        <v>19.387</v>
      </c>
      <c r="O6" s="46">
        <v>19.646000000000001</v>
      </c>
      <c r="P6" s="46">
        <v>19.917999999999999</v>
      </c>
      <c r="Q6" s="46">
        <v>19.131</v>
      </c>
      <c r="R6" s="46">
        <v>20.795000000000002</v>
      </c>
      <c r="S6" s="46">
        <v>20.859000000000002</v>
      </c>
      <c r="T6" s="46">
        <v>22.841999999999999</v>
      </c>
      <c r="U6" s="46">
        <v>19.402000000000001</v>
      </c>
      <c r="V6" s="46">
        <v>19.181999999999999</v>
      </c>
      <c r="W6" s="46">
        <v>20.172000000000001</v>
      </c>
      <c r="X6" s="46">
        <v>22.402999999999999</v>
      </c>
      <c r="Y6" s="46">
        <v>19.722999999999999</v>
      </c>
      <c r="Z6" s="46">
        <v>18.094999999999999</v>
      </c>
      <c r="AA6" s="46">
        <v>19.573</v>
      </c>
      <c r="AB6" s="46">
        <v>20.082000000000001</v>
      </c>
      <c r="AC6" s="46">
        <v>20.204000000000001</v>
      </c>
      <c r="AD6" s="46">
        <v>18.683</v>
      </c>
      <c r="AE6" s="46">
        <v>21.587</v>
      </c>
      <c r="AF6" s="46">
        <v>19.507000000000001</v>
      </c>
      <c r="AG6" s="46">
        <v>19.071999999999999</v>
      </c>
      <c r="AH6" s="46">
        <v>21.547999999999998</v>
      </c>
    </row>
    <row r="7" spans="1:39" ht="14.4" x14ac:dyDescent="0.3">
      <c r="A7" s="66">
        <v>44562</v>
      </c>
      <c r="B7" s="33">
        <v>24.77</v>
      </c>
      <c r="C7" s="8">
        <v>24.21</v>
      </c>
      <c r="D7" s="44">
        <v>19</v>
      </c>
      <c r="E7" s="16">
        <v>18.844000000000001</v>
      </c>
      <c r="F7" s="16">
        <v>17.638000000000002</v>
      </c>
      <c r="G7" s="16">
        <v>18.314</v>
      </c>
      <c r="H7" s="46">
        <v>19.327000000000002</v>
      </c>
      <c r="I7" s="46">
        <v>19.202999999999999</v>
      </c>
      <c r="J7" s="46">
        <v>20.817</v>
      </c>
      <c r="K7" s="46">
        <v>19.11</v>
      </c>
      <c r="L7" s="46">
        <v>23.792999999999999</v>
      </c>
      <c r="M7" s="46">
        <v>19.216000000000001</v>
      </c>
      <c r="N7" s="46">
        <v>18.527000000000001</v>
      </c>
      <c r="O7" s="46">
        <v>17.745999999999999</v>
      </c>
      <c r="P7" s="46">
        <v>19.507999999999999</v>
      </c>
      <c r="Q7" s="46">
        <v>17.917000000000002</v>
      </c>
      <c r="R7" s="46">
        <v>21.082999999999998</v>
      </c>
      <c r="S7" s="46">
        <v>19.117000000000001</v>
      </c>
      <c r="T7" s="46">
        <v>21.016999999999999</v>
      </c>
      <c r="U7" s="46">
        <v>17.47</v>
      </c>
      <c r="V7" s="46">
        <v>18.091999999999999</v>
      </c>
      <c r="W7" s="46">
        <v>18.466999999999999</v>
      </c>
      <c r="X7" s="46">
        <v>21.25</v>
      </c>
      <c r="Y7" s="46">
        <v>19.667000000000002</v>
      </c>
      <c r="Z7" s="46">
        <v>17.224</v>
      </c>
      <c r="AA7" s="46">
        <v>18.292999999999999</v>
      </c>
      <c r="AB7" s="46">
        <v>18.89</v>
      </c>
      <c r="AC7" s="46">
        <v>19.251000000000001</v>
      </c>
      <c r="AD7" s="46">
        <v>18.010999999999999</v>
      </c>
      <c r="AE7" s="46">
        <v>19.352</v>
      </c>
      <c r="AF7" s="46">
        <v>18.295000000000002</v>
      </c>
      <c r="AG7" s="46">
        <v>18.065000000000001</v>
      </c>
      <c r="AH7" s="46">
        <v>21.111000000000001</v>
      </c>
    </row>
    <row r="8" spans="1:39" ht="14.4" x14ac:dyDescent="0.3">
      <c r="A8" s="66">
        <v>44593</v>
      </c>
      <c r="B8" s="33">
        <v>23.92</v>
      </c>
      <c r="C8" s="8">
        <v>23.27</v>
      </c>
      <c r="D8" s="44">
        <v>18</v>
      </c>
      <c r="E8" s="16">
        <v>17.963999999999999</v>
      </c>
      <c r="F8" s="16">
        <v>16.812999999999999</v>
      </c>
      <c r="G8" s="16">
        <v>15.9</v>
      </c>
      <c r="H8" s="46">
        <v>22.324000000000002</v>
      </c>
      <c r="I8" s="46">
        <v>20.536999999999999</v>
      </c>
      <c r="J8" s="46">
        <v>17.393999999999998</v>
      </c>
      <c r="K8" s="46">
        <v>17.294</v>
      </c>
      <c r="L8" s="46">
        <v>23.428999999999998</v>
      </c>
      <c r="M8" s="46">
        <v>20.759</v>
      </c>
      <c r="N8" s="46">
        <v>18.268999999999998</v>
      </c>
      <c r="O8" s="46">
        <v>15.385</v>
      </c>
      <c r="P8" s="46">
        <v>21.99</v>
      </c>
      <c r="Q8" s="46">
        <v>15.779</v>
      </c>
      <c r="R8" s="46">
        <v>19.158999999999999</v>
      </c>
      <c r="S8" s="46">
        <v>16.158000000000001</v>
      </c>
      <c r="T8" s="46">
        <v>20.605</v>
      </c>
      <c r="U8" s="46">
        <v>14.754</v>
      </c>
      <c r="V8" s="46">
        <v>16.591999999999999</v>
      </c>
      <c r="W8" s="46">
        <v>15.69</v>
      </c>
      <c r="X8" s="46">
        <v>18.036000000000001</v>
      </c>
      <c r="Y8" s="46">
        <v>16.861999999999998</v>
      </c>
      <c r="Z8" s="46">
        <v>15.332000000000001</v>
      </c>
      <c r="AA8" s="46">
        <v>18.905999999999999</v>
      </c>
      <c r="AB8" s="46">
        <v>24.579000000000001</v>
      </c>
      <c r="AC8" s="46">
        <v>18.699000000000002</v>
      </c>
      <c r="AD8" s="46">
        <v>23.838999999999999</v>
      </c>
      <c r="AE8" s="46">
        <v>21.888999999999999</v>
      </c>
      <c r="AF8" s="46">
        <v>16.155000000000001</v>
      </c>
      <c r="AG8" s="46">
        <v>16.672000000000001</v>
      </c>
      <c r="AH8" s="46">
        <v>18.619</v>
      </c>
    </row>
    <row r="9" spans="1:39" ht="14.4" x14ac:dyDescent="0.3">
      <c r="A9" s="66">
        <v>44621</v>
      </c>
      <c r="B9" s="33">
        <v>35.17</v>
      </c>
      <c r="C9" s="8">
        <v>44.15</v>
      </c>
      <c r="D9" s="44">
        <v>31</v>
      </c>
      <c r="E9" s="16">
        <v>31.097000000000001</v>
      </c>
      <c r="F9" s="16">
        <v>31.082999999999998</v>
      </c>
      <c r="G9" s="16">
        <v>33.747</v>
      </c>
      <c r="H9" s="46">
        <v>45.151000000000003</v>
      </c>
      <c r="I9" s="46">
        <v>30.155000000000001</v>
      </c>
      <c r="J9" s="46">
        <v>39.417999999999999</v>
      </c>
      <c r="K9" s="46">
        <v>32.317</v>
      </c>
      <c r="L9" s="46">
        <v>34.691000000000003</v>
      </c>
      <c r="M9" s="46">
        <v>26.100999999999999</v>
      </c>
      <c r="N9" s="46">
        <v>28.968</v>
      </c>
      <c r="O9" s="46">
        <v>20.46</v>
      </c>
      <c r="P9" s="46">
        <v>33.067999999999998</v>
      </c>
      <c r="Q9" s="46">
        <v>41.935000000000002</v>
      </c>
      <c r="R9" s="46">
        <v>25.306000000000001</v>
      </c>
      <c r="S9" s="46">
        <v>25.395</v>
      </c>
      <c r="T9" s="46">
        <v>44.704999999999998</v>
      </c>
      <c r="U9" s="46">
        <v>15.956</v>
      </c>
      <c r="V9" s="46">
        <v>35.146000000000001</v>
      </c>
      <c r="W9" s="46">
        <v>19.443000000000001</v>
      </c>
      <c r="X9" s="46">
        <v>30.917000000000002</v>
      </c>
      <c r="Y9" s="46">
        <v>32.904000000000003</v>
      </c>
      <c r="Z9" s="46">
        <v>22.949000000000002</v>
      </c>
      <c r="AA9" s="46">
        <v>26.353000000000002</v>
      </c>
      <c r="AB9" s="46">
        <v>41.189</v>
      </c>
      <c r="AC9" s="46">
        <v>35.055</v>
      </c>
      <c r="AD9" s="46">
        <v>57.082999999999998</v>
      </c>
      <c r="AE9" s="46">
        <v>24.181000000000001</v>
      </c>
      <c r="AF9" s="46">
        <v>22.835000000000001</v>
      </c>
      <c r="AG9" s="46">
        <v>28.797000000000001</v>
      </c>
      <c r="AH9" s="46">
        <v>23.42</v>
      </c>
    </row>
    <row r="10" spans="1:39" ht="14.4" x14ac:dyDescent="0.3">
      <c r="A10" s="66">
        <v>44652</v>
      </c>
      <c r="B10" s="33">
        <v>56.81</v>
      </c>
      <c r="C10" s="8">
        <v>111.48</v>
      </c>
      <c r="D10" s="44">
        <v>60</v>
      </c>
      <c r="E10" s="16">
        <v>66.884</v>
      </c>
      <c r="F10" s="16">
        <v>68.388000000000005</v>
      </c>
      <c r="G10" s="16">
        <v>65.16</v>
      </c>
      <c r="H10" s="46">
        <v>55.042000000000002</v>
      </c>
      <c r="I10" s="46">
        <v>75.325999999999993</v>
      </c>
      <c r="J10" s="46">
        <v>78.686000000000007</v>
      </c>
      <c r="K10" s="46">
        <v>51.831000000000003</v>
      </c>
      <c r="L10" s="46">
        <v>52.006999999999998</v>
      </c>
      <c r="M10" s="46">
        <v>69.027000000000001</v>
      </c>
      <c r="N10" s="46">
        <v>62.058</v>
      </c>
      <c r="O10" s="46">
        <v>54.563000000000002</v>
      </c>
      <c r="P10" s="46">
        <v>57.213000000000001</v>
      </c>
      <c r="Q10" s="46">
        <v>86.159000000000006</v>
      </c>
      <c r="R10" s="46">
        <v>62.661000000000001</v>
      </c>
      <c r="S10" s="46">
        <v>80.082999999999998</v>
      </c>
      <c r="T10" s="46">
        <v>70.409000000000006</v>
      </c>
      <c r="U10" s="46">
        <v>47.408000000000001</v>
      </c>
      <c r="V10" s="46">
        <v>55.350999999999999</v>
      </c>
      <c r="W10" s="46">
        <v>51.831000000000003</v>
      </c>
      <c r="X10" s="46">
        <v>68.930999999999997</v>
      </c>
      <c r="Y10" s="46">
        <v>86.228999999999999</v>
      </c>
      <c r="Z10" s="46">
        <v>43.555999999999997</v>
      </c>
      <c r="AA10" s="46">
        <v>50.234000000000002</v>
      </c>
      <c r="AB10" s="46">
        <v>55.985999999999997</v>
      </c>
      <c r="AC10" s="46">
        <v>57.942</v>
      </c>
      <c r="AD10" s="46">
        <v>109.062</v>
      </c>
      <c r="AE10" s="46">
        <v>41.975999999999999</v>
      </c>
      <c r="AF10" s="46">
        <v>85.855000000000004</v>
      </c>
      <c r="AG10" s="46">
        <v>44.561999999999998</v>
      </c>
      <c r="AH10" s="46">
        <v>55.616</v>
      </c>
    </row>
    <row r="11" spans="1:39" ht="14.4" x14ac:dyDescent="0.3">
      <c r="A11" s="66">
        <v>44682</v>
      </c>
      <c r="B11" s="33">
        <v>129.57</v>
      </c>
      <c r="C11" s="8">
        <v>294.66000000000003</v>
      </c>
      <c r="D11" s="44">
        <v>210</v>
      </c>
      <c r="E11" s="16">
        <v>207.114</v>
      </c>
      <c r="F11" s="16">
        <v>257.73599999999999</v>
      </c>
      <c r="G11" s="16">
        <v>201.71799999999999</v>
      </c>
      <c r="H11" s="46">
        <v>241.161</v>
      </c>
      <c r="I11" s="46">
        <v>287.34399999999999</v>
      </c>
      <c r="J11" s="46">
        <v>331.14100000000002</v>
      </c>
      <c r="K11" s="46">
        <v>159.78899999999999</v>
      </c>
      <c r="L11" s="46">
        <v>220.09</v>
      </c>
      <c r="M11" s="46">
        <v>212.886</v>
      </c>
      <c r="N11" s="46">
        <v>253.33</v>
      </c>
      <c r="O11" s="46">
        <v>96.194999999999993</v>
      </c>
      <c r="P11" s="46">
        <v>161.72499999999999</v>
      </c>
      <c r="Q11" s="46">
        <v>215.654</v>
      </c>
      <c r="R11" s="46">
        <v>256.85500000000002</v>
      </c>
      <c r="S11" s="46">
        <v>223.65799999999999</v>
      </c>
      <c r="T11" s="46">
        <v>219.34700000000001</v>
      </c>
      <c r="U11" s="46">
        <v>224.66300000000001</v>
      </c>
      <c r="V11" s="46">
        <v>292.57799999999997</v>
      </c>
      <c r="W11" s="46">
        <v>121.337</v>
      </c>
      <c r="X11" s="46">
        <v>166.26</v>
      </c>
      <c r="Y11" s="46">
        <v>151.83600000000001</v>
      </c>
      <c r="Z11" s="46">
        <v>120.03</v>
      </c>
      <c r="AA11" s="46">
        <v>173.83</v>
      </c>
      <c r="AB11" s="46">
        <v>127.56399999999999</v>
      </c>
      <c r="AC11" s="46">
        <v>158.47499999999999</v>
      </c>
      <c r="AD11" s="46">
        <v>246.994</v>
      </c>
      <c r="AE11" s="46">
        <v>153.99199999999999</v>
      </c>
      <c r="AF11" s="46">
        <v>247.91200000000001</v>
      </c>
      <c r="AG11" s="46">
        <v>181.62899999999999</v>
      </c>
      <c r="AH11" s="46">
        <v>137.90799999999999</v>
      </c>
    </row>
    <row r="12" spans="1:39" ht="14.4" x14ac:dyDescent="0.3">
      <c r="A12" s="66">
        <v>44713</v>
      </c>
      <c r="B12" s="33">
        <v>92.55</v>
      </c>
      <c r="C12" s="8">
        <v>408.86</v>
      </c>
      <c r="D12" s="44">
        <v>245</v>
      </c>
      <c r="E12" s="16">
        <v>170.791</v>
      </c>
      <c r="F12" s="16">
        <v>414.38099999999997</v>
      </c>
      <c r="G12" s="16">
        <v>216.405</v>
      </c>
      <c r="H12" s="46">
        <v>576.10199999999998</v>
      </c>
      <c r="I12" s="46">
        <v>292.654</v>
      </c>
      <c r="J12" s="46">
        <v>501.54599999999999</v>
      </c>
      <c r="K12" s="46">
        <v>203.25399999999999</v>
      </c>
      <c r="L12" s="46">
        <v>337.90100000000001</v>
      </c>
      <c r="M12" s="46">
        <v>156.125</v>
      </c>
      <c r="N12" s="46">
        <v>198.78700000000001</v>
      </c>
      <c r="O12" s="46">
        <v>60.831000000000003</v>
      </c>
      <c r="P12" s="46">
        <v>227.24299999999999</v>
      </c>
      <c r="Q12" s="46">
        <v>145.62700000000001</v>
      </c>
      <c r="R12" s="46">
        <v>291.952</v>
      </c>
      <c r="S12" s="46">
        <v>186.834</v>
      </c>
      <c r="T12" s="46">
        <v>177.30099999999999</v>
      </c>
      <c r="U12" s="46">
        <v>474.53199999999998</v>
      </c>
      <c r="V12" s="46">
        <v>262.75799999999998</v>
      </c>
      <c r="W12" s="46">
        <v>274.82499999999999</v>
      </c>
      <c r="X12" s="46">
        <v>444.4</v>
      </c>
      <c r="Y12" s="46">
        <v>56.598999999999997</v>
      </c>
      <c r="Z12" s="46">
        <v>165.643</v>
      </c>
      <c r="AA12" s="46">
        <v>318.61799999999999</v>
      </c>
      <c r="AB12" s="46">
        <v>335.41199999999998</v>
      </c>
      <c r="AC12" s="46">
        <v>298.45400000000001</v>
      </c>
      <c r="AD12" s="46">
        <v>398.90300000000002</v>
      </c>
      <c r="AE12" s="46">
        <v>75.180999999999997</v>
      </c>
      <c r="AF12" s="46">
        <v>446.71300000000002</v>
      </c>
      <c r="AG12" s="46">
        <v>201.76</v>
      </c>
      <c r="AH12" s="46">
        <v>138.61699999999999</v>
      </c>
    </row>
    <row r="13" spans="1:39" ht="14.4" x14ac:dyDescent="0.3">
      <c r="A13" s="66">
        <v>44743</v>
      </c>
      <c r="B13" s="33">
        <v>35.869999999999997</v>
      </c>
      <c r="C13" s="8">
        <v>199.63</v>
      </c>
      <c r="D13" s="44">
        <v>85</v>
      </c>
      <c r="E13" s="16">
        <v>68.028000000000006</v>
      </c>
      <c r="F13" s="16">
        <v>188.30500000000001</v>
      </c>
      <c r="G13" s="16">
        <v>64.406999999999996</v>
      </c>
      <c r="H13" s="46">
        <v>443.94400000000002</v>
      </c>
      <c r="I13" s="46">
        <v>109.05500000000001</v>
      </c>
      <c r="J13" s="46">
        <v>174.79</v>
      </c>
      <c r="K13" s="46">
        <v>98.275999999999996</v>
      </c>
      <c r="L13" s="46">
        <v>224.24199999999999</v>
      </c>
      <c r="M13" s="46">
        <v>49.639000000000003</v>
      </c>
      <c r="N13" s="46">
        <v>60.466999999999999</v>
      </c>
      <c r="O13" s="46">
        <v>25.103999999999999</v>
      </c>
      <c r="P13" s="46">
        <v>60.137999999999998</v>
      </c>
      <c r="Q13" s="46">
        <v>54.456000000000003</v>
      </c>
      <c r="R13" s="46">
        <v>116.548</v>
      </c>
      <c r="S13" s="46">
        <v>70.239999999999995</v>
      </c>
      <c r="T13" s="46">
        <v>66.930000000000007</v>
      </c>
      <c r="U13" s="46">
        <v>222.59299999999999</v>
      </c>
      <c r="V13" s="46">
        <v>134.221</v>
      </c>
      <c r="W13" s="46">
        <v>72.641999999999996</v>
      </c>
      <c r="X13" s="46">
        <v>238.709</v>
      </c>
      <c r="Y13" s="46">
        <v>27.492000000000001</v>
      </c>
      <c r="Z13" s="46">
        <v>59.545999999999999</v>
      </c>
      <c r="AA13" s="46">
        <v>99.784000000000006</v>
      </c>
      <c r="AB13" s="46">
        <v>117.91500000000001</v>
      </c>
      <c r="AC13" s="46">
        <v>97.358000000000004</v>
      </c>
      <c r="AD13" s="46">
        <v>133.64400000000001</v>
      </c>
      <c r="AE13" s="46">
        <v>30.256</v>
      </c>
      <c r="AF13" s="46">
        <v>279.346</v>
      </c>
      <c r="AG13" s="46">
        <v>60.387</v>
      </c>
      <c r="AH13" s="46">
        <v>57.927999999999997</v>
      </c>
    </row>
    <row r="14" spans="1:39" ht="14.4" x14ac:dyDescent="0.3">
      <c r="A14" s="66">
        <v>44774</v>
      </c>
      <c r="B14" s="33">
        <v>32.85</v>
      </c>
      <c r="C14" s="8">
        <v>79.66</v>
      </c>
      <c r="D14" s="44">
        <v>52</v>
      </c>
      <c r="E14" s="16">
        <v>55.036000000000001</v>
      </c>
      <c r="F14" s="16">
        <v>69.882999999999996</v>
      </c>
      <c r="G14" s="16">
        <v>41.405000000000001</v>
      </c>
      <c r="H14" s="46">
        <v>129.63399999999999</v>
      </c>
      <c r="I14" s="46">
        <v>51.457999999999998</v>
      </c>
      <c r="J14" s="46">
        <v>84.759</v>
      </c>
      <c r="K14" s="46">
        <v>48.941000000000003</v>
      </c>
      <c r="L14" s="46">
        <v>93.662000000000006</v>
      </c>
      <c r="M14" s="46">
        <v>43.539000000000001</v>
      </c>
      <c r="N14" s="46">
        <v>53.801000000000002</v>
      </c>
      <c r="O14" s="46">
        <v>21.725000000000001</v>
      </c>
      <c r="P14" s="46">
        <v>44.851999999999997</v>
      </c>
      <c r="Q14" s="46">
        <v>38.372</v>
      </c>
      <c r="R14" s="46">
        <v>60.360999999999997</v>
      </c>
      <c r="S14" s="46">
        <v>50.393000000000001</v>
      </c>
      <c r="T14" s="46">
        <v>48.485999999999997</v>
      </c>
      <c r="U14" s="46">
        <v>81.814999999999998</v>
      </c>
      <c r="V14" s="46">
        <v>54.366</v>
      </c>
      <c r="W14" s="46">
        <v>50.478000000000002</v>
      </c>
      <c r="X14" s="46">
        <v>74.251999999999995</v>
      </c>
      <c r="Y14" s="46">
        <v>28.295999999999999</v>
      </c>
      <c r="Z14" s="46">
        <v>43.081000000000003</v>
      </c>
      <c r="AA14" s="46">
        <v>56.756</v>
      </c>
      <c r="AB14" s="46">
        <v>52.542000000000002</v>
      </c>
      <c r="AC14" s="46">
        <v>54.53</v>
      </c>
      <c r="AD14" s="46">
        <v>65.947999999999993</v>
      </c>
      <c r="AE14" s="46">
        <v>25.594000000000001</v>
      </c>
      <c r="AF14" s="46">
        <v>88.968000000000004</v>
      </c>
      <c r="AG14" s="46">
        <v>39.42</v>
      </c>
      <c r="AH14" s="46">
        <v>35.889000000000003</v>
      </c>
    </row>
    <row r="15" spans="1:39" ht="14.4" x14ac:dyDescent="0.3">
      <c r="A15" s="66">
        <v>44805</v>
      </c>
      <c r="B15" s="33">
        <v>24.5</v>
      </c>
      <c r="C15" s="8">
        <v>45.08</v>
      </c>
      <c r="D15" s="44">
        <v>36</v>
      </c>
      <c r="E15" s="16">
        <v>39.64</v>
      </c>
      <c r="F15" s="16">
        <v>48.249000000000002</v>
      </c>
      <c r="G15" s="16">
        <v>32.468000000000004</v>
      </c>
      <c r="H15" s="46">
        <v>62.661999999999999</v>
      </c>
      <c r="I15" s="46">
        <v>35.454999999999998</v>
      </c>
      <c r="J15" s="46">
        <v>56.142000000000003</v>
      </c>
      <c r="K15" s="46">
        <v>29.847999999999999</v>
      </c>
      <c r="L15" s="46">
        <v>48.325000000000003</v>
      </c>
      <c r="M15" s="46">
        <v>31.794</v>
      </c>
      <c r="N15" s="46">
        <v>30.867000000000001</v>
      </c>
      <c r="O15" s="46">
        <v>20.204000000000001</v>
      </c>
      <c r="P15" s="46">
        <v>57.673000000000002</v>
      </c>
      <c r="Q15" s="46">
        <v>33.036000000000001</v>
      </c>
      <c r="R15" s="46">
        <v>37.508000000000003</v>
      </c>
      <c r="S15" s="46">
        <v>35.731000000000002</v>
      </c>
      <c r="T15" s="46">
        <v>40.351999999999997</v>
      </c>
      <c r="U15" s="46">
        <v>44.585999999999999</v>
      </c>
      <c r="V15" s="46">
        <v>34.743000000000002</v>
      </c>
      <c r="W15" s="46">
        <v>28.186</v>
      </c>
      <c r="X15" s="46">
        <v>41.106999999999999</v>
      </c>
      <c r="Y15" s="46">
        <v>22.114999999999998</v>
      </c>
      <c r="Z15" s="46">
        <v>54.552999999999997</v>
      </c>
      <c r="AA15" s="46">
        <v>48.981000000000002</v>
      </c>
      <c r="AB15" s="46">
        <v>36.268999999999998</v>
      </c>
      <c r="AC15" s="46">
        <v>35.335000000000001</v>
      </c>
      <c r="AD15" s="46">
        <v>38.921999999999997</v>
      </c>
      <c r="AE15" s="46">
        <v>19.827000000000002</v>
      </c>
      <c r="AF15" s="46">
        <v>45.811999999999998</v>
      </c>
      <c r="AG15" s="46">
        <v>35.061999999999998</v>
      </c>
      <c r="AH15" s="46">
        <v>26.332000000000001</v>
      </c>
    </row>
    <row r="16" spans="1:39" ht="14.4" x14ac:dyDescent="0.3">
      <c r="A16" s="66">
        <v>44835</v>
      </c>
      <c r="B16" s="33">
        <v>29.36</v>
      </c>
      <c r="C16" s="8">
        <v>43.81</v>
      </c>
      <c r="D16" s="44">
        <v>37.36</v>
      </c>
      <c r="E16" s="16">
        <v>29.367000000000001</v>
      </c>
      <c r="F16" s="16">
        <v>44.761000000000003</v>
      </c>
      <c r="G16" s="16">
        <v>40.155999999999999</v>
      </c>
      <c r="H16" s="46">
        <v>61.692</v>
      </c>
      <c r="I16" s="46">
        <v>45.307000000000002</v>
      </c>
      <c r="J16" s="46">
        <v>60.253999999999998</v>
      </c>
      <c r="K16" s="46">
        <v>40.735999999999997</v>
      </c>
      <c r="L16" s="46">
        <v>39.317</v>
      </c>
      <c r="M16" s="46">
        <v>29.055</v>
      </c>
      <c r="N16" s="46">
        <v>29.884</v>
      </c>
      <c r="O16" s="46">
        <v>30.129000000000001</v>
      </c>
      <c r="P16" s="46">
        <v>36.252000000000002</v>
      </c>
      <c r="Q16" s="46">
        <v>32.895000000000003</v>
      </c>
      <c r="R16" s="46">
        <v>52.082999999999998</v>
      </c>
      <c r="S16" s="46">
        <v>62.713000000000001</v>
      </c>
      <c r="T16" s="46">
        <v>43.128</v>
      </c>
      <c r="U16" s="46">
        <v>41.454000000000001</v>
      </c>
      <c r="V16" s="46">
        <v>37.552999999999997</v>
      </c>
      <c r="W16" s="46">
        <v>29.93</v>
      </c>
      <c r="X16" s="46">
        <v>41.139000000000003</v>
      </c>
      <c r="Y16" s="46">
        <v>22.027000000000001</v>
      </c>
      <c r="Z16" s="46">
        <v>51.963999999999999</v>
      </c>
      <c r="AA16" s="46">
        <v>60.475999999999999</v>
      </c>
      <c r="AB16" s="46">
        <v>31.922000000000001</v>
      </c>
      <c r="AC16" s="46">
        <v>31.231999999999999</v>
      </c>
      <c r="AD16" s="46">
        <v>41.104999999999997</v>
      </c>
      <c r="AE16" s="46">
        <v>22.776</v>
      </c>
      <c r="AF16" s="46">
        <v>40.326999999999998</v>
      </c>
      <c r="AG16" s="46">
        <v>29.425000000000001</v>
      </c>
      <c r="AH16" s="46">
        <v>28.704000000000001</v>
      </c>
    </row>
    <row r="17" spans="1:34" ht="14.4" x14ac:dyDescent="0.3">
      <c r="A17" s="66">
        <v>44866</v>
      </c>
      <c r="B17" s="33">
        <v>28.9</v>
      </c>
      <c r="C17" s="8">
        <v>33.65</v>
      </c>
      <c r="D17" s="44">
        <v>31.9</v>
      </c>
      <c r="E17" s="16">
        <v>24.794</v>
      </c>
      <c r="F17" s="16">
        <v>36.405999999999999</v>
      </c>
      <c r="G17" s="16">
        <v>31.501999999999999</v>
      </c>
      <c r="H17" s="46">
        <v>45.292000000000002</v>
      </c>
      <c r="I17" s="46">
        <v>38.271999999999998</v>
      </c>
      <c r="J17" s="46">
        <v>45.453000000000003</v>
      </c>
      <c r="K17" s="46">
        <v>34.402000000000001</v>
      </c>
      <c r="L17" s="46">
        <v>31.356000000000002</v>
      </c>
      <c r="M17" s="46">
        <v>25.992000000000001</v>
      </c>
      <c r="N17" s="46">
        <v>29.355</v>
      </c>
      <c r="O17" s="46">
        <v>19.515000000000001</v>
      </c>
      <c r="P17" s="46">
        <v>26.811</v>
      </c>
      <c r="Q17" s="46">
        <v>30.503</v>
      </c>
      <c r="R17" s="46">
        <v>39.963000000000001</v>
      </c>
      <c r="S17" s="46">
        <v>44.506999999999998</v>
      </c>
      <c r="T17" s="46">
        <v>35.512999999999998</v>
      </c>
      <c r="U17" s="46">
        <v>35.637</v>
      </c>
      <c r="V17" s="46">
        <v>33.799999999999997</v>
      </c>
      <c r="W17" s="46">
        <v>30.268999999999998</v>
      </c>
      <c r="X17" s="46">
        <v>33.929000000000002</v>
      </c>
      <c r="Y17" s="46">
        <v>18.23</v>
      </c>
      <c r="Z17" s="46">
        <v>33.96</v>
      </c>
      <c r="AA17" s="46">
        <v>37.26</v>
      </c>
      <c r="AB17" s="46">
        <v>29.013999999999999</v>
      </c>
      <c r="AC17" s="46">
        <v>26.709</v>
      </c>
      <c r="AD17" s="46">
        <v>34.893000000000001</v>
      </c>
      <c r="AE17" s="46">
        <v>21.535</v>
      </c>
      <c r="AF17" s="46">
        <v>34.947000000000003</v>
      </c>
      <c r="AG17" s="46">
        <v>26.645</v>
      </c>
      <c r="AH17" s="46">
        <v>27.241</v>
      </c>
    </row>
    <row r="18" spans="1:34" ht="14.4" x14ac:dyDescent="0.3">
      <c r="A18" s="66">
        <v>44896</v>
      </c>
      <c r="B18" s="33">
        <v>26.95</v>
      </c>
      <c r="C18" s="8">
        <v>27.68</v>
      </c>
      <c r="D18" s="44">
        <v>27.49</v>
      </c>
      <c r="E18" s="16">
        <v>22.216000000000001</v>
      </c>
      <c r="F18" s="16">
        <v>30.734000000000002</v>
      </c>
      <c r="G18" s="16">
        <v>25.349</v>
      </c>
      <c r="H18" s="46">
        <v>41.488</v>
      </c>
      <c r="I18" s="46">
        <v>31.719000000000001</v>
      </c>
      <c r="J18" s="46">
        <v>35.484999999999999</v>
      </c>
      <c r="K18" s="46">
        <v>31.161000000000001</v>
      </c>
      <c r="L18" s="46">
        <v>27.699000000000002</v>
      </c>
      <c r="M18" s="46">
        <v>22.431000000000001</v>
      </c>
      <c r="N18" s="46">
        <v>23.795999999999999</v>
      </c>
      <c r="O18" s="46">
        <v>16.832999999999998</v>
      </c>
      <c r="P18" s="46">
        <v>24.295999999999999</v>
      </c>
      <c r="Q18" s="46">
        <v>24.309000000000001</v>
      </c>
      <c r="R18" s="46">
        <v>29.573</v>
      </c>
      <c r="S18" s="46">
        <v>30.427</v>
      </c>
      <c r="T18" s="46">
        <v>24.942</v>
      </c>
      <c r="U18" s="46">
        <v>31.42</v>
      </c>
      <c r="V18" s="46">
        <v>27.298999999999999</v>
      </c>
      <c r="W18" s="46">
        <v>25.344999999999999</v>
      </c>
      <c r="X18" s="46">
        <v>29.641999999999999</v>
      </c>
      <c r="Y18" s="46">
        <v>16.513000000000002</v>
      </c>
      <c r="Z18" s="46">
        <v>25.565000000000001</v>
      </c>
      <c r="AA18" s="46">
        <v>29.806000000000001</v>
      </c>
      <c r="AB18" s="46">
        <v>25.581</v>
      </c>
      <c r="AC18" s="46">
        <v>24.47</v>
      </c>
      <c r="AD18" s="46">
        <v>32.317</v>
      </c>
      <c r="AE18" s="46">
        <v>17.277000000000001</v>
      </c>
      <c r="AF18" s="46">
        <v>32.097000000000001</v>
      </c>
      <c r="AG18" s="46">
        <v>24.716000000000001</v>
      </c>
      <c r="AH18" s="46">
        <v>22.4</v>
      </c>
    </row>
    <row r="19" spans="1:34" ht="14.4" x14ac:dyDescent="0.3">
      <c r="A19" s="66">
        <v>44927</v>
      </c>
      <c r="B19" s="33">
        <v>25.89</v>
      </c>
      <c r="C19" s="8">
        <v>26.19</v>
      </c>
      <c r="D19" s="44">
        <v>26.29</v>
      </c>
      <c r="E19" s="16">
        <v>20.756</v>
      </c>
      <c r="F19" s="16">
        <v>28.003</v>
      </c>
      <c r="G19" s="16">
        <v>22.962</v>
      </c>
      <c r="H19" s="46">
        <v>35.164999999999999</v>
      </c>
      <c r="I19" s="46">
        <v>26.873000000000001</v>
      </c>
      <c r="J19" s="46">
        <v>31.51</v>
      </c>
      <c r="K19" s="46">
        <v>26.640999999999998</v>
      </c>
      <c r="L19" s="46">
        <v>27.355</v>
      </c>
      <c r="M19" s="46">
        <v>20.731000000000002</v>
      </c>
      <c r="N19" s="46">
        <v>20.8</v>
      </c>
      <c r="O19" s="46">
        <v>16.062999999999999</v>
      </c>
      <c r="P19" s="46">
        <v>21.928999999999998</v>
      </c>
      <c r="Q19" s="46">
        <v>23.431000000000001</v>
      </c>
      <c r="R19" s="46">
        <v>25.655000000000001</v>
      </c>
      <c r="S19" s="46">
        <v>25.581</v>
      </c>
      <c r="T19" s="46">
        <v>20.719000000000001</v>
      </c>
      <c r="U19" s="46">
        <v>28.544</v>
      </c>
      <c r="V19" s="46">
        <v>24.201000000000001</v>
      </c>
      <c r="W19" s="46">
        <v>23.33</v>
      </c>
      <c r="X19" s="46">
        <v>28.099</v>
      </c>
      <c r="Y19" s="46">
        <v>15.308999999999999</v>
      </c>
      <c r="Z19" s="46">
        <v>22.286999999999999</v>
      </c>
      <c r="AA19" s="46">
        <v>26.015000000000001</v>
      </c>
      <c r="AB19" s="46">
        <v>23.556000000000001</v>
      </c>
      <c r="AC19" s="46">
        <v>22.73</v>
      </c>
      <c r="AD19" s="46">
        <v>28.132999999999999</v>
      </c>
      <c r="AE19" s="46">
        <v>15.896000000000001</v>
      </c>
      <c r="AF19" s="46">
        <v>29.291</v>
      </c>
      <c r="AG19" s="46">
        <v>23.643000000000001</v>
      </c>
      <c r="AH19" s="46">
        <v>19.428000000000001</v>
      </c>
    </row>
    <row r="20" spans="1:34" ht="14.4" x14ac:dyDescent="0.3">
      <c r="A20" s="66">
        <v>44958</v>
      </c>
      <c r="B20" s="33">
        <v>24.5</v>
      </c>
      <c r="C20" s="8">
        <v>24.81</v>
      </c>
      <c r="D20" s="44">
        <v>24.71</v>
      </c>
      <c r="E20" s="16">
        <v>18.960999999999999</v>
      </c>
      <c r="F20" s="16">
        <v>23.506</v>
      </c>
      <c r="G20" s="16">
        <v>24.92</v>
      </c>
      <c r="H20" s="46">
        <v>33.603999999999999</v>
      </c>
      <c r="I20" s="46">
        <v>21.902999999999999</v>
      </c>
      <c r="J20" s="46">
        <v>26.85</v>
      </c>
      <c r="K20" s="46">
        <v>25.364000000000001</v>
      </c>
      <c r="L20" s="46">
        <v>27.173999999999999</v>
      </c>
      <c r="M20" s="46">
        <v>19.611999999999998</v>
      </c>
      <c r="N20" s="46">
        <v>17.518999999999998</v>
      </c>
      <c r="O20" s="46">
        <v>18.706</v>
      </c>
      <c r="P20" s="46">
        <v>18.715</v>
      </c>
      <c r="Q20" s="46">
        <v>20.617000000000001</v>
      </c>
      <c r="R20" s="46">
        <v>20.975999999999999</v>
      </c>
      <c r="S20" s="46">
        <v>23.709</v>
      </c>
      <c r="T20" s="46">
        <v>16.843</v>
      </c>
      <c r="U20" s="46">
        <v>24.739000000000001</v>
      </c>
      <c r="V20" s="46">
        <v>20.010999999999999</v>
      </c>
      <c r="W20" s="46">
        <v>19.343</v>
      </c>
      <c r="X20" s="46">
        <v>23.352</v>
      </c>
      <c r="Y20" s="46">
        <v>13.492000000000001</v>
      </c>
      <c r="Z20" s="46">
        <v>21.968</v>
      </c>
      <c r="AA20" s="46">
        <v>30.521000000000001</v>
      </c>
      <c r="AB20" s="46">
        <v>21.861999999999998</v>
      </c>
      <c r="AC20" s="46">
        <v>27.117999999999999</v>
      </c>
      <c r="AD20" s="46">
        <v>28.873000000000001</v>
      </c>
      <c r="AE20" s="46">
        <v>13.869</v>
      </c>
      <c r="AF20" s="46">
        <v>25.584</v>
      </c>
      <c r="AG20" s="46">
        <v>20.042000000000002</v>
      </c>
      <c r="AH20" s="46">
        <v>16.353000000000002</v>
      </c>
    </row>
    <row r="21" spans="1:34" ht="14.4" x14ac:dyDescent="0.3">
      <c r="A21" s="66">
        <v>44986</v>
      </c>
      <c r="B21" s="33">
        <v>37.119999999999997</v>
      </c>
      <c r="C21" s="8">
        <v>43.38</v>
      </c>
      <c r="D21" s="44">
        <v>39.74</v>
      </c>
      <c r="E21" s="16">
        <v>32.231000000000002</v>
      </c>
      <c r="F21" s="16">
        <v>42.771999999999998</v>
      </c>
      <c r="G21" s="16">
        <v>48.234000000000002</v>
      </c>
      <c r="H21" s="46">
        <v>44.012999999999998</v>
      </c>
      <c r="I21" s="46">
        <v>43.451999999999998</v>
      </c>
      <c r="J21" s="46">
        <v>44.423999999999999</v>
      </c>
      <c r="K21" s="46">
        <v>37.206000000000003</v>
      </c>
      <c r="L21" s="46">
        <v>33.197000000000003</v>
      </c>
      <c r="M21" s="46">
        <v>29.959</v>
      </c>
      <c r="N21" s="46">
        <v>22.744</v>
      </c>
      <c r="O21" s="46">
        <v>29.791</v>
      </c>
      <c r="P21" s="46">
        <v>48.363</v>
      </c>
      <c r="Q21" s="46">
        <v>26.76</v>
      </c>
      <c r="R21" s="46">
        <v>30.478000000000002</v>
      </c>
      <c r="S21" s="46">
        <v>56.749000000000002</v>
      </c>
      <c r="T21" s="46">
        <v>18.132999999999999</v>
      </c>
      <c r="U21" s="46">
        <v>44.841999999999999</v>
      </c>
      <c r="V21" s="46">
        <v>23.893000000000001</v>
      </c>
      <c r="W21" s="46">
        <v>32.146000000000001</v>
      </c>
      <c r="X21" s="46">
        <v>40.552999999999997</v>
      </c>
      <c r="Y21" s="46">
        <v>20.488</v>
      </c>
      <c r="Z21" s="46">
        <v>29.844000000000001</v>
      </c>
      <c r="AA21" s="46">
        <v>51.33</v>
      </c>
      <c r="AB21" s="46">
        <v>38.518999999999998</v>
      </c>
      <c r="AC21" s="46">
        <v>60.811999999999998</v>
      </c>
      <c r="AD21" s="46">
        <v>31.504999999999999</v>
      </c>
      <c r="AE21" s="46">
        <v>20.47</v>
      </c>
      <c r="AF21" s="46">
        <v>38.762999999999998</v>
      </c>
      <c r="AG21" s="46">
        <v>25.053999999999998</v>
      </c>
      <c r="AH21" s="46">
        <v>29.574999999999999</v>
      </c>
    </row>
    <row r="22" spans="1:34" ht="14.4" x14ac:dyDescent="0.3">
      <c r="A22" s="66">
        <v>45017</v>
      </c>
      <c r="B22" s="33">
        <v>72.37</v>
      </c>
      <c r="C22" s="8">
        <v>105.03</v>
      </c>
      <c r="D22" s="44">
        <v>88.83</v>
      </c>
      <c r="E22" s="16">
        <v>70.884</v>
      </c>
      <c r="F22" s="16">
        <v>78.614999999999995</v>
      </c>
      <c r="G22" s="16">
        <v>58.420999999999999</v>
      </c>
      <c r="H22" s="46">
        <v>102.35599999999999</v>
      </c>
      <c r="I22" s="46">
        <v>82.667000000000002</v>
      </c>
      <c r="J22" s="46">
        <v>67.588999999999999</v>
      </c>
      <c r="K22" s="46">
        <v>55.503</v>
      </c>
      <c r="L22" s="46">
        <v>88.087000000000003</v>
      </c>
      <c r="M22" s="46">
        <v>61.98</v>
      </c>
      <c r="N22" s="46">
        <v>58.317</v>
      </c>
      <c r="O22" s="46">
        <v>54.500999999999998</v>
      </c>
      <c r="P22" s="46">
        <v>104.792</v>
      </c>
      <c r="Q22" s="46">
        <v>65.551000000000002</v>
      </c>
      <c r="R22" s="46">
        <v>97.100999999999999</v>
      </c>
      <c r="S22" s="46">
        <v>99.141000000000005</v>
      </c>
      <c r="T22" s="46">
        <v>51.579000000000001</v>
      </c>
      <c r="U22" s="46">
        <v>65.956999999999994</v>
      </c>
      <c r="V22" s="46">
        <v>58.070999999999998</v>
      </c>
      <c r="W22" s="46">
        <v>69.236000000000004</v>
      </c>
      <c r="X22" s="46">
        <v>90.861999999999995</v>
      </c>
      <c r="Y22" s="46">
        <v>39.975999999999999</v>
      </c>
      <c r="Z22" s="46">
        <v>71.16</v>
      </c>
      <c r="AA22" s="46">
        <v>83.700999999999993</v>
      </c>
      <c r="AB22" s="46">
        <v>64.024000000000001</v>
      </c>
      <c r="AC22" s="46">
        <v>120.26300000000001</v>
      </c>
      <c r="AD22" s="46">
        <v>51.359000000000002</v>
      </c>
      <c r="AE22" s="46">
        <v>77.45</v>
      </c>
      <c r="AF22" s="46">
        <v>55.62</v>
      </c>
      <c r="AG22" s="46">
        <v>53.252000000000002</v>
      </c>
      <c r="AH22" s="46">
        <v>41.524000000000001</v>
      </c>
    </row>
    <row r="23" spans="1:34" ht="14.4" x14ac:dyDescent="0.3">
      <c r="A23" s="66">
        <v>45047</v>
      </c>
      <c r="B23" s="33">
        <v>175.99</v>
      </c>
      <c r="C23" s="8">
        <v>273.89999999999998</v>
      </c>
      <c r="D23" s="44">
        <v>225.76</v>
      </c>
      <c r="E23" s="16">
        <v>271.41699999999997</v>
      </c>
      <c r="F23" s="16">
        <v>220.755</v>
      </c>
      <c r="G23" s="16">
        <v>253.76400000000001</v>
      </c>
      <c r="H23" s="46">
        <v>373.29</v>
      </c>
      <c r="I23" s="46">
        <v>332.214</v>
      </c>
      <c r="J23" s="46">
        <v>208.80799999999999</v>
      </c>
      <c r="K23" s="46">
        <v>223.90899999999999</v>
      </c>
      <c r="L23" s="46">
        <v>257.471</v>
      </c>
      <c r="M23" s="46">
        <v>255.79900000000001</v>
      </c>
      <c r="N23" s="46">
        <v>97.977000000000004</v>
      </c>
      <c r="O23" s="46">
        <v>161.61799999999999</v>
      </c>
      <c r="P23" s="46">
        <v>237.452</v>
      </c>
      <c r="Q23" s="46">
        <v>261.62099999999998</v>
      </c>
      <c r="R23" s="46">
        <v>248.554</v>
      </c>
      <c r="S23" s="46">
        <v>243.11500000000001</v>
      </c>
      <c r="T23" s="46">
        <v>249.761</v>
      </c>
      <c r="U23" s="46">
        <v>310.916</v>
      </c>
      <c r="V23" s="46">
        <v>126.78100000000001</v>
      </c>
      <c r="W23" s="46">
        <v>161.79</v>
      </c>
      <c r="X23" s="46">
        <v>154.98400000000001</v>
      </c>
      <c r="Y23" s="46">
        <v>102.65300000000001</v>
      </c>
      <c r="Z23" s="46">
        <v>247.315</v>
      </c>
      <c r="AA23" s="46">
        <v>168.03200000000001</v>
      </c>
      <c r="AB23" s="46">
        <v>169.06299999999999</v>
      </c>
      <c r="AC23" s="46">
        <v>254.13399999999999</v>
      </c>
      <c r="AD23" s="46">
        <v>170.321</v>
      </c>
      <c r="AE23" s="46">
        <v>203.56700000000001</v>
      </c>
      <c r="AF23" s="46">
        <v>188.84700000000001</v>
      </c>
      <c r="AG23" s="46">
        <v>131.38499999999999</v>
      </c>
      <c r="AH23" s="46">
        <v>163.77699999999999</v>
      </c>
    </row>
    <row r="24" spans="1:34" ht="14.4" x14ac:dyDescent="0.3">
      <c r="A24" s="66">
        <v>45078</v>
      </c>
      <c r="B24" s="33">
        <v>172.64</v>
      </c>
      <c r="C24" s="8">
        <v>357.71</v>
      </c>
      <c r="D24" s="44">
        <v>265.3</v>
      </c>
      <c r="E24" s="16">
        <v>432.81700000000001</v>
      </c>
      <c r="F24" s="16">
        <v>227.61699999999999</v>
      </c>
      <c r="G24" s="16">
        <v>592.30799999999999</v>
      </c>
      <c r="H24" s="46">
        <v>322.839</v>
      </c>
      <c r="I24" s="46">
        <v>505.90499999999997</v>
      </c>
      <c r="J24" s="46">
        <v>225.505</v>
      </c>
      <c r="K24" s="46">
        <v>342.46300000000002</v>
      </c>
      <c r="L24" s="46">
        <v>169.47200000000001</v>
      </c>
      <c r="M24" s="46">
        <v>207.16200000000001</v>
      </c>
      <c r="N24" s="46">
        <v>62.133000000000003</v>
      </c>
      <c r="O24" s="46">
        <v>224.84399999999999</v>
      </c>
      <c r="P24" s="46">
        <v>151.94800000000001</v>
      </c>
      <c r="Q24" s="46">
        <v>303.49700000000001</v>
      </c>
      <c r="R24" s="46">
        <v>194.59200000000001</v>
      </c>
      <c r="S24" s="46">
        <v>181.90299999999999</v>
      </c>
      <c r="T24" s="46">
        <v>499.32900000000001</v>
      </c>
      <c r="U24" s="46">
        <v>273.62</v>
      </c>
      <c r="V24" s="46">
        <v>281.46600000000001</v>
      </c>
      <c r="W24" s="46">
        <v>441.81299999999999</v>
      </c>
      <c r="X24" s="46">
        <v>60.618000000000002</v>
      </c>
      <c r="Y24" s="46">
        <v>160.185</v>
      </c>
      <c r="Z24" s="46">
        <v>352.42899999999997</v>
      </c>
      <c r="AA24" s="46">
        <v>364.8</v>
      </c>
      <c r="AB24" s="46">
        <v>304.12400000000002</v>
      </c>
      <c r="AC24" s="46">
        <v>406.79700000000003</v>
      </c>
      <c r="AD24" s="46">
        <v>79.992000000000004</v>
      </c>
      <c r="AE24" s="46">
        <v>413.017</v>
      </c>
      <c r="AF24" s="46">
        <v>208.505</v>
      </c>
      <c r="AG24" s="46">
        <v>141.614</v>
      </c>
      <c r="AH24" s="46">
        <v>318.66899999999998</v>
      </c>
    </row>
    <row r="25" spans="1:34" ht="14.4" x14ac:dyDescent="0.3">
      <c r="A25" s="66">
        <v>45108</v>
      </c>
      <c r="B25" s="33">
        <v>54.22</v>
      </c>
      <c r="C25" s="8">
        <v>147.47</v>
      </c>
      <c r="D25" s="44">
        <v>89.92</v>
      </c>
      <c r="E25" s="16">
        <v>200.39</v>
      </c>
      <c r="F25" s="16">
        <v>68.760999999999996</v>
      </c>
      <c r="G25" s="16">
        <v>453.94400000000002</v>
      </c>
      <c r="H25" s="46">
        <v>118.685</v>
      </c>
      <c r="I25" s="46">
        <v>183.89699999999999</v>
      </c>
      <c r="J25" s="46">
        <v>106.989</v>
      </c>
      <c r="K25" s="46">
        <v>227.381</v>
      </c>
      <c r="L25" s="46">
        <v>54.140999999999998</v>
      </c>
      <c r="M25" s="46">
        <v>62.759</v>
      </c>
      <c r="N25" s="46">
        <v>26.103999999999999</v>
      </c>
      <c r="O25" s="46">
        <v>59.493000000000002</v>
      </c>
      <c r="P25" s="46">
        <v>57.21</v>
      </c>
      <c r="Q25" s="46">
        <v>123.581</v>
      </c>
      <c r="R25" s="46">
        <v>73.694000000000003</v>
      </c>
      <c r="S25" s="46">
        <v>68.308000000000007</v>
      </c>
      <c r="T25" s="46">
        <v>228.06299999999999</v>
      </c>
      <c r="U25" s="46">
        <v>144.66300000000001</v>
      </c>
      <c r="V25" s="46">
        <v>74.972999999999999</v>
      </c>
      <c r="W25" s="46">
        <v>239.393</v>
      </c>
      <c r="X25" s="46">
        <v>30.59</v>
      </c>
      <c r="Y25" s="46">
        <v>57.448</v>
      </c>
      <c r="Z25" s="46">
        <v>106.67400000000001</v>
      </c>
      <c r="AA25" s="46">
        <v>124.675</v>
      </c>
      <c r="AB25" s="46">
        <v>99.239000000000004</v>
      </c>
      <c r="AC25" s="46">
        <v>139.25200000000001</v>
      </c>
      <c r="AD25" s="46">
        <v>34.302</v>
      </c>
      <c r="AE25" s="46">
        <v>274.47500000000002</v>
      </c>
      <c r="AF25" s="46">
        <v>64.286000000000001</v>
      </c>
      <c r="AG25" s="46">
        <v>59.552</v>
      </c>
      <c r="AH25" s="46">
        <v>185.12200000000001</v>
      </c>
    </row>
    <row r="26" spans="1:34" ht="14.4" x14ac:dyDescent="0.3">
      <c r="A26" s="66">
        <v>45139</v>
      </c>
      <c r="B26" s="33">
        <v>43.11</v>
      </c>
      <c r="C26" s="8">
        <v>71.099999999999994</v>
      </c>
      <c r="D26" s="44">
        <v>56.12</v>
      </c>
      <c r="E26" s="16">
        <v>72.346999999999994</v>
      </c>
      <c r="F26" s="16">
        <v>44.417000000000002</v>
      </c>
      <c r="G26" s="16">
        <v>131.79300000000001</v>
      </c>
      <c r="H26" s="46">
        <v>57.177</v>
      </c>
      <c r="I26" s="46">
        <v>87.480999999999995</v>
      </c>
      <c r="J26" s="46">
        <v>53.844999999999999</v>
      </c>
      <c r="K26" s="46">
        <v>93.92</v>
      </c>
      <c r="L26" s="46">
        <v>47.018999999999998</v>
      </c>
      <c r="M26" s="46">
        <v>54.398000000000003</v>
      </c>
      <c r="N26" s="46">
        <v>22.585999999999999</v>
      </c>
      <c r="O26" s="46">
        <v>43.655999999999999</v>
      </c>
      <c r="P26" s="46">
        <v>40.118000000000002</v>
      </c>
      <c r="Q26" s="46">
        <v>61.421999999999997</v>
      </c>
      <c r="R26" s="46">
        <v>52.417000000000002</v>
      </c>
      <c r="S26" s="46">
        <v>49.857999999999997</v>
      </c>
      <c r="T26" s="46">
        <v>83.088999999999999</v>
      </c>
      <c r="U26" s="46">
        <v>58.145000000000003</v>
      </c>
      <c r="V26" s="46">
        <v>51.920999999999999</v>
      </c>
      <c r="W26" s="46">
        <v>73.837999999999994</v>
      </c>
      <c r="X26" s="46">
        <v>30.652000000000001</v>
      </c>
      <c r="Y26" s="46">
        <v>42.962000000000003</v>
      </c>
      <c r="Z26" s="46">
        <v>60.131</v>
      </c>
      <c r="AA26" s="46">
        <v>55.817</v>
      </c>
      <c r="AB26" s="46">
        <v>55.212000000000003</v>
      </c>
      <c r="AC26" s="46">
        <v>68.960999999999999</v>
      </c>
      <c r="AD26" s="46">
        <v>28.364000000000001</v>
      </c>
      <c r="AE26" s="46">
        <v>86.311000000000007</v>
      </c>
      <c r="AF26" s="46">
        <v>42.625999999999998</v>
      </c>
      <c r="AG26" s="46">
        <v>36.368000000000002</v>
      </c>
      <c r="AH26" s="46">
        <v>92.626999999999995</v>
      </c>
    </row>
    <row r="27" spans="1:34" ht="14.4" x14ac:dyDescent="0.3">
      <c r="A27" s="66">
        <v>45170</v>
      </c>
      <c r="B27" s="33">
        <v>30</v>
      </c>
      <c r="C27" s="8">
        <v>42.55</v>
      </c>
      <c r="D27" s="44">
        <v>36.15</v>
      </c>
      <c r="E27" s="16">
        <v>51.843000000000004</v>
      </c>
      <c r="F27" s="16">
        <v>35.981999999999999</v>
      </c>
      <c r="G27" s="16">
        <v>65.397000000000006</v>
      </c>
      <c r="H27" s="46">
        <v>41.298999999999999</v>
      </c>
      <c r="I27" s="46">
        <v>58.579000000000001</v>
      </c>
      <c r="J27" s="46">
        <v>34.679000000000002</v>
      </c>
      <c r="K27" s="46">
        <v>49.843000000000004</v>
      </c>
      <c r="L27" s="46">
        <v>35.423000000000002</v>
      </c>
      <c r="M27" s="46">
        <v>32.442999999999998</v>
      </c>
      <c r="N27" s="46">
        <v>21.544</v>
      </c>
      <c r="O27" s="46">
        <v>57.942</v>
      </c>
      <c r="P27" s="46">
        <v>35.51</v>
      </c>
      <c r="Q27" s="46">
        <v>37.814</v>
      </c>
      <c r="R27" s="46">
        <v>38.454000000000001</v>
      </c>
      <c r="S27" s="46">
        <v>42.874000000000002</v>
      </c>
      <c r="T27" s="46">
        <v>46.685000000000002</v>
      </c>
      <c r="U27" s="46">
        <v>38.313000000000002</v>
      </c>
      <c r="V27" s="46">
        <v>30.103999999999999</v>
      </c>
      <c r="W27" s="46">
        <v>42.011000000000003</v>
      </c>
      <c r="X27" s="46">
        <v>24.869</v>
      </c>
      <c r="Y27" s="46">
        <v>53.276000000000003</v>
      </c>
      <c r="Z27" s="46">
        <v>53.277999999999999</v>
      </c>
      <c r="AA27" s="46">
        <v>39.987000000000002</v>
      </c>
      <c r="AB27" s="46">
        <v>36.844999999999999</v>
      </c>
      <c r="AC27" s="46">
        <v>40.893999999999998</v>
      </c>
      <c r="AD27" s="46">
        <v>22.995999999999999</v>
      </c>
      <c r="AE27" s="46">
        <v>45.220999999999997</v>
      </c>
      <c r="AF27" s="46">
        <v>38.939</v>
      </c>
      <c r="AG27" s="46">
        <v>27.262</v>
      </c>
      <c r="AH27" s="46">
        <v>74.022000000000006</v>
      </c>
    </row>
    <row r="28" spans="1:34" ht="14.4" x14ac:dyDescent="0.3">
      <c r="A28" s="66">
        <v>45200</v>
      </c>
      <c r="B28" s="33">
        <v>29.36</v>
      </c>
      <c r="C28" s="8">
        <v>43.81</v>
      </c>
      <c r="D28" s="44">
        <v>37.36</v>
      </c>
      <c r="E28" s="16">
        <v>46.386000000000003</v>
      </c>
      <c r="F28" s="16">
        <v>42.973999999999997</v>
      </c>
      <c r="G28" s="16">
        <v>62.668999999999997</v>
      </c>
      <c r="H28" s="46">
        <v>50.287999999999997</v>
      </c>
      <c r="I28" s="46">
        <v>61.779000000000003</v>
      </c>
      <c r="J28" s="46">
        <v>45.037999999999997</v>
      </c>
      <c r="K28" s="46">
        <v>39.651000000000003</v>
      </c>
      <c r="L28" s="46">
        <v>31.675999999999998</v>
      </c>
      <c r="M28" s="46">
        <v>30.321000000000002</v>
      </c>
      <c r="N28" s="46">
        <v>31.058</v>
      </c>
      <c r="O28" s="46">
        <v>35.389000000000003</v>
      </c>
      <c r="P28" s="46">
        <v>34.430999999999997</v>
      </c>
      <c r="Q28" s="46">
        <v>53.673999999999999</v>
      </c>
      <c r="R28" s="46">
        <v>64.801000000000002</v>
      </c>
      <c r="S28" s="46">
        <v>44.417999999999999</v>
      </c>
      <c r="T28" s="46">
        <v>42.402999999999999</v>
      </c>
      <c r="U28" s="46">
        <v>39.93</v>
      </c>
      <c r="V28" s="46">
        <v>31.093</v>
      </c>
      <c r="W28" s="46">
        <v>41.094999999999999</v>
      </c>
      <c r="X28" s="46">
        <v>24.126000000000001</v>
      </c>
      <c r="Y28" s="46">
        <v>52.234999999999999</v>
      </c>
      <c r="Z28" s="46">
        <v>63.301000000000002</v>
      </c>
      <c r="AA28" s="46">
        <v>34.472000000000001</v>
      </c>
      <c r="AB28" s="46">
        <v>31.867000000000001</v>
      </c>
      <c r="AC28" s="46">
        <v>42.131999999999998</v>
      </c>
      <c r="AD28" s="46">
        <v>25.463999999999999</v>
      </c>
      <c r="AE28" s="46">
        <v>38.798000000000002</v>
      </c>
      <c r="AF28" s="46">
        <v>32.124000000000002</v>
      </c>
      <c r="AG28" s="46">
        <v>28.864000000000001</v>
      </c>
      <c r="AH28" s="46">
        <v>48.978000000000002</v>
      </c>
    </row>
    <row r="29" spans="1:34" ht="14.4" x14ac:dyDescent="0.3">
      <c r="A29" s="66">
        <v>45231</v>
      </c>
      <c r="B29" s="33">
        <v>28.9</v>
      </c>
      <c r="C29" s="8">
        <v>33.65</v>
      </c>
      <c r="D29" s="44">
        <v>31.9</v>
      </c>
      <c r="E29" s="16">
        <v>38.170999999999999</v>
      </c>
      <c r="F29" s="16">
        <v>33.82</v>
      </c>
      <c r="G29" s="16">
        <v>46.033000000000001</v>
      </c>
      <c r="H29" s="46">
        <v>42.768999999999998</v>
      </c>
      <c r="I29" s="46">
        <v>46.862000000000002</v>
      </c>
      <c r="J29" s="46">
        <v>38.045000000000002</v>
      </c>
      <c r="K29" s="46">
        <v>31.634</v>
      </c>
      <c r="L29" s="46">
        <v>28.295000000000002</v>
      </c>
      <c r="M29" s="46">
        <v>29.965</v>
      </c>
      <c r="N29" s="46">
        <v>20.215</v>
      </c>
      <c r="O29" s="46">
        <v>26.08</v>
      </c>
      <c r="P29" s="46">
        <v>31.859000000000002</v>
      </c>
      <c r="Q29" s="46">
        <v>41.012999999999998</v>
      </c>
      <c r="R29" s="46">
        <v>46.122999999999998</v>
      </c>
      <c r="S29" s="46">
        <v>36.643000000000001</v>
      </c>
      <c r="T29" s="46">
        <v>36.451999999999998</v>
      </c>
      <c r="U29" s="46">
        <v>36.270000000000003</v>
      </c>
      <c r="V29" s="46">
        <v>31.41</v>
      </c>
      <c r="W29" s="46">
        <v>33.884999999999998</v>
      </c>
      <c r="X29" s="46">
        <v>20.07</v>
      </c>
      <c r="Y29" s="46">
        <v>33.76</v>
      </c>
      <c r="Z29" s="46">
        <v>39.381</v>
      </c>
      <c r="AA29" s="46">
        <v>31.221</v>
      </c>
      <c r="AB29" s="46">
        <v>27.280999999999999</v>
      </c>
      <c r="AC29" s="46">
        <v>35.606000000000002</v>
      </c>
      <c r="AD29" s="46">
        <v>24.036999999999999</v>
      </c>
      <c r="AE29" s="46">
        <v>33.594000000000001</v>
      </c>
      <c r="AF29" s="46">
        <v>29.053999999999998</v>
      </c>
      <c r="AG29" s="46">
        <v>27.774000000000001</v>
      </c>
      <c r="AH29" s="46">
        <v>34.887999999999998</v>
      </c>
    </row>
    <row r="30" spans="1:34" ht="14.4" x14ac:dyDescent="0.3">
      <c r="A30" s="66">
        <v>45261</v>
      </c>
      <c r="B30" s="33">
        <v>26.95</v>
      </c>
      <c r="C30" s="8">
        <v>27.68</v>
      </c>
      <c r="D30" s="44">
        <v>27.49</v>
      </c>
      <c r="E30" s="16">
        <v>32.088000000000001</v>
      </c>
      <c r="F30" s="16">
        <v>27.448</v>
      </c>
      <c r="G30" s="16">
        <v>42.139000000000003</v>
      </c>
      <c r="H30" s="46">
        <v>35.654000000000003</v>
      </c>
      <c r="I30" s="46">
        <v>36.533000000000001</v>
      </c>
      <c r="J30" s="46">
        <v>34.51</v>
      </c>
      <c r="K30" s="46">
        <v>27.957999999999998</v>
      </c>
      <c r="L30" s="46">
        <v>24.544</v>
      </c>
      <c r="M30" s="46">
        <v>24.311</v>
      </c>
      <c r="N30" s="46">
        <v>17.469000000000001</v>
      </c>
      <c r="O30" s="46">
        <v>23.605</v>
      </c>
      <c r="P30" s="46">
        <v>25.506</v>
      </c>
      <c r="Q30" s="46">
        <v>30.145</v>
      </c>
      <c r="R30" s="46">
        <v>31.747</v>
      </c>
      <c r="S30" s="46">
        <v>25.994</v>
      </c>
      <c r="T30" s="46">
        <v>32.177</v>
      </c>
      <c r="U30" s="46">
        <v>29.507999999999999</v>
      </c>
      <c r="V30" s="46">
        <v>26.36</v>
      </c>
      <c r="W30" s="46">
        <v>29.6</v>
      </c>
      <c r="X30" s="46">
        <v>18.247</v>
      </c>
      <c r="Y30" s="46">
        <v>25.152000000000001</v>
      </c>
      <c r="Z30" s="46">
        <v>31.756</v>
      </c>
      <c r="AA30" s="46">
        <v>27.617999999999999</v>
      </c>
      <c r="AB30" s="46">
        <v>25</v>
      </c>
      <c r="AC30" s="46">
        <v>33.335999999999999</v>
      </c>
      <c r="AD30" s="46">
        <v>19.498000000000001</v>
      </c>
      <c r="AE30" s="46">
        <v>30.821999999999999</v>
      </c>
      <c r="AF30" s="46">
        <v>27.013999999999999</v>
      </c>
      <c r="AG30" s="46">
        <v>22.771999999999998</v>
      </c>
      <c r="AH30" s="46">
        <v>29.521999999999998</v>
      </c>
    </row>
    <row r="31" spans="1:34" ht="14.4" x14ac:dyDescent="0.3">
      <c r="A31" s="66">
        <v>45292</v>
      </c>
      <c r="B31" s="33">
        <v>25.89</v>
      </c>
      <c r="C31" s="8">
        <v>26.19</v>
      </c>
      <c r="D31" s="44">
        <v>26.29</v>
      </c>
      <c r="E31" s="16">
        <v>29.192</v>
      </c>
      <c r="F31" s="16">
        <v>24.861999999999998</v>
      </c>
      <c r="G31" s="16">
        <v>35.716000000000001</v>
      </c>
      <c r="H31" s="46">
        <v>30.314</v>
      </c>
      <c r="I31" s="46">
        <v>32.323999999999998</v>
      </c>
      <c r="J31" s="46">
        <v>29.526</v>
      </c>
      <c r="K31" s="46">
        <v>27.606999999999999</v>
      </c>
      <c r="L31" s="46">
        <v>22.654</v>
      </c>
      <c r="M31" s="46">
        <v>21.187999999999999</v>
      </c>
      <c r="N31" s="46">
        <v>16.634</v>
      </c>
      <c r="O31" s="46">
        <v>21.3</v>
      </c>
      <c r="P31" s="46">
        <v>24.521000000000001</v>
      </c>
      <c r="Q31" s="46">
        <v>26.029</v>
      </c>
      <c r="R31" s="46">
        <v>26.748000000000001</v>
      </c>
      <c r="S31" s="46">
        <v>21.678000000000001</v>
      </c>
      <c r="T31" s="46">
        <v>29.228000000000002</v>
      </c>
      <c r="U31" s="46">
        <v>26.138999999999999</v>
      </c>
      <c r="V31" s="46">
        <v>24.245000000000001</v>
      </c>
      <c r="W31" s="46">
        <v>28.058</v>
      </c>
      <c r="X31" s="46">
        <v>16.899000000000001</v>
      </c>
      <c r="Y31" s="46">
        <v>21.846</v>
      </c>
      <c r="Z31" s="46">
        <v>27.77</v>
      </c>
      <c r="AA31" s="46">
        <v>25.385000000000002</v>
      </c>
      <c r="AB31" s="46">
        <v>23.207999999999998</v>
      </c>
      <c r="AC31" s="46">
        <v>28.827999999999999</v>
      </c>
      <c r="AD31" s="46">
        <v>17.908999999999999</v>
      </c>
      <c r="AE31" s="46">
        <v>28.128</v>
      </c>
      <c r="AF31" s="46">
        <v>25.762</v>
      </c>
      <c r="AG31" s="46">
        <v>19.715</v>
      </c>
      <c r="AH31" s="46">
        <v>26.806999999999999</v>
      </c>
    </row>
    <row r="32" spans="1:34" ht="14.4" x14ac:dyDescent="0.3">
      <c r="A32" s="66">
        <v>45323</v>
      </c>
      <c r="B32" s="33">
        <v>24.5</v>
      </c>
      <c r="C32" s="8">
        <v>24.81</v>
      </c>
      <c r="D32" s="44">
        <v>24.71</v>
      </c>
      <c r="E32" s="16">
        <v>25.297000000000001</v>
      </c>
      <c r="F32" s="16">
        <v>27.826000000000001</v>
      </c>
      <c r="G32" s="16">
        <v>35.417000000000002</v>
      </c>
      <c r="H32" s="46">
        <v>25.553999999999998</v>
      </c>
      <c r="I32" s="46">
        <v>28.446000000000002</v>
      </c>
      <c r="J32" s="46">
        <v>28.762</v>
      </c>
      <c r="K32" s="46">
        <v>28.425000000000001</v>
      </c>
      <c r="L32" s="46">
        <v>21.998000000000001</v>
      </c>
      <c r="M32" s="46">
        <v>18.446999999999999</v>
      </c>
      <c r="N32" s="46">
        <v>19.812000000000001</v>
      </c>
      <c r="O32" s="46">
        <v>18.93</v>
      </c>
      <c r="P32" s="46">
        <v>22.311</v>
      </c>
      <c r="Q32" s="46">
        <v>21.969000000000001</v>
      </c>
      <c r="R32" s="46">
        <v>25.577000000000002</v>
      </c>
      <c r="S32" s="46">
        <v>18.242000000000001</v>
      </c>
      <c r="T32" s="46">
        <v>26.459</v>
      </c>
      <c r="U32" s="46">
        <v>22.324999999999999</v>
      </c>
      <c r="V32" s="46">
        <v>20.823</v>
      </c>
      <c r="W32" s="46">
        <v>24.149000000000001</v>
      </c>
      <c r="X32" s="46">
        <v>15.318</v>
      </c>
      <c r="Y32" s="46">
        <v>22.114000000000001</v>
      </c>
      <c r="Z32" s="46">
        <v>33.216999999999999</v>
      </c>
      <c r="AA32" s="46">
        <v>24.36</v>
      </c>
      <c r="AB32" s="46">
        <v>28.67</v>
      </c>
      <c r="AC32" s="46">
        <v>30.338000000000001</v>
      </c>
      <c r="AD32" s="46">
        <v>16.071000000000002</v>
      </c>
      <c r="AE32" s="46">
        <v>25.471</v>
      </c>
      <c r="AF32" s="46">
        <v>22.722000000000001</v>
      </c>
      <c r="AG32" s="46">
        <v>17.117999999999999</v>
      </c>
      <c r="AH32" s="46">
        <v>24.282</v>
      </c>
    </row>
    <row r="33" spans="1:34" ht="14.4" x14ac:dyDescent="0.3">
      <c r="A33" s="66">
        <v>45352</v>
      </c>
      <c r="B33" s="67">
        <v>37.119999999999997</v>
      </c>
      <c r="C33" s="68">
        <v>43.38</v>
      </c>
      <c r="D33" s="44">
        <v>39.74</v>
      </c>
      <c r="E33" s="16">
        <v>43.774999999999999</v>
      </c>
      <c r="F33" s="16">
        <v>50.527000000000001</v>
      </c>
      <c r="G33" s="16">
        <v>44.786999999999999</v>
      </c>
      <c r="H33" s="46">
        <v>48.512</v>
      </c>
      <c r="I33" s="46">
        <v>45.213000000000001</v>
      </c>
      <c r="J33" s="46">
        <v>41.063000000000002</v>
      </c>
      <c r="K33" s="46">
        <v>33.896000000000001</v>
      </c>
      <c r="L33" s="46">
        <v>32.292999999999999</v>
      </c>
      <c r="M33" s="46">
        <v>22.981999999999999</v>
      </c>
      <c r="N33" s="46">
        <v>30.782</v>
      </c>
      <c r="O33" s="46">
        <v>48.911000000000001</v>
      </c>
      <c r="P33" s="46">
        <v>27.85</v>
      </c>
      <c r="Q33" s="46">
        <v>30.757999999999999</v>
      </c>
      <c r="R33" s="46">
        <v>59.206000000000003</v>
      </c>
      <c r="S33" s="46">
        <v>19.343</v>
      </c>
      <c r="T33" s="46">
        <v>46.017000000000003</v>
      </c>
      <c r="U33" s="46">
        <v>25.488</v>
      </c>
      <c r="V33" s="46">
        <v>33.411000000000001</v>
      </c>
      <c r="W33" s="46">
        <v>41.801000000000002</v>
      </c>
      <c r="X33" s="46">
        <v>22.434999999999999</v>
      </c>
      <c r="Y33" s="46">
        <v>29.248000000000001</v>
      </c>
      <c r="Z33" s="46">
        <v>55.645000000000003</v>
      </c>
      <c r="AA33" s="46">
        <v>40.649000000000001</v>
      </c>
      <c r="AB33" s="46">
        <v>63.156999999999996</v>
      </c>
      <c r="AC33" s="46">
        <v>32.012999999999998</v>
      </c>
      <c r="AD33" s="46">
        <v>22.852</v>
      </c>
      <c r="AE33" s="46">
        <v>38.087000000000003</v>
      </c>
      <c r="AF33" s="46">
        <v>26.989000000000001</v>
      </c>
      <c r="AG33" s="46">
        <v>29.785</v>
      </c>
      <c r="AH33" s="46">
        <v>40.576999999999998</v>
      </c>
    </row>
    <row r="34" spans="1:34" ht="14.4" x14ac:dyDescent="0.3">
      <c r="A34" s="66">
        <v>45383</v>
      </c>
      <c r="B34" s="33">
        <v>72.37</v>
      </c>
      <c r="C34" s="8">
        <v>105.03</v>
      </c>
      <c r="D34" s="44">
        <v>88.83</v>
      </c>
      <c r="E34" s="16">
        <v>79.924999999999997</v>
      </c>
      <c r="F34" s="16">
        <v>64.725999999999999</v>
      </c>
      <c r="G34" s="16">
        <v>104.90900000000001</v>
      </c>
      <c r="H34" s="46">
        <v>89.91</v>
      </c>
      <c r="I34" s="46">
        <v>68.275999999999996</v>
      </c>
      <c r="J34" s="46">
        <v>61.618000000000002</v>
      </c>
      <c r="K34" s="46">
        <v>93.816999999999993</v>
      </c>
      <c r="L34" s="46">
        <v>68.191999999999993</v>
      </c>
      <c r="M34" s="46">
        <v>58.732999999999997</v>
      </c>
      <c r="N34" s="46">
        <v>56.768999999999998</v>
      </c>
      <c r="O34" s="46">
        <v>106.407</v>
      </c>
      <c r="P34" s="46">
        <v>69.245000000000005</v>
      </c>
      <c r="Q34" s="46">
        <v>98.001000000000005</v>
      </c>
      <c r="R34" s="46">
        <v>106.172</v>
      </c>
      <c r="S34" s="46">
        <v>54.317</v>
      </c>
      <c r="T34" s="46">
        <v>68.814999999999998</v>
      </c>
      <c r="U34" s="46">
        <v>60.264000000000003</v>
      </c>
      <c r="V34" s="46">
        <v>71.989999999999995</v>
      </c>
      <c r="W34" s="46">
        <v>92.225999999999999</v>
      </c>
      <c r="X34" s="46">
        <v>42.502000000000002</v>
      </c>
      <c r="Y34" s="46">
        <v>70.337999999999994</v>
      </c>
      <c r="Z34" s="46">
        <v>85.668000000000006</v>
      </c>
      <c r="AA34" s="46">
        <v>67.914000000000001</v>
      </c>
      <c r="AB34" s="46">
        <v>120.899</v>
      </c>
      <c r="AC34" s="46">
        <v>51.843000000000004</v>
      </c>
      <c r="AD34" s="46">
        <v>85.852999999999994</v>
      </c>
      <c r="AE34" s="46">
        <v>55.923000000000002</v>
      </c>
      <c r="AF34" s="46">
        <v>58.683</v>
      </c>
      <c r="AG34" s="46">
        <v>41.503</v>
      </c>
      <c r="AH34" s="46">
        <v>47.529000000000003</v>
      </c>
    </row>
    <row r="35" spans="1:34" ht="14.4" x14ac:dyDescent="0.3">
      <c r="A35" s="66">
        <v>45413</v>
      </c>
      <c r="B35" s="33">
        <v>175.99</v>
      </c>
      <c r="C35" s="8">
        <v>273.89999999999998</v>
      </c>
      <c r="D35" s="44">
        <v>225.76</v>
      </c>
      <c r="E35" s="16">
        <v>223.047</v>
      </c>
      <c r="F35" s="16">
        <v>269.95299999999997</v>
      </c>
      <c r="G35" s="16">
        <v>381.49799999999999</v>
      </c>
      <c r="H35" s="46">
        <v>350.37400000000002</v>
      </c>
      <c r="I35" s="46">
        <v>210.64699999999999</v>
      </c>
      <c r="J35" s="46">
        <v>239.791</v>
      </c>
      <c r="K35" s="46">
        <v>262.71199999999999</v>
      </c>
      <c r="L35" s="46">
        <v>266.79000000000002</v>
      </c>
      <c r="M35" s="46">
        <v>98.628</v>
      </c>
      <c r="N35" s="46">
        <v>175.74299999999999</v>
      </c>
      <c r="O35" s="46">
        <v>239.83699999999999</v>
      </c>
      <c r="P35" s="46">
        <v>276.14999999999998</v>
      </c>
      <c r="Q35" s="46">
        <v>249.92400000000001</v>
      </c>
      <c r="R35" s="46">
        <v>246.505</v>
      </c>
      <c r="S35" s="46">
        <v>267.00700000000001</v>
      </c>
      <c r="T35" s="46">
        <v>320.548</v>
      </c>
      <c r="U35" s="46">
        <v>129.42400000000001</v>
      </c>
      <c r="V35" s="46">
        <v>173.636</v>
      </c>
      <c r="W35" s="46">
        <v>155.58500000000001</v>
      </c>
      <c r="X35" s="46">
        <v>109.869</v>
      </c>
      <c r="Y35" s="46">
        <v>246.19800000000001</v>
      </c>
      <c r="Z35" s="46">
        <v>177.35</v>
      </c>
      <c r="AA35" s="46">
        <v>177.881</v>
      </c>
      <c r="AB35" s="46">
        <v>263.38600000000002</v>
      </c>
      <c r="AC35" s="46">
        <v>171.941</v>
      </c>
      <c r="AD35" s="46">
        <v>209.24100000000001</v>
      </c>
      <c r="AE35" s="46">
        <v>194.92099999999999</v>
      </c>
      <c r="AF35" s="46">
        <v>136.86799999999999</v>
      </c>
      <c r="AG35" s="46">
        <v>165.55099999999999</v>
      </c>
      <c r="AH35" s="46">
        <v>162.05600000000001</v>
      </c>
    </row>
    <row r="36" spans="1:34" ht="14.4" x14ac:dyDescent="0.3">
      <c r="A36" s="66">
        <v>45444</v>
      </c>
      <c r="B36" s="33">
        <v>172.64</v>
      </c>
      <c r="C36" s="8">
        <v>357.71</v>
      </c>
      <c r="D36" s="45">
        <v>265.3</v>
      </c>
      <c r="E36" s="46">
        <v>229.46700000000001</v>
      </c>
      <c r="F36" s="46">
        <v>605.96</v>
      </c>
      <c r="G36" s="46">
        <v>323.67399999999998</v>
      </c>
      <c r="H36" s="46">
        <v>513.20699999999999</v>
      </c>
      <c r="I36" s="46">
        <v>227.03700000000001</v>
      </c>
      <c r="J36" s="46">
        <v>350.315</v>
      </c>
      <c r="K36" s="46">
        <v>163.655</v>
      </c>
      <c r="L36" s="46">
        <v>203.56100000000001</v>
      </c>
      <c r="M36" s="46">
        <v>62.524000000000001</v>
      </c>
      <c r="N36" s="46">
        <v>215.79</v>
      </c>
      <c r="O36" s="46">
        <v>148.38800000000001</v>
      </c>
      <c r="P36" s="46">
        <v>300.75599999999997</v>
      </c>
      <c r="Q36" s="46">
        <v>195.649</v>
      </c>
      <c r="R36" s="46">
        <v>180.267</v>
      </c>
      <c r="S36" s="46">
        <v>505.45800000000003</v>
      </c>
      <c r="T36" s="46">
        <v>274.76</v>
      </c>
      <c r="U36" s="46">
        <v>284.39400000000001</v>
      </c>
      <c r="V36" s="46">
        <v>449.63099999999997</v>
      </c>
      <c r="W36" s="46">
        <v>59.539000000000001</v>
      </c>
      <c r="X36" s="46">
        <v>159.751</v>
      </c>
      <c r="Y36" s="46">
        <v>352.37700000000001</v>
      </c>
      <c r="Z36" s="46">
        <v>369.01100000000002</v>
      </c>
      <c r="AA36" s="46">
        <v>306.262</v>
      </c>
      <c r="AB36" s="46">
        <v>409.09300000000002</v>
      </c>
      <c r="AC36" s="46">
        <v>80.573999999999998</v>
      </c>
      <c r="AD36" s="46">
        <v>431.18299999999999</v>
      </c>
      <c r="AE36" s="46">
        <v>202.7</v>
      </c>
      <c r="AF36" s="46">
        <v>140.27600000000001</v>
      </c>
      <c r="AG36" s="46">
        <v>320.59800000000001</v>
      </c>
      <c r="AH36" s="46">
        <v>405.39499999999998</v>
      </c>
    </row>
    <row r="37" spans="1:34" ht="14.4" x14ac:dyDescent="0.3">
      <c r="A37" s="66">
        <v>45474</v>
      </c>
      <c r="B37" s="15">
        <v>54.22</v>
      </c>
      <c r="C37" s="13">
        <v>147.47</v>
      </c>
      <c r="D37" s="45">
        <v>89.92</v>
      </c>
      <c r="E37" s="46">
        <v>69.781000000000006</v>
      </c>
      <c r="F37" s="46">
        <v>443.54899999999998</v>
      </c>
      <c r="G37" s="46">
        <v>114.833</v>
      </c>
      <c r="H37" s="46">
        <v>179.48</v>
      </c>
      <c r="I37" s="46">
        <v>108.24</v>
      </c>
      <c r="J37" s="46">
        <v>222.70099999999999</v>
      </c>
      <c r="K37" s="46">
        <v>53.820999999999998</v>
      </c>
      <c r="L37" s="46">
        <v>62.633000000000003</v>
      </c>
      <c r="M37" s="46">
        <v>26.46</v>
      </c>
      <c r="N37" s="46">
        <v>58.942</v>
      </c>
      <c r="O37" s="46">
        <v>56.774000000000001</v>
      </c>
      <c r="P37" s="46">
        <v>119.39</v>
      </c>
      <c r="Q37" s="46">
        <v>74.453000000000003</v>
      </c>
      <c r="R37" s="46">
        <v>67.986999999999995</v>
      </c>
      <c r="S37" s="46">
        <v>219.786</v>
      </c>
      <c r="T37" s="46">
        <v>139.982</v>
      </c>
      <c r="U37" s="46">
        <v>76.539000000000001</v>
      </c>
      <c r="V37" s="46">
        <v>229.88300000000001</v>
      </c>
      <c r="W37" s="46">
        <v>30.562000000000001</v>
      </c>
      <c r="X37" s="46">
        <v>58.741</v>
      </c>
      <c r="Y37" s="46">
        <v>107.051</v>
      </c>
      <c r="Z37" s="46">
        <v>121.532</v>
      </c>
      <c r="AA37" s="46">
        <v>97.76</v>
      </c>
      <c r="AB37" s="46">
        <v>136.83000000000001</v>
      </c>
      <c r="AC37" s="46">
        <v>35.067999999999998</v>
      </c>
      <c r="AD37" s="46">
        <v>263.94200000000001</v>
      </c>
      <c r="AE37" s="46">
        <v>62.96</v>
      </c>
      <c r="AF37" s="46">
        <v>60.168999999999997</v>
      </c>
      <c r="AG37" s="46">
        <v>186.364</v>
      </c>
      <c r="AH37" s="46">
        <v>213.994</v>
      </c>
    </row>
    <row r="38" spans="1:34" ht="14.4" x14ac:dyDescent="0.3">
      <c r="A38" s="66">
        <v>45505</v>
      </c>
      <c r="B38" s="15">
        <v>43.11</v>
      </c>
      <c r="C38" s="13">
        <v>71.099999999999994</v>
      </c>
      <c r="D38" s="45">
        <v>56.12</v>
      </c>
      <c r="E38" s="46">
        <v>44.883000000000003</v>
      </c>
      <c r="F38" s="46">
        <v>128.101</v>
      </c>
      <c r="G38" s="46">
        <v>56.521999999999998</v>
      </c>
      <c r="H38" s="46">
        <v>86.789000000000001</v>
      </c>
      <c r="I38" s="46">
        <v>54.226999999999997</v>
      </c>
      <c r="J38" s="46">
        <v>92.114999999999995</v>
      </c>
      <c r="K38" s="46">
        <v>47.128</v>
      </c>
      <c r="L38" s="46">
        <v>54.948</v>
      </c>
      <c r="M38" s="46">
        <v>22.856000000000002</v>
      </c>
      <c r="N38" s="46">
        <v>43.677999999999997</v>
      </c>
      <c r="O38" s="46">
        <v>39.418999999999997</v>
      </c>
      <c r="P38" s="46">
        <v>61.036999999999999</v>
      </c>
      <c r="Q38" s="46">
        <v>52.582000000000001</v>
      </c>
      <c r="R38" s="46">
        <v>49.712000000000003</v>
      </c>
      <c r="S38" s="46">
        <v>81.688999999999993</v>
      </c>
      <c r="T38" s="46">
        <v>57.363</v>
      </c>
      <c r="U38" s="46">
        <v>52.795000000000002</v>
      </c>
      <c r="V38" s="46">
        <v>72.608999999999995</v>
      </c>
      <c r="W38" s="46">
        <v>30.596</v>
      </c>
      <c r="X38" s="46">
        <v>42.168999999999997</v>
      </c>
      <c r="Y38" s="46">
        <v>59.99</v>
      </c>
      <c r="Z38" s="46">
        <v>55.825000000000003</v>
      </c>
      <c r="AA38" s="46">
        <v>55.676000000000002</v>
      </c>
      <c r="AB38" s="46">
        <v>66.948999999999998</v>
      </c>
      <c r="AC38" s="46">
        <v>28.6</v>
      </c>
      <c r="AD38" s="46">
        <v>85.08</v>
      </c>
      <c r="AE38" s="46">
        <v>41.737000000000002</v>
      </c>
      <c r="AF38" s="46">
        <v>36.972999999999999</v>
      </c>
      <c r="AG38" s="46">
        <v>92.975999999999999</v>
      </c>
      <c r="AH38" s="46">
        <v>90.644000000000005</v>
      </c>
    </row>
    <row r="39" spans="1:34" ht="14.4" x14ac:dyDescent="0.3">
      <c r="A39" s="66">
        <v>45536</v>
      </c>
      <c r="B39" s="15">
        <v>30</v>
      </c>
      <c r="C39" s="13">
        <v>42.55</v>
      </c>
      <c r="D39" s="45">
        <v>36.15</v>
      </c>
      <c r="E39" s="46">
        <v>36.436</v>
      </c>
      <c r="F39" s="46">
        <v>66.838999999999999</v>
      </c>
      <c r="G39" s="46">
        <v>41.414000000000001</v>
      </c>
      <c r="H39" s="46">
        <v>59.476999999999997</v>
      </c>
      <c r="I39" s="46">
        <v>35.024000000000001</v>
      </c>
      <c r="J39" s="46">
        <v>50.124000000000002</v>
      </c>
      <c r="K39" s="46">
        <v>35.134999999999998</v>
      </c>
      <c r="L39" s="46">
        <v>32.704999999999998</v>
      </c>
      <c r="M39" s="46">
        <v>21.741</v>
      </c>
      <c r="N39" s="46">
        <v>58.331000000000003</v>
      </c>
      <c r="O39" s="46">
        <v>35.878999999999998</v>
      </c>
      <c r="P39" s="46">
        <v>39.122</v>
      </c>
      <c r="Q39" s="46">
        <v>38.603999999999999</v>
      </c>
      <c r="R39" s="46">
        <v>43.465000000000003</v>
      </c>
      <c r="S39" s="46">
        <v>46.747</v>
      </c>
      <c r="T39" s="46">
        <v>38.396000000000001</v>
      </c>
      <c r="U39" s="46">
        <v>30.914000000000001</v>
      </c>
      <c r="V39" s="46">
        <v>41.997</v>
      </c>
      <c r="W39" s="46">
        <v>24.966000000000001</v>
      </c>
      <c r="X39" s="46">
        <v>55.164999999999999</v>
      </c>
      <c r="Y39" s="46">
        <v>53.177</v>
      </c>
      <c r="Z39" s="46">
        <v>40.343000000000004</v>
      </c>
      <c r="AA39" s="46">
        <v>36.825000000000003</v>
      </c>
      <c r="AB39" s="46">
        <v>40.9</v>
      </c>
      <c r="AC39" s="46">
        <v>23.302</v>
      </c>
      <c r="AD39" s="46">
        <v>45.39</v>
      </c>
      <c r="AE39" s="46">
        <v>38.47</v>
      </c>
      <c r="AF39" s="46">
        <v>28.132000000000001</v>
      </c>
      <c r="AG39" s="46">
        <v>74.27</v>
      </c>
      <c r="AH39" s="46">
        <v>44.725999999999999</v>
      </c>
    </row>
    <row r="40" spans="1:34" ht="14.4" x14ac:dyDescent="0.3">
      <c r="A40" s="66">
        <v>45566</v>
      </c>
      <c r="B40" s="15">
        <v>29.36</v>
      </c>
      <c r="C40" s="13">
        <v>43.81</v>
      </c>
      <c r="D40" s="45">
        <v>37.36</v>
      </c>
      <c r="E40" s="46">
        <v>43.445999999999998</v>
      </c>
      <c r="F40" s="46">
        <v>60.838000000000001</v>
      </c>
      <c r="G40" s="46">
        <v>50.463000000000001</v>
      </c>
      <c r="H40" s="46">
        <v>62.23</v>
      </c>
      <c r="I40" s="46">
        <v>45.418999999999997</v>
      </c>
      <c r="J40" s="46">
        <v>40.229999999999997</v>
      </c>
      <c r="K40" s="46">
        <v>31.814</v>
      </c>
      <c r="L40" s="46">
        <v>30.960999999999999</v>
      </c>
      <c r="M40" s="46">
        <v>31.292999999999999</v>
      </c>
      <c r="N40" s="46">
        <v>35.104999999999997</v>
      </c>
      <c r="O40" s="46">
        <v>33.762</v>
      </c>
      <c r="P40" s="46">
        <v>52.901000000000003</v>
      </c>
      <c r="Q40" s="46">
        <v>65.036000000000001</v>
      </c>
      <c r="R40" s="46">
        <v>44.496000000000002</v>
      </c>
      <c r="S40" s="46">
        <v>42.686999999999998</v>
      </c>
      <c r="T40" s="46">
        <v>40.232999999999997</v>
      </c>
      <c r="U40" s="46">
        <v>31.870999999999999</v>
      </c>
      <c r="V40" s="46">
        <v>41.432000000000002</v>
      </c>
      <c r="W40" s="46">
        <v>23.974</v>
      </c>
      <c r="X40" s="46">
        <v>51.542999999999999</v>
      </c>
      <c r="Y40" s="46">
        <v>63.265000000000001</v>
      </c>
      <c r="Z40" s="46">
        <v>35.070999999999998</v>
      </c>
      <c r="AA40" s="46">
        <v>32.26</v>
      </c>
      <c r="AB40" s="46">
        <v>42.13</v>
      </c>
      <c r="AC40" s="46">
        <v>25.736999999999998</v>
      </c>
      <c r="AD40" s="46">
        <v>39.356000000000002</v>
      </c>
      <c r="AE40" s="46">
        <v>31.437000000000001</v>
      </c>
      <c r="AF40" s="46">
        <v>29.887</v>
      </c>
      <c r="AG40" s="46">
        <v>49.19</v>
      </c>
      <c r="AH40" s="46">
        <v>37.582999999999998</v>
      </c>
    </row>
    <row r="41" spans="1:34" ht="14.4" x14ac:dyDescent="0.3">
      <c r="A41" s="66">
        <v>45597</v>
      </c>
      <c r="B41" s="15">
        <v>28.9</v>
      </c>
      <c r="C41" s="13">
        <v>33.65</v>
      </c>
      <c r="D41" s="45">
        <v>31.9</v>
      </c>
      <c r="E41" s="46">
        <v>34.122999999999998</v>
      </c>
      <c r="F41" s="46">
        <v>46.13</v>
      </c>
      <c r="G41" s="46">
        <v>42.594999999999999</v>
      </c>
      <c r="H41" s="46">
        <v>47.094999999999999</v>
      </c>
      <c r="I41" s="46">
        <v>38.265000000000001</v>
      </c>
      <c r="J41" s="46">
        <v>32.219000000000001</v>
      </c>
      <c r="K41" s="46">
        <v>28.094000000000001</v>
      </c>
      <c r="L41" s="46">
        <v>30.221</v>
      </c>
      <c r="M41" s="46">
        <v>20.331</v>
      </c>
      <c r="N41" s="46">
        <v>26.1</v>
      </c>
      <c r="O41" s="46">
        <v>31.285</v>
      </c>
      <c r="P41" s="46">
        <v>40.529000000000003</v>
      </c>
      <c r="Q41" s="46">
        <v>46.213000000000001</v>
      </c>
      <c r="R41" s="46">
        <v>35.997</v>
      </c>
      <c r="S41" s="46">
        <v>36.542000000000002</v>
      </c>
      <c r="T41" s="46">
        <v>36.167999999999999</v>
      </c>
      <c r="U41" s="46">
        <v>32.081000000000003</v>
      </c>
      <c r="V41" s="46">
        <v>33.933</v>
      </c>
      <c r="W41" s="46">
        <v>19.981999999999999</v>
      </c>
      <c r="X41" s="46">
        <v>33.576000000000001</v>
      </c>
      <c r="Y41" s="46">
        <v>39.241</v>
      </c>
      <c r="Z41" s="46">
        <v>31.491</v>
      </c>
      <c r="AA41" s="46">
        <v>27.620999999999999</v>
      </c>
      <c r="AB41" s="46">
        <v>35.716000000000001</v>
      </c>
      <c r="AC41" s="46">
        <v>24.241</v>
      </c>
      <c r="AD41" s="46">
        <v>33.878999999999998</v>
      </c>
      <c r="AE41" s="46">
        <v>28.622</v>
      </c>
      <c r="AF41" s="46">
        <v>28.224</v>
      </c>
      <c r="AG41" s="46">
        <v>34.985999999999997</v>
      </c>
      <c r="AH41" s="46">
        <v>32.04</v>
      </c>
    </row>
    <row r="42" spans="1:34" ht="14.4" x14ac:dyDescent="0.3">
      <c r="A42" s="66">
        <v>45627</v>
      </c>
      <c r="B42" s="15">
        <v>26.95</v>
      </c>
      <c r="C42" s="13">
        <v>27.68</v>
      </c>
      <c r="D42" s="45">
        <v>27.49</v>
      </c>
      <c r="E42" s="46">
        <v>27.748999999999999</v>
      </c>
      <c r="F42" s="46">
        <v>42.234999999999999</v>
      </c>
      <c r="G42" s="46">
        <v>35.426000000000002</v>
      </c>
      <c r="H42" s="46">
        <v>37.033999999999999</v>
      </c>
      <c r="I42" s="46">
        <v>34.747</v>
      </c>
      <c r="J42" s="46">
        <v>28.603000000000002</v>
      </c>
      <c r="K42" s="46">
        <v>24.512</v>
      </c>
      <c r="L42" s="46">
        <v>24.614000000000001</v>
      </c>
      <c r="M42" s="46">
        <v>17.596</v>
      </c>
      <c r="N42" s="46">
        <v>23.658000000000001</v>
      </c>
      <c r="O42" s="46">
        <v>25.117000000000001</v>
      </c>
      <c r="P42" s="46">
        <v>30.071999999999999</v>
      </c>
      <c r="Q42" s="46">
        <v>31.832000000000001</v>
      </c>
      <c r="R42" s="46">
        <v>25.963999999999999</v>
      </c>
      <c r="S42" s="46">
        <v>32.368000000000002</v>
      </c>
      <c r="T42" s="46">
        <v>29.484000000000002</v>
      </c>
      <c r="U42" s="46">
        <v>26.99</v>
      </c>
      <c r="V42" s="46">
        <v>29.731000000000002</v>
      </c>
      <c r="W42" s="46">
        <v>18.183</v>
      </c>
      <c r="X42" s="46">
        <v>25.254999999999999</v>
      </c>
      <c r="Y42" s="46">
        <v>31.641999999999999</v>
      </c>
      <c r="Z42" s="46">
        <v>27.911999999999999</v>
      </c>
      <c r="AA42" s="46">
        <v>25.404</v>
      </c>
      <c r="AB42" s="46">
        <v>33.1</v>
      </c>
      <c r="AC42" s="46">
        <v>19.693999999999999</v>
      </c>
      <c r="AD42" s="46">
        <v>31.154</v>
      </c>
      <c r="AE42" s="46">
        <v>26.623000000000001</v>
      </c>
      <c r="AF42" s="46">
        <v>23.32</v>
      </c>
      <c r="AG42" s="46">
        <v>29.632000000000001</v>
      </c>
      <c r="AH42" s="46">
        <v>29.36</v>
      </c>
    </row>
    <row r="43" spans="1:34" ht="14.4" x14ac:dyDescent="0.3">
      <c r="A43" s="66">
        <v>45658</v>
      </c>
      <c r="B43" s="15">
        <v>25.89</v>
      </c>
      <c r="C43" s="13">
        <v>26.19</v>
      </c>
      <c r="D43" s="45">
        <v>26.29</v>
      </c>
      <c r="E43" s="46">
        <v>25.132999999999999</v>
      </c>
      <c r="F43" s="46">
        <v>35.917999999999999</v>
      </c>
      <c r="G43" s="46">
        <v>30.274000000000001</v>
      </c>
      <c r="H43" s="46">
        <v>32.93</v>
      </c>
      <c r="I43" s="46">
        <v>29.738</v>
      </c>
      <c r="J43" s="46">
        <v>28.4</v>
      </c>
      <c r="K43" s="46">
        <v>22.648</v>
      </c>
      <c r="L43" s="46">
        <v>21.542000000000002</v>
      </c>
      <c r="M43" s="46">
        <v>16.748000000000001</v>
      </c>
      <c r="N43" s="46">
        <v>21.372</v>
      </c>
      <c r="O43" s="46">
        <v>24.306999999999999</v>
      </c>
      <c r="P43" s="46">
        <v>26.103000000000002</v>
      </c>
      <c r="Q43" s="46">
        <v>26.821999999999999</v>
      </c>
      <c r="R43" s="46">
        <v>21.815000000000001</v>
      </c>
      <c r="S43" s="46">
        <v>29.507000000000001</v>
      </c>
      <c r="T43" s="46">
        <v>26.196000000000002</v>
      </c>
      <c r="U43" s="46">
        <v>24.821000000000002</v>
      </c>
      <c r="V43" s="46">
        <v>28.216000000000001</v>
      </c>
      <c r="W43" s="46">
        <v>16.869</v>
      </c>
      <c r="X43" s="46">
        <v>22.027999999999999</v>
      </c>
      <c r="Y43" s="46">
        <v>27.664000000000001</v>
      </c>
      <c r="Z43" s="46">
        <v>25.672999999999998</v>
      </c>
      <c r="AA43" s="46">
        <v>23.556000000000001</v>
      </c>
      <c r="AB43" s="46">
        <v>28.829000000000001</v>
      </c>
      <c r="AC43" s="46">
        <v>18.088000000000001</v>
      </c>
      <c r="AD43" s="46">
        <v>28.457999999999998</v>
      </c>
      <c r="AE43" s="46">
        <v>25.231000000000002</v>
      </c>
      <c r="AF43" s="46">
        <v>20.260999999999999</v>
      </c>
      <c r="AG43" s="46">
        <v>26.905999999999999</v>
      </c>
      <c r="AH43" s="46">
        <v>28.22</v>
      </c>
    </row>
    <row r="44" spans="1:34" ht="14.4" x14ac:dyDescent="0.3">
      <c r="A44" s="66">
        <v>45689</v>
      </c>
      <c r="B44" s="15">
        <v>24.5</v>
      </c>
      <c r="C44" s="13">
        <v>24.81</v>
      </c>
      <c r="D44" s="45">
        <v>24.71</v>
      </c>
      <c r="E44" s="46">
        <v>26.798999999999999</v>
      </c>
      <c r="F44" s="46">
        <v>34.554000000000002</v>
      </c>
      <c r="G44" s="46">
        <v>24.722000000000001</v>
      </c>
      <c r="H44" s="46">
        <v>28.03</v>
      </c>
      <c r="I44" s="46">
        <v>27.981000000000002</v>
      </c>
      <c r="J44" s="46">
        <v>27.981999999999999</v>
      </c>
      <c r="K44" s="46">
        <v>21.332000000000001</v>
      </c>
      <c r="L44" s="46">
        <v>18.135000000000002</v>
      </c>
      <c r="M44" s="46">
        <v>19.277999999999999</v>
      </c>
      <c r="N44" s="46">
        <v>18.384</v>
      </c>
      <c r="O44" s="46">
        <v>21.347000000000001</v>
      </c>
      <c r="P44" s="46">
        <v>21.344999999999999</v>
      </c>
      <c r="Q44" s="46">
        <v>24.765999999999998</v>
      </c>
      <c r="R44" s="46">
        <v>17.768000000000001</v>
      </c>
      <c r="S44" s="46">
        <v>25.762</v>
      </c>
      <c r="T44" s="46">
        <v>21.664999999999999</v>
      </c>
      <c r="U44" s="46">
        <v>20.571000000000002</v>
      </c>
      <c r="V44" s="46">
        <v>23.472000000000001</v>
      </c>
      <c r="W44" s="46">
        <v>14.749000000000001</v>
      </c>
      <c r="X44" s="46">
        <v>21.747</v>
      </c>
      <c r="Y44" s="46">
        <v>32.040999999999997</v>
      </c>
      <c r="Z44" s="46">
        <v>23.853999999999999</v>
      </c>
      <c r="AA44" s="46">
        <v>28.201000000000001</v>
      </c>
      <c r="AB44" s="46">
        <v>29.465</v>
      </c>
      <c r="AC44" s="46">
        <v>15.683</v>
      </c>
      <c r="AD44" s="46">
        <v>24.927</v>
      </c>
      <c r="AE44" s="46">
        <v>21.68</v>
      </c>
      <c r="AF44" s="46">
        <v>17.047000000000001</v>
      </c>
      <c r="AG44" s="46">
        <v>23.306999999999999</v>
      </c>
      <c r="AH44" s="46">
        <v>22.786999999999999</v>
      </c>
    </row>
    <row r="45" spans="1:34" ht="14.4" x14ac:dyDescent="0.3">
      <c r="A45" s="66">
        <v>45717</v>
      </c>
      <c r="B45" s="15">
        <v>37.119999999999997</v>
      </c>
      <c r="C45" s="13">
        <v>43.38</v>
      </c>
      <c r="D45" s="45">
        <v>39.74</v>
      </c>
      <c r="E45" s="46">
        <v>50.726999999999997</v>
      </c>
      <c r="F45" s="46">
        <v>45.091999999999999</v>
      </c>
      <c r="G45" s="46">
        <v>48.552</v>
      </c>
      <c r="H45" s="46">
        <v>45.933999999999997</v>
      </c>
      <c r="I45" s="46">
        <v>40.49</v>
      </c>
      <c r="J45" s="46">
        <v>34.591999999999999</v>
      </c>
      <c r="K45" s="46">
        <v>32.429000000000002</v>
      </c>
      <c r="L45" s="46">
        <v>23.399000000000001</v>
      </c>
      <c r="M45" s="46">
        <v>30.404</v>
      </c>
      <c r="N45" s="46">
        <v>48.902999999999999</v>
      </c>
      <c r="O45" s="46">
        <v>27.693000000000001</v>
      </c>
      <c r="P45" s="46">
        <v>30.9</v>
      </c>
      <c r="Q45" s="46">
        <v>58.512</v>
      </c>
      <c r="R45" s="46">
        <v>19.530999999999999</v>
      </c>
      <c r="S45" s="46">
        <v>46.298000000000002</v>
      </c>
      <c r="T45" s="46">
        <v>25.663</v>
      </c>
      <c r="U45" s="46">
        <v>33.613</v>
      </c>
      <c r="V45" s="46">
        <v>42.075000000000003</v>
      </c>
      <c r="W45" s="46">
        <v>22.437000000000001</v>
      </c>
      <c r="X45" s="46">
        <v>29.622</v>
      </c>
      <c r="Y45" s="46">
        <v>53.401000000000003</v>
      </c>
      <c r="Z45" s="46">
        <v>41.005000000000003</v>
      </c>
      <c r="AA45" s="46">
        <v>63.607999999999997</v>
      </c>
      <c r="AB45" s="46">
        <v>32.122999999999998</v>
      </c>
      <c r="AC45" s="46">
        <v>22.411999999999999</v>
      </c>
      <c r="AD45" s="46">
        <v>38.576000000000001</v>
      </c>
      <c r="AE45" s="46">
        <v>26.713999999999999</v>
      </c>
      <c r="AF45" s="46">
        <v>30.376999999999999</v>
      </c>
      <c r="AG45" s="46">
        <v>40.421999999999997</v>
      </c>
      <c r="AH45" s="46">
        <v>24.417000000000002</v>
      </c>
    </row>
    <row r="46" spans="1:34" ht="14.4" x14ac:dyDescent="0.3">
      <c r="A46" s="66">
        <v>45748</v>
      </c>
      <c r="B46" s="15">
        <v>72.37</v>
      </c>
      <c r="C46" s="13">
        <v>105.03</v>
      </c>
      <c r="D46" s="45">
        <v>88.83</v>
      </c>
      <c r="E46" s="46">
        <v>60.97</v>
      </c>
      <c r="F46" s="46">
        <v>105.25</v>
      </c>
      <c r="G46" s="46">
        <v>89.995999999999995</v>
      </c>
      <c r="H46" s="46">
        <v>69.278000000000006</v>
      </c>
      <c r="I46" s="46">
        <v>59.11</v>
      </c>
      <c r="J46" s="46">
        <v>94.45</v>
      </c>
      <c r="K46" s="46">
        <v>68.391000000000005</v>
      </c>
      <c r="L46" s="46">
        <v>59.247</v>
      </c>
      <c r="M46" s="46">
        <v>55.43</v>
      </c>
      <c r="N46" s="46">
        <v>106.03100000000001</v>
      </c>
      <c r="O46" s="46">
        <v>68.977000000000004</v>
      </c>
      <c r="P46" s="46">
        <v>97.75</v>
      </c>
      <c r="Q46" s="46">
        <v>101.044</v>
      </c>
      <c r="R46" s="46">
        <v>54.735999999999997</v>
      </c>
      <c r="S46" s="46">
        <v>69.406000000000006</v>
      </c>
      <c r="T46" s="46">
        <v>60.682000000000002</v>
      </c>
      <c r="U46" s="46">
        <v>71.435000000000002</v>
      </c>
      <c r="V46" s="46">
        <v>92.432000000000002</v>
      </c>
      <c r="W46" s="46">
        <v>42.701999999999998</v>
      </c>
      <c r="X46" s="46">
        <v>70.771000000000001</v>
      </c>
      <c r="Y46" s="46">
        <v>85.9</v>
      </c>
      <c r="Z46" s="46">
        <v>68.606999999999999</v>
      </c>
      <c r="AA46" s="46">
        <v>121.32</v>
      </c>
      <c r="AB46" s="46">
        <v>52.2</v>
      </c>
      <c r="AC46" s="46">
        <v>80.709999999999994</v>
      </c>
      <c r="AD46" s="46">
        <v>56.753</v>
      </c>
      <c r="AE46" s="46">
        <v>58.576999999999998</v>
      </c>
      <c r="AF46" s="46">
        <v>42.436999999999998</v>
      </c>
      <c r="AG46" s="46">
        <v>45.718000000000004</v>
      </c>
      <c r="AH46" s="46">
        <v>46.52</v>
      </c>
    </row>
    <row r="47" spans="1:34" ht="14.4" x14ac:dyDescent="0.3">
      <c r="A47" s="66">
        <v>45778</v>
      </c>
      <c r="B47" s="15">
        <v>175.99</v>
      </c>
      <c r="C47" s="13">
        <v>273.89999999999998</v>
      </c>
      <c r="D47" s="45">
        <v>225.76</v>
      </c>
      <c r="E47" s="46">
        <v>260.19099999999997</v>
      </c>
      <c r="F47" s="46">
        <v>380.32600000000002</v>
      </c>
      <c r="G47" s="46">
        <v>349.20600000000002</v>
      </c>
      <c r="H47" s="46">
        <v>210.601</v>
      </c>
      <c r="I47" s="46">
        <v>232.02600000000001</v>
      </c>
      <c r="J47" s="46">
        <v>262.32900000000001</v>
      </c>
      <c r="K47" s="46">
        <v>265.90100000000001</v>
      </c>
      <c r="L47" s="46">
        <v>98.525999999999996</v>
      </c>
      <c r="M47" s="46">
        <v>163.334</v>
      </c>
      <c r="N47" s="46">
        <v>239.47399999999999</v>
      </c>
      <c r="O47" s="46">
        <v>275.10000000000002</v>
      </c>
      <c r="P47" s="46">
        <v>249.36699999999999</v>
      </c>
      <c r="Q47" s="46">
        <v>245.20400000000001</v>
      </c>
      <c r="R47" s="46">
        <v>267.05900000000003</v>
      </c>
      <c r="S47" s="46">
        <v>319.589</v>
      </c>
      <c r="T47" s="46">
        <v>129.11600000000001</v>
      </c>
      <c r="U47" s="46">
        <v>165.05500000000001</v>
      </c>
      <c r="V47" s="46">
        <v>155.398</v>
      </c>
      <c r="W47" s="46">
        <v>109.598</v>
      </c>
      <c r="X47" s="46">
        <v>246.27500000000001</v>
      </c>
      <c r="Y47" s="46">
        <v>171.49</v>
      </c>
      <c r="Z47" s="46">
        <v>177.785</v>
      </c>
      <c r="AA47" s="46">
        <v>263.51299999999998</v>
      </c>
      <c r="AB47" s="46">
        <v>171.14</v>
      </c>
      <c r="AC47" s="46">
        <v>209.09399999999999</v>
      </c>
      <c r="AD47" s="46">
        <v>195.006</v>
      </c>
      <c r="AE47" s="46">
        <v>136.49199999999999</v>
      </c>
      <c r="AF47" s="46">
        <v>165.899</v>
      </c>
      <c r="AG47" s="46">
        <v>150.47999999999999</v>
      </c>
      <c r="AH47" s="46">
        <v>459.93900000000002</v>
      </c>
    </row>
    <row r="48" spans="1:34" ht="14.4" x14ac:dyDescent="0.3">
      <c r="A48" s="66">
        <v>45809</v>
      </c>
      <c r="B48" s="15">
        <v>172.64</v>
      </c>
      <c r="C48" s="13">
        <v>357.71</v>
      </c>
      <c r="D48" s="45">
        <v>265.3</v>
      </c>
      <c r="E48" s="46">
        <v>597.03899999999999</v>
      </c>
      <c r="F48" s="46">
        <v>322.85000000000002</v>
      </c>
      <c r="G48" s="46">
        <v>511.98899999999998</v>
      </c>
      <c r="H48" s="46">
        <v>226.45099999999999</v>
      </c>
      <c r="I48" s="46">
        <v>347.22199999999998</v>
      </c>
      <c r="J48" s="46">
        <v>163.49100000000001</v>
      </c>
      <c r="K48" s="46">
        <v>202.88900000000001</v>
      </c>
      <c r="L48" s="46">
        <v>62.45</v>
      </c>
      <c r="M48" s="46">
        <v>225.81</v>
      </c>
      <c r="N48" s="46">
        <v>147.99199999999999</v>
      </c>
      <c r="O48" s="46">
        <v>299.68099999999998</v>
      </c>
      <c r="P48" s="46">
        <v>194.983</v>
      </c>
      <c r="Q48" s="46">
        <v>182.73699999999999</v>
      </c>
      <c r="R48" s="46">
        <v>504.517</v>
      </c>
      <c r="S48" s="46">
        <v>273.42599999999999</v>
      </c>
      <c r="T48" s="46">
        <v>283.20699999999999</v>
      </c>
      <c r="U48" s="46">
        <v>444.55099999999999</v>
      </c>
      <c r="V48" s="46">
        <v>59.344999999999999</v>
      </c>
      <c r="W48" s="46">
        <v>159.054</v>
      </c>
      <c r="X48" s="46">
        <v>351.70400000000001</v>
      </c>
      <c r="Y48" s="46">
        <v>366.976</v>
      </c>
      <c r="Z48" s="46">
        <v>305.71600000000001</v>
      </c>
      <c r="AA48" s="46">
        <v>408.67</v>
      </c>
      <c r="AB48" s="46">
        <v>80.305000000000007</v>
      </c>
      <c r="AC48" s="46">
        <v>417.68700000000001</v>
      </c>
      <c r="AD48" s="46">
        <v>202.214</v>
      </c>
      <c r="AE48" s="46">
        <v>139.73599999999999</v>
      </c>
      <c r="AF48" s="46">
        <v>319.97399999999999</v>
      </c>
      <c r="AG48" s="46">
        <v>405.37599999999998</v>
      </c>
      <c r="AH48" s="46">
        <v>685.51</v>
      </c>
    </row>
    <row r="49" spans="1:1005" ht="14.4" x14ac:dyDescent="0.3">
      <c r="A49" s="66">
        <v>45839</v>
      </c>
      <c r="B49" s="15">
        <v>54.22</v>
      </c>
      <c r="C49" s="13">
        <v>147.47</v>
      </c>
      <c r="D49" s="45">
        <v>89.92</v>
      </c>
      <c r="E49" s="46">
        <v>455.262</v>
      </c>
      <c r="F49" s="46">
        <v>114.312</v>
      </c>
      <c r="G49" s="46">
        <v>178.76499999999999</v>
      </c>
      <c r="H49" s="46">
        <v>107.71299999999999</v>
      </c>
      <c r="I49" s="46">
        <v>229.37200000000001</v>
      </c>
      <c r="J49" s="46">
        <v>53.706000000000003</v>
      </c>
      <c r="K49" s="46">
        <v>62.180999999999997</v>
      </c>
      <c r="L49" s="46">
        <v>26.385999999999999</v>
      </c>
      <c r="M49" s="46">
        <v>59.771999999999998</v>
      </c>
      <c r="N49" s="46">
        <v>56.375999999999998</v>
      </c>
      <c r="O49" s="46">
        <v>118.61799999999999</v>
      </c>
      <c r="P49" s="46">
        <v>73.897999999999996</v>
      </c>
      <c r="Q49" s="46">
        <v>68.727999999999994</v>
      </c>
      <c r="R49" s="46">
        <v>219.209</v>
      </c>
      <c r="S49" s="46">
        <v>139.505</v>
      </c>
      <c r="T49" s="46">
        <v>75.936999999999998</v>
      </c>
      <c r="U49" s="46">
        <v>240.30199999999999</v>
      </c>
      <c r="V49" s="46">
        <v>30.248000000000001</v>
      </c>
      <c r="W49" s="46">
        <v>58.201999999999998</v>
      </c>
      <c r="X49" s="46">
        <v>106.53100000000001</v>
      </c>
      <c r="Y49" s="46">
        <v>125.462</v>
      </c>
      <c r="Z49" s="46">
        <v>97.438999999999993</v>
      </c>
      <c r="AA49" s="46">
        <v>136.495</v>
      </c>
      <c r="AB49" s="46">
        <v>34.619999999999997</v>
      </c>
      <c r="AC49" s="46">
        <v>275.947</v>
      </c>
      <c r="AD49" s="46">
        <v>62.753</v>
      </c>
      <c r="AE49" s="46">
        <v>59.392000000000003</v>
      </c>
      <c r="AF49" s="46">
        <v>185.71299999999999</v>
      </c>
      <c r="AG49" s="46">
        <v>221.97399999999999</v>
      </c>
      <c r="AH49" s="46">
        <v>330.471</v>
      </c>
    </row>
    <row r="50" spans="1:1005" ht="14.4" x14ac:dyDescent="0.3">
      <c r="A50" s="66">
        <v>45870</v>
      </c>
      <c r="B50" s="15">
        <v>43.11</v>
      </c>
      <c r="C50" s="13">
        <v>71.099999999999994</v>
      </c>
      <c r="D50" s="45">
        <v>56.12</v>
      </c>
      <c r="E50" s="46">
        <v>132.38200000000001</v>
      </c>
      <c r="F50" s="46">
        <v>56.57</v>
      </c>
      <c r="G50" s="46">
        <v>86.75</v>
      </c>
      <c r="H50" s="46">
        <v>54.473999999999997</v>
      </c>
      <c r="I50" s="46">
        <v>95.108999999999995</v>
      </c>
      <c r="J50" s="46">
        <v>47.414000000000001</v>
      </c>
      <c r="K50" s="46">
        <v>54.921999999999997</v>
      </c>
      <c r="L50" s="46">
        <v>22.934000000000001</v>
      </c>
      <c r="M50" s="46">
        <v>43.905000000000001</v>
      </c>
      <c r="N50" s="46">
        <v>39.423000000000002</v>
      </c>
      <c r="O50" s="46">
        <v>60.9</v>
      </c>
      <c r="P50" s="46">
        <v>52.593000000000004</v>
      </c>
      <c r="Q50" s="46">
        <v>50.268000000000001</v>
      </c>
      <c r="R50" s="46">
        <v>81.722999999999999</v>
      </c>
      <c r="S50" s="46">
        <v>57.423999999999999</v>
      </c>
      <c r="T50" s="46">
        <v>52.843000000000004</v>
      </c>
      <c r="U50" s="46">
        <v>74.400999999999996</v>
      </c>
      <c r="V50" s="46">
        <v>30.661999999999999</v>
      </c>
      <c r="W50" s="46">
        <v>42.121000000000002</v>
      </c>
      <c r="X50" s="46">
        <v>60.045999999999999</v>
      </c>
      <c r="Y50" s="46">
        <v>56.372999999999998</v>
      </c>
      <c r="Z50" s="46">
        <v>55.781999999999996</v>
      </c>
      <c r="AA50" s="46">
        <v>67.096000000000004</v>
      </c>
      <c r="AB50" s="46">
        <v>28.646000000000001</v>
      </c>
      <c r="AC50" s="46">
        <v>87.013999999999996</v>
      </c>
      <c r="AD50" s="46">
        <v>41.899000000000001</v>
      </c>
      <c r="AE50" s="46">
        <v>36.831000000000003</v>
      </c>
      <c r="AF50" s="46">
        <v>93.043999999999997</v>
      </c>
      <c r="AG50" s="46">
        <v>92.293999999999997</v>
      </c>
      <c r="AH50" s="46">
        <v>127.363</v>
      </c>
    </row>
    <row r="51" spans="1:1005" ht="14.4" x14ac:dyDescent="0.3">
      <c r="A51" s="66">
        <v>45901</v>
      </c>
      <c r="B51" s="15">
        <v>30</v>
      </c>
      <c r="C51" s="13">
        <v>42.55</v>
      </c>
      <c r="D51" s="45">
        <v>36.15</v>
      </c>
      <c r="E51" s="46">
        <v>65.861999999999995</v>
      </c>
      <c r="F51" s="46">
        <v>41.436999999999998</v>
      </c>
      <c r="G51" s="46">
        <v>59.387</v>
      </c>
      <c r="H51" s="46">
        <v>35.228000000000002</v>
      </c>
      <c r="I51" s="46">
        <v>50.789000000000001</v>
      </c>
      <c r="J51" s="46">
        <v>35.356000000000002</v>
      </c>
      <c r="K51" s="46">
        <v>32.661999999999999</v>
      </c>
      <c r="L51" s="46">
        <v>21.855</v>
      </c>
      <c r="M51" s="46">
        <v>58.191000000000003</v>
      </c>
      <c r="N51" s="46">
        <v>35.844999999999999</v>
      </c>
      <c r="O51" s="46">
        <v>38.970999999999997</v>
      </c>
      <c r="P51" s="46">
        <v>38.600999999999999</v>
      </c>
      <c r="Q51" s="46">
        <v>43.253</v>
      </c>
      <c r="R51" s="46">
        <v>46.731000000000002</v>
      </c>
      <c r="S51" s="46">
        <v>38.421999999999997</v>
      </c>
      <c r="T51" s="46">
        <v>30.893000000000001</v>
      </c>
      <c r="U51" s="46">
        <v>42.491</v>
      </c>
      <c r="V51" s="46">
        <v>24.972999999999999</v>
      </c>
      <c r="W51" s="46">
        <v>55.063000000000002</v>
      </c>
      <c r="X51" s="46">
        <v>53.222000000000001</v>
      </c>
      <c r="Y51" s="46">
        <v>40.482999999999997</v>
      </c>
      <c r="Z51" s="46">
        <v>36.896999999999998</v>
      </c>
      <c r="AA51" s="46">
        <v>40.985999999999997</v>
      </c>
      <c r="AB51" s="46">
        <v>23.244</v>
      </c>
      <c r="AC51" s="46">
        <v>45.777999999999999</v>
      </c>
      <c r="AD51" s="46">
        <v>38.588000000000001</v>
      </c>
      <c r="AE51" s="46">
        <v>27.904</v>
      </c>
      <c r="AF51" s="46">
        <v>74.381</v>
      </c>
      <c r="AG51" s="46">
        <v>45.362000000000002</v>
      </c>
      <c r="AH51" s="46">
        <v>69.319000000000003</v>
      </c>
    </row>
    <row r="52" spans="1:1005" ht="14.4" x14ac:dyDescent="0.3">
      <c r="A52" s="66">
        <v>45931</v>
      </c>
      <c r="B52" s="15">
        <v>29.36</v>
      </c>
      <c r="C52" s="13">
        <v>43.81</v>
      </c>
      <c r="D52" s="45">
        <v>37.36</v>
      </c>
      <c r="E52" s="46">
        <v>63.11</v>
      </c>
      <c r="F52" s="46">
        <v>50.453000000000003</v>
      </c>
      <c r="G52" s="46">
        <v>62.119</v>
      </c>
      <c r="H52" s="46">
        <v>45.585000000000001</v>
      </c>
      <c r="I52" s="46">
        <v>40.548999999999999</v>
      </c>
      <c r="J52" s="46">
        <v>31.972999999999999</v>
      </c>
      <c r="K52" s="46">
        <v>30.893999999999998</v>
      </c>
      <c r="L52" s="46">
        <v>31.38</v>
      </c>
      <c r="M52" s="46">
        <v>35.58</v>
      </c>
      <c r="N52" s="46">
        <v>33.695999999999998</v>
      </c>
      <c r="O52" s="46">
        <v>52.703000000000003</v>
      </c>
      <c r="P52" s="46">
        <v>64.981999999999999</v>
      </c>
      <c r="Q52" s="46">
        <v>44.753999999999998</v>
      </c>
      <c r="R52" s="46">
        <v>42.649000000000001</v>
      </c>
      <c r="S52" s="46">
        <v>40.241999999999997</v>
      </c>
      <c r="T52" s="46">
        <v>31.841000000000001</v>
      </c>
      <c r="U52" s="46">
        <v>41.552</v>
      </c>
      <c r="V52" s="46">
        <v>24.009</v>
      </c>
      <c r="W52" s="46">
        <v>51.412999999999997</v>
      </c>
      <c r="X52" s="46">
        <v>63.23</v>
      </c>
      <c r="Y52" s="46">
        <v>34.927</v>
      </c>
      <c r="Z52" s="46">
        <v>32.279000000000003</v>
      </c>
      <c r="AA52" s="46">
        <v>42.177</v>
      </c>
      <c r="AB52" s="46">
        <v>25.707000000000001</v>
      </c>
      <c r="AC52" s="46">
        <v>39.32</v>
      </c>
      <c r="AD52" s="46">
        <v>31.524999999999999</v>
      </c>
      <c r="AE52" s="46">
        <v>29.648</v>
      </c>
      <c r="AF52" s="46">
        <v>49.298999999999999</v>
      </c>
      <c r="AG52" s="46">
        <v>37.744</v>
      </c>
      <c r="AH52" s="46">
        <v>60.668999999999997</v>
      </c>
    </row>
    <row r="53" spans="1:1005" ht="14.4" x14ac:dyDescent="0.3">
      <c r="A53" s="66">
        <v>45962</v>
      </c>
      <c r="B53" s="15">
        <v>28.9</v>
      </c>
      <c r="C53" s="13">
        <v>33.65</v>
      </c>
      <c r="D53" s="45">
        <v>31.9</v>
      </c>
      <c r="E53" s="46">
        <v>46.42</v>
      </c>
      <c r="F53" s="46">
        <v>42.670999999999999</v>
      </c>
      <c r="G53" s="46">
        <v>47.07</v>
      </c>
      <c r="H53" s="46">
        <v>38.536999999999999</v>
      </c>
      <c r="I53" s="46">
        <v>32.421999999999997</v>
      </c>
      <c r="J53" s="46">
        <v>28.341999999999999</v>
      </c>
      <c r="K53" s="46">
        <v>30.241</v>
      </c>
      <c r="L53" s="46">
        <v>20.484999999999999</v>
      </c>
      <c r="M53" s="46">
        <v>26.236999999999998</v>
      </c>
      <c r="N53" s="46">
        <v>31.306999999999999</v>
      </c>
      <c r="O53" s="46">
        <v>40.453000000000003</v>
      </c>
      <c r="P53" s="46">
        <v>46.253999999999998</v>
      </c>
      <c r="Q53" s="46">
        <v>36.936999999999998</v>
      </c>
      <c r="R53" s="46">
        <v>36.595999999999997</v>
      </c>
      <c r="S53" s="46">
        <v>36.223999999999997</v>
      </c>
      <c r="T53" s="46">
        <v>32.113999999999997</v>
      </c>
      <c r="U53" s="46">
        <v>34.290999999999997</v>
      </c>
      <c r="V53" s="46">
        <v>20.059000000000001</v>
      </c>
      <c r="W53" s="46">
        <v>33.564</v>
      </c>
      <c r="X53" s="46">
        <v>39.328000000000003</v>
      </c>
      <c r="Y53" s="46">
        <v>31.619</v>
      </c>
      <c r="Z53" s="46">
        <v>27.734999999999999</v>
      </c>
      <c r="AA53" s="46">
        <v>35.835999999999999</v>
      </c>
      <c r="AB53" s="46">
        <v>24.257999999999999</v>
      </c>
      <c r="AC53" s="46">
        <v>34.058999999999997</v>
      </c>
      <c r="AD53" s="46">
        <v>28.759</v>
      </c>
      <c r="AE53" s="46">
        <v>28.084</v>
      </c>
      <c r="AF53" s="46">
        <v>35.168999999999997</v>
      </c>
      <c r="AG53" s="46">
        <v>32.189</v>
      </c>
      <c r="AH53" s="46">
        <v>51.381999999999998</v>
      </c>
    </row>
    <row r="54" spans="1:1005" ht="14.4" x14ac:dyDescent="0.3">
      <c r="A54" s="66">
        <v>45992</v>
      </c>
      <c r="B54" s="15">
        <v>26.95</v>
      </c>
      <c r="C54" s="13">
        <v>27.68</v>
      </c>
      <c r="D54" s="45">
        <v>27.49</v>
      </c>
      <c r="E54" s="46">
        <v>42.512999999999998</v>
      </c>
      <c r="F54" s="46">
        <v>35.482999999999997</v>
      </c>
      <c r="G54" s="46">
        <v>37.003</v>
      </c>
      <c r="H54" s="46">
        <v>34.981000000000002</v>
      </c>
      <c r="I54" s="46">
        <v>28.702000000000002</v>
      </c>
      <c r="J54" s="46">
        <v>24.722000000000001</v>
      </c>
      <c r="K54" s="46">
        <v>24.619</v>
      </c>
      <c r="L54" s="46">
        <v>17.724</v>
      </c>
      <c r="M54" s="46">
        <v>23.753</v>
      </c>
      <c r="N54" s="46">
        <v>25.123999999999999</v>
      </c>
      <c r="O54" s="46">
        <v>29.991</v>
      </c>
      <c r="P54" s="46">
        <v>31.86</v>
      </c>
      <c r="Q54" s="46">
        <v>26.266999999999999</v>
      </c>
      <c r="R54" s="46">
        <v>32.398000000000003</v>
      </c>
      <c r="S54" s="46">
        <v>29.538</v>
      </c>
      <c r="T54" s="46">
        <v>27.02</v>
      </c>
      <c r="U54" s="46">
        <v>29.986999999999998</v>
      </c>
      <c r="V54" s="46">
        <v>18.245999999999999</v>
      </c>
      <c r="W54" s="46">
        <v>25.225000000000001</v>
      </c>
      <c r="X54" s="46">
        <v>31.706</v>
      </c>
      <c r="Y54" s="46">
        <v>27.989000000000001</v>
      </c>
      <c r="Z54" s="46">
        <v>25.492000000000001</v>
      </c>
      <c r="AA54" s="46">
        <v>33.198999999999998</v>
      </c>
      <c r="AB54" s="46">
        <v>19.699000000000002</v>
      </c>
      <c r="AC54" s="46">
        <v>31.262</v>
      </c>
      <c r="AD54" s="46">
        <v>26.751000000000001</v>
      </c>
      <c r="AE54" s="46">
        <v>23.177</v>
      </c>
      <c r="AF54" s="46">
        <v>29.786999999999999</v>
      </c>
      <c r="AG54" s="46">
        <v>29.369</v>
      </c>
      <c r="AH54" s="46">
        <v>43.996000000000002</v>
      </c>
    </row>
    <row r="55" spans="1:1005" ht="14.4" x14ac:dyDescent="0.3">
      <c r="A55" s="66">
        <v>46023</v>
      </c>
      <c r="B55" s="15">
        <v>25.89</v>
      </c>
      <c r="C55" s="13">
        <v>26.19</v>
      </c>
      <c r="D55" s="45">
        <v>26.29</v>
      </c>
      <c r="E55" s="46">
        <v>36.045000000000002</v>
      </c>
      <c r="F55" s="46">
        <v>30.326000000000001</v>
      </c>
      <c r="G55" s="46">
        <v>32.902000000000001</v>
      </c>
      <c r="H55" s="46">
        <v>29.946000000000002</v>
      </c>
      <c r="I55" s="46">
        <v>28.311</v>
      </c>
      <c r="J55" s="46">
        <v>22.844000000000001</v>
      </c>
      <c r="K55" s="46">
        <v>21.547000000000001</v>
      </c>
      <c r="L55" s="46">
        <v>16.867999999999999</v>
      </c>
      <c r="M55" s="46">
        <v>21.434999999999999</v>
      </c>
      <c r="N55" s="46">
        <v>24.312999999999999</v>
      </c>
      <c r="O55" s="46">
        <v>26.027999999999999</v>
      </c>
      <c r="P55" s="46">
        <v>26.852</v>
      </c>
      <c r="Q55" s="46">
        <v>21.927</v>
      </c>
      <c r="R55" s="46">
        <v>29.535</v>
      </c>
      <c r="S55" s="46">
        <v>26.245999999999999</v>
      </c>
      <c r="T55" s="46">
        <v>24.849</v>
      </c>
      <c r="U55" s="46">
        <v>28.42</v>
      </c>
      <c r="V55" s="46">
        <v>16.927</v>
      </c>
      <c r="W55" s="46">
        <v>22.001000000000001</v>
      </c>
      <c r="X55" s="46">
        <v>27.724</v>
      </c>
      <c r="Y55" s="46">
        <v>25.721</v>
      </c>
      <c r="Z55" s="46">
        <v>23.637</v>
      </c>
      <c r="AA55" s="46">
        <v>28.919</v>
      </c>
      <c r="AB55" s="46">
        <v>18.093</v>
      </c>
      <c r="AC55" s="46">
        <v>28.532</v>
      </c>
      <c r="AD55" s="46">
        <v>25.349</v>
      </c>
      <c r="AE55" s="46">
        <v>20.129000000000001</v>
      </c>
      <c r="AF55" s="46">
        <v>27.052</v>
      </c>
      <c r="AG55" s="46">
        <v>28.373000000000001</v>
      </c>
      <c r="AH55" s="46">
        <v>40.088999999999999</v>
      </c>
    </row>
    <row r="56" spans="1:1005" ht="14.4" x14ac:dyDescent="0.3">
      <c r="A56" s="66">
        <v>46054</v>
      </c>
      <c r="B56" s="15">
        <v>24.5</v>
      </c>
      <c r="C56" s="13">
        <v>24.81</v>
      </c>
      <c r="D56" s="45">
        <v>24.71</v>
      </c>
      <c r="E56" s="46">
        <v>34.322000000000003</v>
      </c>
      <c r="F56" s="46">
        <v>24.765000000000001</v>
      </c>
      <c r="G56" s="46">
        <v>28.006</v>
      </c>
      <c r="H56" s="46">
        <v>28.164000000000001</v>
      </c>
      <c r="I56" s="46">
        <v>28.013999999999999</v>
      </c>
      <c r="J56" s="46">
        <v>21.503</v>
      </c>
      <c r="K56" s="46">
        <v>18.14</v>
      </c>
      <c r="L56" s="46">
        <v>19.387</v>
      </c>
      <c r="M56" s="46">
        <v>18.303000000000001</v>
      </c>
      <c r="N56" s="46">
        <v>21.352</v>
      </c>
      <c r="O56" s="46">
        <v>21.283000000000001</v>
      </c>
      <c r="P56" s="46">
        <v>24.794</v>
      </c>
      <c r="Q56" s="46">
        <v>17.844000000000001</v>
      </c>
      <c r="R56" s="46">
        <v>25.786999999999999</v>
      </c>
      <c r="S56" s="46">
        <v>21.707000000000001</v>
      </c>
      <c r="T56" s="46">
        <v>20.594000000000001</v>
      </c>
      <c r="U56" s="46">
        <v>23.614999999999998</v>
      </c>
      <c r="V56" s="46">
        <v>14.798</v>
      </c>
      <c r="W56" s="46">
        <v>21.722000000000001</v>
      </c>
      <c r="X56" s="46">
        <v>32.1</v>
      </c>
      <c r="Y56" s="46">
        <v>23.678000000000001</v>
      </c>
      <c r="Z56" s="46">
        <v>28.277000000000001</v>
      </c>
      <c r="AA56" s="46">
        <v>29.547000000000001</v>
      </c>
      <c r="AB56" s="46">
        <v>15.688000000000001</v>
      </c>
      <c r="AC56" s="46">
        <v>24.954000000000001</v>
      </c>
      <c r="AD56" s="46">
        <v>21.780999999999999</v>
      </c>
      <c r="AE56" s="46">
        <v>16.937000000000001</v>
      </c>
      <c r="AF56" s="46">
        <v>23.434999999999999</v>
      </c>
      <c r="AG56" s="46">
        <v>22.844000000000001</v>
      </c>
      <c r="AH56" s="46">
        <v>32.728999999999999</v>
      </c>
    </row>
    <row r="57" spans="1:1005" ht="14.4" x14ac:dyDescent="0.3">
      <c r="A57" s="66">
        <v>46082</v>
      </c>
      <c r="B57" s="15">
        <v>37.119999999999997</v>
      </c>
      <c r="C57" s="13">
        <v>43.38</v>
      </c>
      <c r="D57" s="45">
        <v>39.74</v>
      </c>
      <c r="E57" s="46">
        <v>44.768999999999998</v>
      </c>
      <c r="F57" s="46">
        <v>48.619</v>
      </c>
      <c r="G57" s="46">
        <v>45.902000000000001</v>
      </c>
      <c r="H57" s="46">
        <v>40.704999999999998</v>
      </c>
      <c r="I57" s="46">
        <v>34.134999999999998</v>
      </c>
      <c r="J57" s="46">
        <v>32.634999999999998</v>
      </c>
      <c r="K57" s="46">
        <v>23.408999999999999</v>
      </c>
      <c r="L57" s="46">
        <v>30.535</v>
      </c>
      <c r="M57" s="46">
        <v>47.777999999999999</v>
      </c>
      <c r="N57" s="46">
        <v>27.698</v>
      </c>
      <c r="O57" s="46">
        <v>30.829000000000001</v>
      </c>
      <c r="P57" s="46">
        <v>58.55</v>
      </c>
      <c r="Q57" s="46">
        <v>19.155000000000001</v>
      </c>
      <c r="R57" s="46">
        <v>46.329000000000001</v>
      </c>
      <c r="S57" s="46">
        <v>25.707000000000001</v>
      </c>
      <c r="T57" s="46">
        <v>33.65</v>
      </c>
      <c r="U57" s="46">
        <v>40.893000000000001</v>
      </c>
      <c r="V57" s="46">
        <v>22.497</v>
      </c>
      <c r="W57" s="46">
        <v>29.593</v>
      </c>
      <c r="X57" s="46">
        <v>53.476999999999997</v>
      </c>
      <c r="Y57" s="46">
        <v>40.655999999999999</v>
      </c>
      <c r="Z57" s="46">
        <v>63.732999999999997</v>
      </c>
      <c r="AA57" s="46">
        <v>32.206000000000003</v>
      </c>
      <c r="AB57" s="46">
        <v>22.417000000000002</v>
      </c>
      <c r="AC57" s="46">
        <v>38.084000000000003</v>
      </c>
      <c r="AD57" s="46">
        <v>26.824999999999999</v>
      </c>
      <c r="AE57" s="46">
        <v>30.251000000000001</v>
      </c>
      <c r="AF57" s="46">
        <v>40.597000000000001</v>
      </c>
      <c r="AG57" s="46">
        <v>24.363</v>
      </c>
      <c r="AH57" s="46">
        <v>49.920999999999999</v>
      </c>
    </row>
    <row r="58" spans="1:1005" ht="14.4" x14ac:dyDescent="0.3">
      <c r="A58" s="66">
        <v>46113</v>
      </c>
      <c r="B58" s="15">
        <v>72.37</v>
      </c>
      <c r="C58" s="13">
        <v>105.03</v>
      </c>
      <c r="D58" s="45">
        <v>88.83</v>
      </c>
      <c r="E58" s="46">
        <v>103.42400000000001</v>
      </c>
      <c r="F58" s="46">
        <v>90.064999999999998</v>
      </c>
      <c r="G58" s="46">
        <v>69.233999999999995</v>
      </c>
      <c r="H58" s="46">
        <v>59.341999999999999</v>
      </c>
      <c r="I58" s="46">
        <v>89.478999999999999</v>
      </c>
      <c r="J58" s="46">
        <v>68.661000000000001</v>
      </c>
      <c r="K58" s="46">
        <v>59.244</v>
      </c>
      <c r="L58" s="46">
        <v>55.600999999999999</v>
      </c>
      <c r="M58" s="46">
        <v>104.092</v>
      </c>
      <c r="N58" s="46">
        <v>68.989000000000004</v>
      </c>
      <c r="O58" s="46">
        <v>97.626999999999995</v>
      </c>
      <c r="P58" s="46">
        <v>101.06100000000001</v>
      </c>
      <c r="Q58" s="46">
        <v>52.877000000000002</v>
      </c>
      <c r="R58" s="46">
        <v>69.453999999999994</v>
      </c>
      <c r="S58" s="46">
        <v>60.737000000000002</v>
      </c>
      <c r="T58" s="46">
        <v>71.480999999999995</v>
      </c>
      <c r="U58" s="46">
        <v>91.256</v>
      </c>
      <c r="V58" s="46">
        <v>42.774000000000001</v>
      </c>
      <c r="W58" s="46">
        <v>70.722999999999999</v>
      </c>
      <c r="X58" s="46">
        <v>85.965000000000003</v>
      </c>
      <c r="Y58" s="46">
        <v>66.998000000000005</v>
      </c>
      <c r="Z58" s="46">
        <v>121.468</v>
      </c>
      <c r="AA58" s="46">
        <v>52.305999999999997</v>
      </c>
      <c r="AB58" s="46">
        <v>80.715000000000003</v>
      </c>
      <c r="AC58" s="46">
        <v>54.683</v>
      </c>
      <c r="AD58" s="46">
        <v>58.686999999999998</v>
      </c>
      <c r="AE58" s="46">
        <v>42.29</v>
      </c>
      <c r="AF58" s="46">
        <v>45.895000000000003</v>
      </c>
      <c r="AG58" s="46">
        <v>45.356999999999999</v>
      </c>
      <c r="AH58" s="46">
        <v>126.29900000000001</v>
      </c>
    </row>
    <row r="59" spans="1:1005" ht="14.4" x14ac:dyDescent="0.3">
      <c r="A59" s="66">
        <v>46143</v>
      </c>
      <c r="B59" s="15">
        <v>175.99</v>
      </c>
      <c r="C59" s="13">
        <v>273.89999999999998</v>
      </c>
      <c r="D59" s="45">
        <v>225.76</v>
      </c>
      <c r="E59" s="46">
        <v>374.77800000000002</v>
      </c>
      <c r="F59" s="46">
        <v>349.21499999999997</v>
      </c>
      <c r="G59" s="46">
        <v>210.54499999999999</v>
      </c>
      <c r="H59" s="46">
        <v>232.26599999999999</v>
      </c>
      <c r="I59" s="46">
        <v>258.875</v>
      </c>
      <c r="J59" s="46">
        <v>266.13600000000002</v>
      </c>
      <c r="K59" s="46">
        <v>98.52</v>
      </c>
      <c r="L59" s="46">
        <v>163.453</v>
      </c>
      <c r="M59" s="46">
        <v>236.62200000000001</v>
      </c>
      <c r="N59" s="46">
        <v>275.11399999999998</v>
      </c>
      <c r="O59" s="46">
        <v>249.26499999999999</v>
      </c>
      <c r="P59" s="46">
        <v>245.19499999999999</v>
      </c>
      <c r="Q59" s="46">
        <v>254.30799999999999</v>
      </c>
      <c r="R59" s="46">
        <v>319.65100000000001</v>
      </c>
      <c r="S59" s="46">
        <v>129.15100000000001</v>
      </c>
      <c r="T59" s="46">
        <v>165.04300000000001</v>
      </c>
      <c r="U59" s="46">
        <v>155.26300000000001</v>
      </c>
      <c r="V59" s="46">
        <v>109.63500000000001</v>
      </c>
      <c r="W59" s="46">
        <v>246.20400000000001</v>
      </c>
      <c r="X59" s="46">
        <v>171.53200000000001</v>
      </c>
      <c r="Y59" s="46">
        <v>172.98099999999999</v>
      </c>
      <c r="Z59" s="46">
        <v>263.64499999999998</v>
      </c>
      <c r="AA59" s="46">
        <v>171.20099999999999</v>
      </c>
      <c r="AB59" s="46">
        <v>209.06399999999999</v>
      </c>
      <c r="AC59" s="46">
        <v>187.726</v>
      </c>
      <c r="AD59" s="46">
        <v>136.572</v>
      </c>
      <c r="AE59" s="46">
        <v>165.57599999999999</v>
      </c>
      <c r="AF59" s="46">
        <v>150.69800000000001</v>
      </c>
      <c r="AG59" s="46">
        <v>435.73899999999998</v>
      </c>
      <c r="AH59" s="46">
        <v>410.31</v>
      </c>
    </row>
    <row r="60" spans="1:1005" ht="14.4" x14ac:dyDescent="0.3">
      <c r="A60" s="66">
        <v>46174</v>
      </c>
      <c r="B60" s="15">
        <v>172.64</v>
      </c>
      <c r="C60" s="13">
        <v>357.71</v>
      </c>
      <c r="D60" s="45">
        <v>265.3</v>
      </c>
      <c r="E60" s="46">
        <v>323.40899999999999</v>
      </c>
      <c r="F60" s="46">
        <v>511.99299999999999</v>
      </c>
      <c r="G60" s="46">
        <v>226.42500000000001</v>
      </c>
      <c r="H60" s="46">
        <v>347.26900000000001</v>
      </c>
      <c r="I60" s="46">
        <v>170.102</v>
      </c>
      <c r="J60" s="46">
        <v>203.005</v>
      </c>
      <c r="K60" s="46">
        <v>62.451000000000001</v>
      </c>
      <c r="L60" s="46">
        <v>225.88300000000001</v>
      </c>
      <c r="M60" s="46">
        <v>151.55500000000001</v>
      </c>
      <c r="N60" s="46">
        <v>299.67599999999999</v>
      </c>
      <c r="O60" s="46">
        <v>194.92699999999999</v>
      </c>
      <c r="P60" s="46">
        <v>182.74600000000001</v>
      </c>
      <c r="Q60" s="46">
        <v>504.16500000000002</v>
      </c>
      <c r="R60" s="46">
        <v>273.44099999999997</v>
      </c>
      <c r="S60" s="46">
        <v>283.21899999999999</v>
      </c>
      <c r="T60" s="46">
        <v>444.48399999999998</v>
      </c>
      <c r="U60" s="46">
        <v>60.722999999999999</v>
      </c>
      <c r="V60" s="46">
        <v>159.06700000000001</v>
      </c>
      <c r="W60" s="46">
        <v>351.65600000000001</v>
      </c>
      <c r="X60" s="46">
        <v>367.00200000000001</v>
      </c>
      <c r="Y60" s="46">
        <v>306.387</v>
      </c>
      <c r="Z60" s="46">
        <v>408.73200000000003</v>
      </c>
      <c r="AA60" s="46">
        <v>80.350999999999999</v>
      </c>
      <c r="AB60" s="46">
        <v>417.60199999999998</v>
      </c>
      <c r="AC60" s="46">
        <v>207.91</v>
      </c>
      <c r="AD60" s="46">
        <v>139.80099999999999</v>
      </c>
      <c r="AE60" s="46">
        <v>319.822</v>
      </c>
      <c r="AF60" s="46">
        <v>405.48099999999999</v>
      </c>
      <c r="AG60" s="46">
        <v>691.02</v>
      </c>
      <c r="AH60" s="46">
        <v>425.61500000000001</v>
      </c>
    </row>
    <row r="61" spans="1:1005" ht="14.4" x14ac:dyDescent="0.3">
      <c r="A61" s="66">
        <v>46204</v>
      </c>
      <c r="B61" s="15">
        <v>54.22</v>
      </c>
      <c r="C61" s="13">
        <v>147.47</v>
      </c>
      <c r="D61" s="45">
        <v>89.92</v>
      </c>
      <c r="E61" s="46">
        <v>118.992</v>
      </c>
      <c r="F61" s="46">
        <v>178.79</v>
      </c>
      <c r="G61" s="46">
        <v>107.697</v>
      </c>
      <c r="H61" s="46">
        <v>229.46199999999999</v>
      </c>
      <c r="I61" s="46">
        <v>54.575000000000003</v>
      </c>
      <c r="J61" s="46">
        <v>62.283000000000001</v>
      </c>
      <c r="K61" s="46">
        <v>26.378</v>
      </c>
      <c r="L61" s="46">
        <v>59.83</v>
      </c>
      <c r="M61" s="46">
        <v>56.926000000000002</v>
      </c>
      <c r="N61" s="46">
        <v>118.623</v>
      </c>
      <c r="O61" s="46">
        <v>73.855000000000004</v>
      </c>
      <c r="P61" s="46">
        <v>68.744</v>
      </c>
      <c r="Q61" s="46">
        <v>229.20699999999999</v>
      </c>
      <c r="R61" s="46">
        <v>139.51900000000001</v>
      </c>
      <c r="S61" s="46">
        <v>75.965000000000003</v>
      </c>
      <c r="T61" s="46">
        <v>240.30500000000001</v>
      </c>
      <c r="U61" s="46">
        <v>30.747</v>
      </c>
      <c r="V61" s="46">
        <v>58.23</v>
      </c>
      <c r="W61" s="46">
        <v>106.51300000000001</v>
      </c>
      <c r="X61" s="46">
        <v>125.494</v>
      </c>
      <c r="Y61" s="46">
        <v>100.224</v>
      </c>
      <c r="Z61" s="46">
        <v>136.53700000000001</v>
      </c>
      <c r="AA61" s="46">
        <v>34.670999999999999</v>
      </c>
      <c r="AB61" s="46">
        <v>275.93400000000003</v>
      </c>
      <c r="AC61" s="46">
        <v>63.896000000000001</v>
      </c>
      <c r="AD61" s="46">
        <v>59.457999999999998</v>
      </c>
      <c r="AE61" s="46">
        <v>185.62700000000001</v>
      </c>
      <c r="AF61" s="46">
        <v>222.06200000000001</v>
      </c>
      <c r="AG61" s="46">
        <v>342.38799999999998</v>
      </c>
      <c r="AH61" s="46">
        <v>133.74199999999999</v>
      </c>
    </row>
    <row r="62" spans="1:1005" ht="14.4" x14ac:dyDescent="0.3">
      <c r="A62" s="66">
        <v>46235</v>
      </c>
      <c r="B62" s="15">
        <v>43.11</v>
      </c>
      <c r="C62" s="13">
        <v>71.099999999999994</v>
      </c>
      <c r="D62" s="45">
        <v>56.12</v>
      </c>
      <c r="E62" s="46">
        <v>57.451999999999998</v>
      </c>
      <c r="F62" s="46">
        <v>86.775000000000006</v>
      </c>
      <c r="G62" s="46">
        <v>54.46</v>
      </c>
      <c r="H62" s="46">
        <v>95.198999999999998</v>
      </c>
      <c r="I62" s="46">
        <v>47.459000000000003</v>
      </c>
      <c r="J62" s="46">
        <v>55.026000000000003</v>
      </c>
      <c r="K62" s="46">
        <v>22.940999999999999</v>
      </c>
      <c r="L62" s="46">
        <v>43.968000000000004</v>
      </c>
      <c r="M62" s="46">
        <v>39.872</v>
      </c>
      <c r="N62" s="46">
        <v>60.905000000000001</v>
      </c>
      <c r="O62" s="46">
        <v>52.555999999999997</v>
      </c>
      <c r="P62" s="46">
        <v>50.286000000000001</v>
      </c>
      <c r="Q62" s="46">
        <v>83.635999999999996</v>
      </c>
      <c r="R62" s="46">
        <v>57.436999999999998</v>
      </c>
      <c r="S62" s="46">
        <v>52.871000000000002</v>
      </c>
      <c r="T62" s="46">
        <v>74.412999999999997</v>
      </c>
      <c r="U62" s="46">
        <v>30.803000000000001</v>
      </c>
      <c r="V62" s="46">
        <v>42.152000000000001</v>
      </c>
      <c r="W62" s="46">
        <v>60.033000000000001</v>
      </c>
      <c r="X62" s="46">
        <v>56.401000000000003</v>
      </c>
      <c r="Y62" s="46">
        <v>55.969000000000001</v>
      </c>
      <c r="Z62" s="46">
        <v>67.132000000000005</v>
      </c>
      <c r="AA62" s="46">
        <v>28.692</v>
      </c>
      <c r="AB62" s="46">
        <v>87.013999999999996</v>
      </c>
      <c r="AC62" s="46">
        <v>42.292999999999999</v>
      </c>
      <c r="AD62" s="46">
        <v>36.899000000000001</v>
      </c>
      <c r="AE62" s="46">
        <v>92.965999999999994</v>
      </c>
      <c r="AF62" s="46">
        <v>92.375</v>
      </c>
      <c r="AG62" s="46">
        <v>130.14699999999999</v>
      </c>
      <c r="AH62" s="46">
        <v>66.069000000000003</v>
      </c>
    </row>
    <row r="63" spans="1:1005" ht="14.4" x14ac:dyDescent="0.3">
      <c r="A63" s="66">
        <v>46266</v>
      </c>
      <c r="B63" s="15">
        <v>30</v>
      </c>
      <c r="C63" s="13">
        <v>42.55</v>
      </c>
      <c r="D63" s="45">
        <v>36.15</v>
      </c>
      <c r="E63" s="46">
        <v>41.536000000000001</v>
      </c>
      <c r="F63" s="46">
        <v>59.41</v>
      </c>
      <c r="G63" s="46">
        <v>35.216000000000001</v>
      </c>
      <c r="H63" s="46">
        <v>50.87</v>
      </c>
      <c r="I63" s="46">
        <v>35.805999999999997</v>
      </c>
      <c r="J63" s="46">
        <v>32.753999999999998</v>
      </c>
      <c r="K63" s="46">
        <v>21.867000000000001</v>
      </c>
      <c r="L63" s="46">
        <v>58.262</v>
      </c>
      <c r="M63" s="46">
        <v>35.305999999999997</v>
      </c>
      <c r="N63" s="46">
        <v>38.975000000000001</v>
      </c>
      <c r="O63" s="46">
        <v>38.569000000000003</v>
      </c>
      <c r="P63" s="46">
        <v>43.273000000000003</v>
      </c>
      <c r="Q63" s="46">
        <v>47.078000000000003</v>
      </c>
      <c r="R63" s="46">
        <v>38.433999999999997</v>
      </c>
      <c r="S63" s="46">
        <v>30.917999999999999</v>
      </c>
      <c r="T63" s="46">
        <v>42.503</v>
      </c>
      <c r="U63" s="46">
        <v>24.998999999999999</v>
      </c>
      <c r="V63" s="46">
        <v>55.098999999999997</v>
      </c>
      <c r="W63" s="46">
        <v>53.207999999999998</v>
      </c>
      <c r="X63" s="46">
        <v>40.511000000000003</v>
      </c>
      <c r="Y63" s="46">
        <v>37.484000000000002</v>
      </c>
      <c r="Z63" s="46">
        <v>41.018000000000001</v>
      </c>
      <c r="AA63" s="46">
        <v>23.285</v>
      </c>
      <c r="AB63" s="46">
        <v>45.78</v>
      </c>
      <c r="AC63" s="46">
        <v>38.619999999999997</v>
      </c>
      <c r="AD63" s="46">
        <v>27.965</v>
      </c>
      <c r="AE63" s="46">
        <v>74.311000000000007</v>
      </c>
      <c r="AF63" s="46">
        <v>45.433</v>
      </c>
      <c r="AG63" s="46">
        <v>70.183000000000007</v>
      </c>
      <c r="AH63" s="46">
        <v>51.789000000000001</v>
      </c>
    </row>
    <row r="64" spans="1:1005" ht="14.4" x14ac:dyDescent="0.3">
      <c r="A64" s="66"/>
      <c r="B64" s="15"/>
      <c r="C64" s="13"/>
      <c r="D64" s="14"/>
      <c r="E64" s="46"/>
      <c r="F64" s="46"/>
      <c r="G64" s="46"/>
      <c r="H64" s="46"/>
      <c r="I64" s="46"/>
      <c r="J64" s="46"/>
      <c r="K64" s="46"/>
      <c r="L64" s="46"/>
      <c r="M64" s="46"/>
      <c r="N64" s="46"/>
      <c r="O64" s="46"/>
      <c r="P64" s="46"/>
      <c r="Q64" s="46"/>
      <c r="R64" s="46"/>
      <c r="S64" s="46"/>
      <c r="T64" s="46"/>
      <c r="U64" s="46"/>
      <c r="V64" s="46"/>
      <c r="W64" s="46"/>
      <c r="X64" s="46"/>
      <c r="Y64" s="46"/>
      <c r="Z64" s="46"/>
      <c r="AA64" s="46"/>
      <c r="AB64" s="46"/>
      <c r="AC64" s="46"/>
      <c r="AD64" s="46"/>
      <c r="AE64" s="46"/>
      <c r="AF64" s="46"/>
      <c r="AG64" s="46"/>
      <c r="AH64" s="46"/>
      <c r="ALQ64" s="4" t="e">
        <v>#N/A</v>
      </c>
    </row>
    <row r="65" spans="1:1005" ht="14.4" x14ac:dyDescent="0.3">
      <c r="A65" s="66"/>
      <c r="B65" s="15"/>
      <c r="C65" s="13"/>
      <c r="D65" s="14"/>
      <c r="E65" s="46"/>
      <c r="F65" s="46"/>
      <c r="G65" s="46"/>
      <c r="H65" s="46"/>
      <c r="I65" s="46"/>
      <c r="J65" s="46"/>
      <c r="K65" s="46"/>
      <c r="L65" s="46"/>
      <c r="M65" s="46"/>
      <c r="N65" s="46"/>
      <c r="O65" s="46"/>
      <c r="P65" s="46"/>
      <c r="Q65" s="46"/>
      <c r="R65" s="46"/>
      <c r="S65" s="46"/>
      <c r="T65" s="46"/>
      <c r="U65" s="46"/>
      <c r="V65" s="46"/>
      <c r="W65" s="46"/>
      <c r="X65" s="46"/>
      <c r="Y65" s="46"/>
      <c r="Z65" s="46"/>
      <c r="AA65" s="46"/>
      <c r="AB65" s="46"/>
      <c r="AC65" s="46"/>
      <c r="AD65" s="46"/>
      <c r="AE65" s="46"/>
      <c r="AF65" s="46"/>
      <c r="AG65" s="46"/>
      <c r="AH65" s="46"/>
      <c r="ALQ65" s="4" t="e">
        <v>#N/A</v>
      </c>
    </row>
    <row r="66" spans="1:1005" ht="14.4" x14ac:dyDescent="0.3">
      <c r="A66" s="66"/>
      <c r="B66" s="15"/>
      <c r="C66" s="13"/>
      <c r="D66" s="14"/>
      <c r="E66" s="46"/>
      <c r="F66" s="46"/>
      <c r="G66" s="46"/>
      <c r="H66" s="46"/>
      <c r="I66" s="46"/>
      <c r="J66" s="46"/>
      <c r="K66" s="46"/>
      <c r="L66" s="46"/>
      <c r="M66" s="46"/>
      <c r="N66" s="46"/>
      <c r="O66" s="46"/>
      <c r="P66" s="46"/>
      <c r="Q66" s="46"/>
      <c r="R66" s="46"/>
      <c r="S66" s="46"/>
      <c r="T66" s="46"/>
      <c r="U66" s="46"/>
      <c r="V66" s="46"/>
      <c r="W66" s="46"/>
      <c r="X66" s="46"/>
      <c r="Y66" s="46"/>
      <c r="Z66" s="46"/>
      <c r="AA66" s="46"/>
      <c r="AB66" s="46"/>
      <c r="AC66" s="46"/>
      <c r="AD66" s="46"/>
      <c r="AE66" s="46"/>
      <c r="AF66" s="46"/>
      <c r="AG66" s="46"/>
      <c r="AH66" s="46"/>
      <c r="ALQ66" s="4" t="e">
        <v>#N/A</v>
      </c>
    </row>
    <row r="67" spans="1:1005" ht="14.4" x14ac:dyDescent="0.3">
      <c r="A67" s="66"/>
      <c r="B67" s="15"/>
      <c r="C67" s="13"/>
      <c r="D67" s="14"/>
      <c r="E67" s="46"/>
      <c r="F67" s="46"/>
      <c r="G67" s="46"/>
      <c r="H67" s="46"/>
      <c r="I67" s="46"/>
      <c r="J67" s="46"/>
      <c r="K67" s="46"/>
      <c r="L67" s="46"/>
      <c r="M67" s="46"/>
      <c r="N67" s="46"/>
      <c r="O67" s="46"/>
      <c r="P67" s="46"/>
      <c r="Q67" s="46"/>
      <c r="R67" s="46"/>
      <c r="S67" s="46"/>
      <c r="T67" s="46"/>
      <c r="U67" s="46"/>
      <c r="V67" s="46"/>
      <c r="W67" s="46"/>
      <c r="X67" s="46"/>
      <c r="Y67" s="46"/>
      <c r="Z67" s="46"/>
      <c r="AA67" s="46"/>
      <c r="AB67" s="46"/>
      <c r="AC67" s="46"/>
      <c r="AD67" s="46"/>
      <c r="AE67" s="46"/>
      <c r="AF67" s="46"/>
      <c r="AG67" s="46"/>
      <c r="AH67" s="46"/>
      <c r="ALQ67" s="4" t="e">
        <v>#N/A</v>
      </c>
    </row>
    <row r="68" spans="1:1005" ht="14.4" x14ac:dyDescent="0.3">
      <c r="A68" s="66"/>
      <c r="B68" s="15"/>
      <c r="C68" s="13"/>
      <c r="D68" s="14"/>
      <c r="E68" s="46"/>
      <c r="F68" s="46"/>
      <c r="G68" s="46"/>
      <c r="H68" s="46"/>
      <c r="I68" s="46"/>
      <c r="J68" s="46"/>
      <c r="K68" s="46"/>
      <c r="L68" s="46"/>
      <c r="M68" s="46"/>
      <c r="N68" s="46"/>
      <c r="O68" s="46"/>
      <c r="P68" s="46"/>
      <c r="Q68" s="46"/>
      <c r="R68" s="46"/>
      <c r="S68" s="46"/>
      <c r="T68" s="46"/>
      <c r="U68" s="46"/>
      <c r="V68" s="46"/>
      <c r="W68" s="46"/>
      <c r="X68" s="46"/>
      <c r="Y68" s="46"/>
      <c r="Z68" s="46"/>
      <c r="AA68" s="46"/>
      <c r="AB68" s="46"/>
      <c r="AC68" s="46"/>
      <c r="AD68" s="46"/>
      <c r="AE68" s="46"/>
      <c r="AF68" s="46"/>
      <c r="AG68" s="46"/>
      <c r="AH68" s="46"/>
      <c r="ALQ68" s="4" t="e">
        <v>#N/A</v>
      </c>
    </row>
    <row r="69" spans="1:1005" ht="14.4" x14ac:dyDescent="0.3">
      <c r="A69" s="66"/>
      <c r="B69" s="15"/>
      <c r="C69" s="13"/>
      <c r="D69" s="14"/>
      <c r="E69" s="46"/>
      <c r="F69" s="46"/>
      <c r="G69" s="46"/>
      <c r="H69" s="46"/>
      <c r="I69" s="46"/>
      <c r="J69" s="46"/>
      <c r="K69" s="46"/>
      <c r="L69" s="46"/>
      <c r="M69" s="46"/>
      <c r="N69" s="46"/>
      <c r="O69" s="46"/>
      <c r="P69" s="46"/>
      <c r="Q69" s="46"/>
      <c r="R69" s="46"/>
      <c r="S69" s="46"/>
      <c r="T69" s="46"/>
      <c r="U69" s="46"/>
      <c r="V69" s="46"/>
      <c r="W69" s="46"/>
      <c r="X69" s="46"/>
      <c r="Y69" s="46"/>
      <c r="Z69" s="46"/>
      <c r="AA69" s="46"/>
      <c r="AB69" s="46"/>
      <c r="AC69" s="46"/>
      <c r="AD69" s="46"/>
      <c r="AE69" s="46"/>
      <c r="AF69" s="46"/>
      <c r="AG69" s="46"/>
      <c r="AH69" s="46"/>
      <c r="ALQ69" s="4" t="e">
        <v>#N/A</v>
      </c>
    </row>
    <row r="70" spans="1:1005" ht="14.4" x14ac:dyDescent="0.3">
      <c r="A70" s="66"/>
      <c r="B70" s="15"/>
      <c r="C70" s="13"/>
      <c r="D70" s="14"/>
      <c r="E70" s="46"/>
      <c r="F70" s="46"/>
      <c r="G70" s="46"/>
      <c r="H70" s="46"/>
      <c r="I70" s="46"/>
      <c r="J70" s="46"/>
      <c r="K70" s="46"/>
      <c r="L70" s="46"/>
      <c r="M70" s="46"/>
      <c r="N70" s="46"/>
      <c r="O70" s="46"/>
      <c r="P70" s="46"/>
      <c r="Q70" s="46"/>
      <c r="R70" s="46"/>
      <c r="S70" s="46"/>
      <c r="T70" s="46"/>
      <c r="U70" s="46"/>
      <c r="V70" s="46"/>
      <c r="W70" s="46"/>
      <c r="X70" s="46"/>
      <c r="Y70" s="46"/>
      <c r="Z70" s="46"/>
      <c r="AA70" s="46"/>
      <c r="AB70" s="46"/>
      <c r="AC70" s="46"/>
      <c r="AD70" s="46"/>
      <c r="AE70" s="46"/>
      <c r="AF70" s="46"/>
      <c r="AG70" s="46"/>
      <c r="AH70" s="46"/>
      <c r="ALQ70" s="4" t="e">
        <v>#N/A</v>
      </c>
    </row>
    <row r="71" spans="1:1005" ht="14.4" x14ac:dyDescent="0.3">
      <c r="A71" s="66"/>
      <c r="B71" s="15"/>
      <c r="C71" s="13"/>
      <c r="D71" s="14"/>
      <c r="E71" s="46"/>
      <c r="F71" s="46"/>
      <c r="G71" s="46"/>
      <c r="H71" s="46"/>
      <c r="I71" s="46"/>
      <c r="J71" s="46"/>
      <c r="K71" s="46"/>
      <c r="L71" s="46"/>
      <c r="M71" s="46"/>
      <c r="N71" s="46"/>
      <c r="O71" s="46"/>
      <c r="P71" s="46"/>
      <c r="Q71" s="46"/>
      <c r="R71" s="46"/>
      <c r="S71" s="46"/>
      <c r="T71" s="46"/>
      <c r="U71" s="46"/>
      <c r="V71" s="46"/>
      <c r="W71" s="46"/>
      <c r="X71" s="46"/>
      <c r="Y71" s="46"/>
      <c r="Z71" s="46"/>
      <c r="AA71" s="46"/>
      <c r="AB71" s="46"/>
      <c r="AC71" s="46"/>
      <c r="AD71" s="46"/>
      <c r="AE71" s="46"/>
      <c r="AF71" s="46"/>
      <c r="AG71" s="46"/>
      <c r="AH71" s="46"/>
      <c r="ALQ71" s="4" t="e">
        <v>#N/A</v>
      </c>
    </row>
    <row r="72" spans="1:1005" ht="14.4" x14ac:dyDescent="0.3">
      <c r="A72" s="66"/>
      <c r="B72" s="15"/>
      <c r="C72" s="13"/>
      <c r="D72" s="14"/>
      <c r="ALQ72" s="4" t="e">
        <v>#N/A</v>
      </c>
    </row>
    <row r="73" spans="1:1005" ht="14.4" x14ac:dyDescent="0.3">
      <c r="A73" s="66"/>
      <c r="B73" s="15"/>
      <c r="C73" s="13"/>
      <c r="D73" s="14"/>
    </row>
    <row r="74" spans="1:1005" ht="14.4" x14ac:dyDescent="0.3">
      <c r="A74" s="66"/>
      <c r="B74" s="15"/>
      <c r="C74" s="13"/>
      <c r="D74" s="14"/>
    </row>
    <row r="75" spans="1:1005" ht="14.4" x14ac:dyDescent="0.3">
      <c r="A75" s="66"/>
      <c r="B75" s="15"/>
      <c r="C75" s="13"/>
      <c r="D75" s="14"/>
    </row>
    <row r="76" spans="1:1005" ht="14.4" x14ac:dyDescent="0.3">
      <c r="A76" s="66"/>
      <c r="B76" s="15"/>
      <c r="C76" s="13"/>
      <c r="D76" s="14"/>
    </row>
    <row r="77" spans="1:1005" ht="14.4" x14ac:dyDescent="0.3">
      <c r="A77" s="66"/>
      <c r="B77" s="15"/>
      <c r="C77" s="13"/>
      <c r="D77" s="14"/>
    </row>
    <row r="78" spans="1:1005" ht="14.4" x14ac:dyDescent="0.3">
      <c r="A78" s="66"/>
      <c r="B78" s="15"/>
      <c r="C78" s="13"/>
      <c r="D78" s="14"/>
    </row>
    <row r="79" spans="1:1005" ht="14.4" x14ac:dyDescent="0.3">
      <c r="A79" s="66"/>
      <c r="B79" s="15"/>
      <c r="C79" s="13"/>
      <c r="D79" s="14"/>
    </row>
    <row r="80" spans="1:1005" ht="14.4" x14ac:dyDescent="0.3">
      <c r="A80" s="66"/>
      <c r="B80" s="15"/>
      <c r="C80" s="13"/>
      <c r="D80" s="14"/>
    </row>
    <row r="81" spans="1:4" ht="12.75" customHeight="1" x14ac:dyDescent="0.3">
      <c r="A81" s="66"/>
      <c r="B81" s="15"/>
      <c r="C81" s="13"/>
      <c r="D81" s="14"/>
    </row>
    <row r="82" spans="1:4" ht="12.75" customHeight="1" x14ac:dyDescent="0.3">
      <c r="A82" s="66"/>
      <c r="B82" s="15"/>
      <c r="C82" s="13"/>
      <c r="D82" s="14"/>
    </row>
    <row r="83" spans="1:4" ht="12.75" customHeight="1" x14ac:dyDescent="0.3">
      <c r="A83" s="66"/>
      <c r="B83" s="15"/>
      <c r="C83" s="13"/>
      <c r="D83" s="14"/>
    </row>
    <row r="84" spans="1:4" ht="12.75" customHeight="1" x14ac:dyDescent="0.3">
      <c r="A84" s="66"/>
      <c r="B84" s="15"/>
      <c r="C84" s="13"/>
      <c r="D84" s="14"/>
    </row>
  </sheetData>
  <mergeCells count="1">
    <mergeCell ref="B1:AH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CAB167-6112-4AEE-A536-75BA05E65203}">
  <sheetPr codeName="Sheet11">
    <tabColor rgb="FFD9D9D9"/>
  </sheetPr>
  <dimension ref="A1:ALQ84"/>
  <sheetViews>
    <sheetView workbookViewId="0">
      <selection activeCell="D4" sqref="D4"/>
    </sheetView>
  </sheetViews>
  <sheetFormatPr defaultColWidth="18.6640625" defaultRowHeight="12.75" customHeight="1" x14ac:dyDescent="0.3"/>
  <cols>
    <col min="1" max="4" width="7.5546875" style="3" customWidth="1"/>
    <col min="5" max="30" width="8" style="4" customWidth="1"/>
    <col min="31" max="31" width="8.44140625" customWidth="1"/>
    <col min="32" max="54" width="8.88671875" style="4" customWidth="1"/>
    <col min="55" max="16384" width="18.6640625" style="4"/>
  </cols>
  <sheetData>
    <row r="1" spans="1:39" ht="14.4" x14ac:dyDescent="0.3">
      <c r="A1" s="20"/>
      <c r="B1" s="69"/>
      <c r="C1" s="69"/>
      <c r="D1" s="69"/>
      <c r="E1" s="69"/>
      <c r="F1" s="69"/>
      <c r="G1" s="69"/>
      <c r="H1" s="69"/>
      <c r="I1" s="69"/>
      <c r="J1" s="69"/>
      <c r="K1" s="69"/>
      <c r="L1" s="69"/>
      <c r="M1" s="69"/>
      <c r="N1" s="69"/>
      <c r="O1" s="69"/>
      <c r="P1" s="69"/>
      <c r="Q1" s="69"/>
      <c r="R1" s="69"/>
      <c r="S1" s="69"/>
      <c r="T1" s="69"/>
      <c r="U1" s="69"/>
      <c r="V1" s="69"/>
      <c r="W1" s="69"/>
      <c r="X1" s="69"/>
      <c r="Y1" s="69"/>
      <c r="Z1" s="69"/>
      <c r="AA1" s="69"/>
      <c r="AB1" s="69"/>
      <c r="AC1" s="69"/>
      <c r="AD1" s="69"/>
      <c r="AE1" s="69"/>
      <c r="AF1" s="69"/>
      <c r="AG1" s="69"/>
      <c r="AH1" s="69"/>
      <c r="AI1" s="3"/>
      <c r="AJ1" s="3"/>
      <c r="AK1" s="3"/>
      <c r="AL1" s="3"/>
      <c r="AM1" s="3"/>
    </row>
    <row r="2" spans="1:39" s="3" customFormat="1" ht="14.4" x14ac:dyDescent="0.3">
      <c r="A2" s="20"/>
      <c r="B2" s="19" t="s">
        <v>0</v>
      </c>
      <c r="C2" s="19" t="s">
        <v>1</v>
      </c>
      <c r="D2" s="19" t="s">
        <v>2</v>
      </c>
      <c r="E2" s="19">
        <v>1991</v>
      </c>
      <c r="F2" s="19">
        <v>1992</v>
      </c>
      <c r="G2" s="19">
        <v>1993</v>
      </c>
      <c r="H2" s="19">
        <v>1994</v>
      </c>
      <c r="I2" s="19">
        <v>1995</v>
      </c>
      <c r="J2" s="19">
        <v>1996</v>
      </c>
      <c r="K2" s="19">
        <v>1997</v>
      </c>
      <c r="L2" s="19">
        <v>1998</v>
      </c>
      <c r="M2" s="19">
        <v>1999</v>
      </c>
      <c r="N2" s="19">
        <v>2000</v>
      </c>
      <c r="O2" s="19">
        <v>2001</v>
      </c>
      <c r="P2" s="19">
        <v>2002</v>
      </c>
      <c r="Q2" s="19">
        <v>2003</v>
      </c>
      <c r="R2" s="19">
        <v>2004</v>
      </c>
      <c r="S2" s="19">
        <v>2005</v>
      </c>
      <c r="T2" s="19">
        <v>2006</v>
      </c>
      <c r="U2" s="19">
        <v>2007</v>
      </c>
      <c r="V2" s="19">
        <v>2008</v>
      </c>
      <c r="W2" s="19">
        <v>2009</v>
      </c>
      <c r="X2" s="19">
        <v>2010</v>
      </c>
      <c r="Y2" s="19">
        <v>2011</v>
      </c>
      <c r="Z2" s="19">
        <v>2012</v>
      </c>
      <c r="AA2" s="19">
        <v>2013</v>
      </c>
      <c r="AB2" s="19">
        <v>2014</v>
      </c>
      <c r="AC2" s="19">
        <v>2015</v>
      </c>
      <c r="AD2" s="19">
        <v>2016</v>
      </c>
      <c r="AE2" s="70">
        <v>2017</v>
      </c>
      <c r="AF2" s="19">
        <v>2018</v>
      </c>
      <c r="AG2" s="19">
        <v>2019</v>
      </c>
      <c r="AH2" s="19">
        <v>2020</v>
      </c>
    </row>
    <row r="3" spans="1:39" s="3" customFormat="1" ht="14.4" x14ac:dyDescent="0.3">
      <c r="A3" s="71"/>
      <c r="B3" s="72" t="s">
        <v>3</v>
      </c>
      <c r="C3" s="72" t="s">
        <v>4</v>
      </c>
      <c r="D3" s="72" t="s">
        <v>5</v>
      </c>
      <c r="E3" s="72" t="s">
        <v>6</v>
      </c>
      <c r="F3" s="72" t="s">
        <v>7</v>
      </c>
      <c r="G3" s="72" t="s">
        <v>8</v>
      </c>
      <c r="H3" s="72" t="s">
        <v>9</v>
      </c>
      <c r="I3" s="72" t="s">
        <v>10</v>
      </c>
      <c r="J3" s="72" t="s">
        <v>11</v>
      </c>
      <c r="K3" s="72" t="s">
        <v>12</v>
      </c>
      <c r="L3" s="72" t="s">
        <v>13</v>
      </c>
      <c r="M3" s="72" t="s">
        <v>14</v>
      </c>
      <c r="N3" s="72" t="s">
        <v>15</v>
      </c>
      <c r="O3" s="72" t="s">
        <v>16</v>
      </c>
      <c r="P3" s="72" t="s">
        <v>17</v>
      </c>
      <c r="Q3" s="72" t="s">
        <v>18</v>
      </c>
      <c r="R3" s="72" t="s">
        <v>19</v>
      </c>
      <c r="S3" s="72" t="s">
        <v>20</v>
      </c>
      <c r="T3" s="72" t="s">
        <v>21</v>
      </c>
      <c r="U3" s="72" t="s">
        <v>22</v>
      </c>
      <c r="V3" s="72" t="s">
        <v>23</v>
      </c>
      <c r="W3" s="72" t="s">
        <v>24</v>
      </c>
      <c r="X3" s="72" t="s">
        <v>25</v>
      </c>
      <c r="Y3" s="72" t="s">
        <v>26</v>
      </c>
      <c r="Z3" s="72" t="s">
        <v>27</v>
      </c>
      <c r="AA3" s="72" t="s">
        <v>28</v>
      </c>
      <c r="AB3" s="72" t="s">
        <v>29</v>
      </c>
      <c r="AC3" s="72" t="s">
        <v>30</v>
      </c>
      <c r="AD3" s="72" t="s">
        <v>31</v>
      </c>
      <c r="AE3" s="72" t="s">
        <v>32</v>
      </c>
      <c r="AF3" s="72" t="s">
        <v>33</v>
      </c>
      <c r="AG3" s="72" t="s">
        <v>34</v>
      </c>
      <c r="AH3" s="72" t="s">
        <v>35</v>
      </c>
    </row>
    <row r="4" spans="1:39" ht="14.4" x14ac:dyDescent="0.3">
      <c r="A4" s="73">
        <v>44470</v>
      </c>
      <c r="B4" s="30">
        <v>18</v>
      </c>
      <c r="C4" s="31">
        <v>18</v>
      </c>
      <c r="D4" s="9">
        <v>18</v>
      </c>
      <c r="E4">
        <v>12.148999999999999</v>
      </c>
      <c r="F4">
        <v>12.302</v>
      </c>
      <c r="G4">
        <v>17.524000000000001</v>
      </c>
      <c r="H4" s="4">
        <v>21.402000000000001</v>
      </c>
      <c r="I4" s="4">
        <v>11.744</v>
      </c>
      <c r="J4" s="4">
        <v>21.806000000000001</v>
      </c>
      <c r="K4" s="4">
        <v>27.49</v>
      </c>
      <c r="L4" s="4">
        <v>30.908999999999999</v>
      </c>
      <c r="M4" s="4">
        <v>12.098000000000001</v>
      </c>
      <c r="N4" s="4">
        <v>23.847999999999999</v>
      </c>
      <c r="O4" s="4">
        <v>13.458</v>
      </c>
      <c r="P4" s="4">
        <v>20.684999999999999</v>
      </c>
      <c r="Q4" s="4">
        <v>14.917</v>
      </c>
      <c r="R4" s="4">
        <v>16.821000000000002</v>
      </c>
      <c r="S4" s="4">
        <v>30.068999999999999</v>
      </c>
      <c r="T4" s="4">
        <v>44.045000000000002</v>
      </c>
      <c r="U4" s="4">
        <v>21.942</v>
      </c>
      <c r="V4" s="4">
        <v>21.448</v>
      </c>
      <c r="W4" s="4">
        <v>18.475999999999999</v>
      </c>
      <c r="X4" s="4">
        <v>19.442</v>
      </c>
      <c r="Y4" s="4">
        <v>53.758000000000003</v>
      </c>
      <c r="Z4" s="4">
        <v>12.459</v>
      </c>
      <c r="AA4" s="4">
        <v>13.99</v>
      </c>
      <c r="AB4" s="4">
        <v>14.548</v>
      </c>
      <c r="AC4" s="4">
        <v>22.573</v>
      </c>
      <c r="AD4" s="4">
        <v>14.292999999999999</v>
      </c>
      <c r="AE4" s="4">
        <v>12.122</v>
      </c>
      <c r="AF4" s="4">
        <v>25.137</v>
      </c>
      <c r="AG4" s="4">
        <v>12</v>
      </c>
      <c r="AH4">
        <v>14.244</v>
      </c>
    </row>
    <row r="5" spans="1:39" ht="14.4" x14ac:dyDescent="0.3">
      <c r="A5" s="73">
        <v>44501</v>
      </c>
      <c r="B5" s="33">
        <v>19</v>
      </c>
      <c r="C5" s="8">
        <v>19</v>
      </c>
      <c r="D5" s="11">
        <v>19</v>
      </c>
      <c r="E5">
        <v>17.779</v>
      </c>
      <c r="F5">
        <v>14.454000000000001</v>
      </c>
      <c r="G5">
        <v>17.007999999999999</v>
      </c>
      <c r="H5" s="4">
        <v>26.088999999999999</v>
      </c>
      <c r="I5" s="4">
        <v>12.709</v>
      </c>
      <c r="J5" s="4">
        <v>27.210999999999999</v>
      </c>
      <c r="K5" s="4">
        <v>22.391999999999999</v>
      </c>
      <c r="L5" s="4">
        <v>44.976999999999997</v>
      </c>
      <c r="M5" s="4">
        <v>11.331</v>
      </c>
      <c r="N5" s="4">
        <v>20.524000000000001</v>
      </c>
      <c r="O5" s="4">
        <v>13.157</v>
      </c>
      <c r="P5" s="4">
        <v>22.884</v>
      </c>
      <c r="Q5" s="4">
        <v>18.728000000000002</v>
      </c>
      <c r="R5" s="4">
        <v>22.655000000000001</v>
      </c>
      <c r="S5" s="4">
        <v>24.888000000000002</v>
      </c>
      <c r="T5" s="4">
        <v>28.221</v>
      </c>
      <c r="U5" s="4">
        <v>15.215999999999999</v>
      </c>
      <c r="V5" s="4">
        <v>24.047000000000001</v>
      </c>
      <c r="W5" s="4">
        <v>20.96</v>
      </c>
      <c r="X5" s="4">
        <v>20.030999999999999</v>
      </c>
      <c r="Y5" s="4">
        <v>28.692</v>
      </c>
      <c r="Z5" s="4">
        <v>12.88</v>
      </c>
      <c r="AA5" s="4">
        <v>16.065999999999999</v>
      </c>
      <c r="AB5" s="4">
        <v>14.762</v>
      </c>
      <c r="AC5" s="4">
        <v>24.765999999999998</v>
      </c>
      <c r="AD5" s="4">
        <v>15.428000000000001</v>
      </c>
      <c r="AE5" s="4">
        <v>12.603</v>
      </c>
      <c r="AF5" s="4">
        <v>19.271999999999998</v>
      </c>
      <c r="AG5" s="4">
        <v>13.478</v>
      </c>
      <c r="AH5">
        <v>17.638000000000002</v>
      </c>
    </row>
    <row r="6" spans="1:39" ht="14.4" x14ac:dyDescent="0.3">
      <c r="A6" s="73">
        <v>44531</v>
      </c>
      <c r="B6" s="33">
        <v>17</v>
      </c>
      <c r="C6" s="8">
        <v>17</v>
      </c>
      <c r="D6" s="11">
        <v>17</v>
      </c>
      <c r="E6">
        <v>17.081</v>
      </c>
      <c r="F6">
        <v>13.262</v>
      </c>
      <c r="G6">
        <v>14.874000000000001</v>
      </c>
      <c r="H6" s="4">
        <v>19.004999999999999</v>
      </c>
      <c r="I6" s="4">
        <v>12.872999999999999</v>
      </c>
      <c r="J6" s="4">
        <v>23.065999999999999</v>
      </c>
      <c r="K6" s="4">
        <v>18.134</v>
      </c>
      <c r="L6" s="4">
        <v>27.326000000000001</v>
      </c>
      <c r="M6" s="4">
        <v>11.238</v>
      </c>
      <c r="N6" s="4">
        <v>16.919</v>
      </c>
      <c r="O6" s="4">
        <v>12.827999999999999</v>
      </c>
      <c r="P6" s="4">
        <v>16.588999999999999</v>
      </c>
      <c r="Q6" s="4">
        <v>19.088999999999999</v>
      </c>
      <c r="R6" s="4">
        <v>19.552</v>
      </c>
      <c r="S6" s="4">
        <v>16.867000000000001</v>
      </c>
      <c r="T6" s="4">
        <v>18.664000000000001</v>
      </c>
      <c r="U6" s="4">
        <v>31.524999999999999</v>
      </c>
      <c r="V6" s="4">
        <v>17.837</v>
      </c>
      <c r="W6" s="4">
        <v>14.972</v>
      </c>
      <c r="X6" s="4">
        <v>18.695</v>
      </c>
      <c r="Y6" s="4">
        <v>19.577999999999999</v>
      </c>
      <c r="Z6" s="4">
        <v>12.94</v>
      </c>
      <c r="AA6" s="4">
        <v>16.309000000000001</v>
      </c>
      <c r="AB6" s="4">
        <v>15.076000000000001</v>
      </c>
      <c r="AC6" s="4">
        <v>18.606999999999999</v>
      </c>
      <c r="AD6" s="4">
        <v>19.841999999999999</v>
      </c>
      <c r="AE6" s="4">
        <v>13.13</v>
      </c>
      <c r="AF6" s="4">
        <v>14.861000000000001</v>
      </c>
      <c r="AG6" s="4">
        <v>15.769</v>
      </c>
      <c r="AH6">
        <v>18.077999999999999</v>
      </c>
    </row>
    <row r="7" spans="1:39" ht="14.4" x14ac:dyDescent="0.3">
      <c r="A7" s="73">
        <v>44562</v>
      </c>
      <c r="B7" s="33">
        <v>29.99</v>
      </c>
      <c r="C7" s="8">
        <v>21.17</v>
      </c>
      <c r="D7" s="11">
        <v>17</v>
      </c>
      <c r="E7">
        <v>14.659000000000001</v>
      </c>
      <c r="F7">
        <v>17.478000000000002</v>
      </c>
      <c r="G7">
        <v>15.814</v>
      </c>
      <c r="H7" s="4">
        <v>17.651</v>
      </c>
      <c r="I7" s="4">
        <v>13.664</v>
      </c>
      <c r="J7" s="4">
        <v>19.869</v>
      </c>
      <c r="K7" s="4">
        <v>18.280999999999999</v>
      </c>
      <c r="L7" s="4">
        <v>21.619</v>
      </c>
      <c r="M7" s="4">
        <v>14.569000000000001</v>
      </c>
      <c r="N7" s="4">
        <v>17.812000000000001</v>
      </c>
      <c r="O7" s="4">
        <v>13.129</v>
      </c>
      <c r="P7" s="4">
        <v>18.2</v>
      </c>
      <c r="Q7" s="4">
        <v>17.010999999999999</v>
      </c>
      <c r="R7" s="4">
        <v>28.678999999999998</v>
      </c>
      <c r="S7" s="4">
        <v>15.949</v>
      </c>
      <c r="T7" s="4">
        <v>17.812000000000001</v>
      </c>
      <c r="U7" s="4">
        <v>20.303999999999998</v>
      </c>
      <c r="V7" s="4">
        <v>16.989000000000001</v>
      </c>
      <c r="W7" s="4">
        <v>13.949</v>
      </c>
      <c r="X7" s="4">
        <v>16.791</v>
      </c>
      <c r="Y7" s="4">
        <v>22.143000000000001</v>
      </c>
      <c r="Z7" s="4">
        <v>16.462</v>
      </c>
      <c r="AA7" s="4">
        <v>16.11</v>
      </c>
      <c r="AB7" s="4">
        <v>17.64</v>
      </c>
      <c r="AC7" s="4">
        <v>15.531000000000001</v>
      </c>
      <c r="AD7" s="4">
        <v>25.085999999999999</v>
      </c>
      <c r="AE7" s="4">
        <v>13.455</v>
      </c>
      <c r="AF7" s="4">
        <v>14.683999999999999</v>
      </c>
      <c r="AG7" s="4">
        <v>15.938000000000001</v>
      </c>
      <c r="AH7">
        <v>17.84</v>
      </c>
    </row>
    <row r="8" spans="1:39" ht="14.4" x14ac:dyDescent="0.3">
      <c r="A8" s="73">
        <v>44593</v>
      </c>
      <c r="B8" s="33">
        <v>28.22</v>
      </c>
      <c r="C8" s="8">
        <v>32.35</v>
      </c>
      <c r="D8" s="11">
        <v>20</v>
      </c>
      <c r="E8">
        <v>20.257000000000001</v>
      </c>
      <c r="F8">
        <v>18.535</v>
      </c>
      <c r="G8">
        <v>16.494</v>
      </c>
      <c r="H8" s="4">
        <v>31.683</v>
      </c>
      <c r="I8" s="4">
        <v>22.699000000000002</v>
      </c>
      <c r="J8" s="4">
        <v>20.542999999999999</v>
      </c>
      <c r="K8" s="4">
        <v>17.334</v>
      </c>
      <c r="L8" s="4">
        <v>24.324999999999999</v>
      </c>
      <c r="M8" s="4">
        <v>18.038</v>
      </c>
      <c r="N8" s="4">
        <v>20.478999999999999</v>
      </c>
      <c r="O8" s="4">
        <v>13.291</v>
      </c>
      <c r="P8" s="4">
        <v>23.492999999999999</v>
      </c>
      <c r="Q8" s="4">
        <v>18.753</v>
      </c>
      <c r="R8" s="4">
        <v>37.725000000000001</v>
      </c>
      <c r="S8" s="4">
        <v>14.294</v>
      </c>
      <c r="T8" s="4">
        <v>27.797999999999998</v>
      </c>
      <c r="U8" s="4">
        <v>17.12</v>
      </c>
      <c r="V8" s="4">
        <v>24.123999999999999</v>
      </c>
      <c r="W8" s="4">
        <v>14.952</v>
      </c>
      <c r="X8" s="4">
        <v>19.096</v>
      </c>
      <c r="Y8" s="4">
        <v>21.167000000000002</v>
      </c>
      <c r="Z8" s="4">
        <v>19.742999999999999</v>
      </c>
      <c r="AA8" s="4">
        <v>20.273</v>
      </c>
      <c r="AB8" s="4">
        <v>28.68</v>
      </c>
      <c r="AC8" s="4">
        <v>29.82</v>
      </c>
      <c r="AD8" s="4">
        <v>62.081000000000003</v>
      </c>
      <c r="AE8" s="4">
        <v>15.074999999999999</v>
      </c>
      <c r="AF8" s="4">
        <v>18.302</v>
      </c>
      <c r="AG8" s="4">
        <v>17.553000000000001</v>
      </c>
      <c r="AH8">
        <v>15.871</v>
      </c>
    </row>
    <row r="9" spans="1:39" ht="14.4" x14ac:dyDescent="0.3">
      <c r="A9" s="73">
        <v>44621</v>
      </c>
      <c r="B9" s="33">
        <v>55.11</v>
      </c>
      <c r="C9" s="8">
        <v>103.13</v>
      </c>
      <c r="D9" s="11">
        <v>47</v>
      </c>
      <c r="E9">
        <v>42.709000000000003</v>
      </c>
      <c r="F9">
        <v>69.653999999999996</v>
      </c>
      <c r="G9">
        <v>48.222000000000001</v>
      </c>
      <c r="H9" s="4">
        <v>133.00800000000001</v>
      </c>
      <c r="I9" s="4">
        <v>30.849</v>
      </c>
      <c r="J9" s="4">
        <v>119.88800000000001</v>
      </c>
      <c r="K9" s="4">
        <v>39.356999999999999</v>
      </c>
      <c r="L9" s="4">
        <v>45.584000000000003</v>
      </c>
      <c r="M9" s="4">
        <v>33.662999999999997</v>
      </c>
      <c r="N9" s="4">
        <v>61.470999999999997</v>
      </c>
      <c r="O9" s="4">
        <v>22.032</v>
      </c>
      <c r="P9" s="4">
        <v>45.777999999999999</v>
      </c>
      <c r="Q9" s="4">
        <v>80.37</v>
      </c>
      <c r="R9" s="4">
        <v>65.828000000000003</v>
      </c>
      <c r="S9" s="4">
        <v>30.843</v>
      </c>
      <c r="T9" s="4">
        <v>94.546000000000006</v>
      </c>
      <c r="U9" s="4">
        <v>63.868000000000002</v>
      </c>
      <c r="V9" s="4">
        <v>55.335000000000001</v>
      </c>
      <c r="W9" s="4">
        <v>41.478999999999999</v>
      </c>
      <c r="X9" s="4">
        <v>45.484000000000002</v>
      </c>
      <c r="Y9" s="4">
        <v>55.3</v>
      </c>
      <c r="Z9" s="4">
        <v>39.323999999999998</v>
      </c>
      <c r="AA9" s="4">
        <v>36.643000000000001</v>
      </c>
      <c r="AB9" s="4">
        <v>51.465000000000003</v>
      </c>
      <c r="AC9" s="4">
        <v>49.680999999999997</v>
      </c>
      <c r="AD9" s="4">
        <v>157.37700000000001</v>
      </c>
      <c r="AE9" s="4">
        <v>25.202999999999999</v>
      </c>
      <c r="AF9" s="4">
        <v>99.29</v>
      </c>
      <c r="AG9" s="4">
        <v>37.823999999999998</v>
      </c>
      <c r="AH9">
        <v>29.803000000000001</v>
      </c>
    </row>
    <row r="10" spans="1:39" ht="14.4" x14ac:dyDescent="0.3">
      <c r="A10" s="73">
        <v>44652</v>
      </c>
      <c r="B10" s="33">
        <v>85.3</v>
      </c>
      <c r="C10" s="8">
        <v>210.3</v>
      </c>
      <c r="D10" s="11">
        <v>103</v>
      </c>
      <c r="E10">
        <v>162.76499999999999</v>
      </c>
      <c r="F10">
        <v>197.78100000000001</v>
      </c>
      <c r="G10">
        <v>120.002</v>
      </c>
      <c r="H10" s="4">
        <v>171.26900000000001</v>
      </c>
      <c r="I10" s="4">
        <v>55.591999999999999</v>
      </c>
      <c r="J10" s="4">
        <v>208.35300000000001</v>
      </c>
      <c r="K10" s="4">
        <v>73.298000000000002</v>
      </c>
      <c r="L10" s="4">
        <v>98.146000000000001</v>
      </c>
      <c r="M10" s="4">
        <v>78.635000000000005</v>
      </c>
      <c r="N10" s="4">
        <v>195.815</v>
      </c>
      <c r="O10" s="4">
        <v>57.914000000000001</v>
      </c>
      <c r="P10" s="4">
        <v>62.194000000000003</v>
      </c>
      <c r="Q10" s="4">
        <v>176.96</v>
      </c>
      <c r="R10" s="4">
        <v>233.929</v>
      </c>
      <c r="S10" s="4">
        <v>106.071</v>
      </c>
      <c r="T10" s="4">
        <v>115.926</v>
      </c>
      <c r="U10" s="4">
        <v>224.417</v>
      </c>
      <c r="V10" s="4">
        <v>99.929000000000002</v>
      </c>
      <c r="W10" s="4">
        <v>139.30799999999999</v>
      </c>
      <c r="X10" s="4">
        <v>91.058999999999997</v>
      </c>
      <c r="Y10" s="4">
        <v>147.94999999999999</v>
      </c>
      <c r="Z10" s="4">
        <v>52.595999999999997</v>
      </c>
      <c r="AA10" s="4">
        <v>53.685000000000002</v>
      </c>
      <c r="AB10" s="4">
        <v>52.883000000000003</v>
      </c>
      <c r="AC10" s="4">
        <v>86.322000000000003</v>
      </c>
      <c r="AD10" s="4">
        <v>180.43</v>
      </c>
      <c r="AE10" s="4">
        <v>45.9</v>
      </c>
      <c r="AF10" s="4">
        <v>208.309</v>
      </c>
      <c r="AG10" s="4">
        <v>55.171999999999997</v>
      </c>
      <c r="AH10">
        <v>75.260999999999996</v>
      </c>
    </row>
    <row r="11" spans="1:39" ht="14.4" x14ac:dyDescent="0.3">
      <c r="A11" s="73">
        <v>44682</v>
      </c>
      <c r="B11" s="33">
        <v>144.9</v>
      </c>
      <c r="C11" s="8">
        <v>336.86</v>
      </c>
      <c r="D11" s="11">
        <v>215</v>
      </c>
      <c r="E11">
        <v>294.83199999999999</v>
      </c>
      <c r="F11">
        <v>410.142</v>
      </c>
      <c r="G11">
        <v>264.93400000000003</v>
      </c>
      <c r="H11" s="4">
        <v>315.15800000000002</v>
      </c>
      <c r="I11" s="4">
        <v>175.03800000000001</v>
      </c>
      <c r="J11" s="4">
        <v>384.87700000000001</v>
      </c>
      <c r="K11" s="4">
        <v>213.09</v>
      </c>
      <c r="L11" s="4">
        <v>282.221</v>
      </c>
      <c r="M11" s="4">
        <v>163.02600000000001</v>
      </c>
      <c r="N11" s="4">
        <v>441.702</v>
      </c>
      <c r="O11" s="4">
        <v>64.581000000000003</v>
      </c>
      <c r="P11" s="4">
        <v>188.48599999999999</v>
      </c>
      <c r="Q11" s="4">
        <v>288.24</v>
      </c>
      <c r="R11" s="4">
        <v>499.77600000000001</v>
      </c>
      <c r="S11" s="4">
        <v>216.91</v>
      </c>
      <c r="T11" s="4">
        <v>274.02</v>
      </c>
      <c r="U11" s="4">
        <v>340.327</v>
      </c>
      <c r="V11" s="4">
        <v>368.68599999999998</v>
      </c>
      <c r="W11" s="4">
        <v>209.48599999999999</v>
      </c>
      <c r="X11" s="4">
        <v>175.761</v>
      </c>
      <c r="Y11" s="4">
        <v>201.94</v>
      </c>
      <c r="Z11" s="4">
        <v>148.54300000000001</v>
      </c>
      <c r="AA11" s="4">
        <v>162.74299999999999</v>
      </c>
      <c r="AB11" s="4">
        <v>161.40700000000001</v>
      </c>
      <c r="AC11" s="4">
        <v>189.40199999999999</v>
      </c>
      <c r="AD11" s="4">
        <v>231.84399999999999</v>
      </c>
      <c r="AE11" s="4">
        <v>116.151</v>
      </c>
      <c r="AF11" s="4">
        <v>365.52699999999999</v>
      </c>
      <c r="AG11" s="4">
        <v>175.857</v>
      </c>
      <c r="AH11">
        <v>159.88499999999999</v>
      </c>
    </row>
    <row r="12" spans="1:39" ht="14.4" x14ac:dyDescent="0.3">
      <c r="A12" s="73">
        <v>44713</v>
      </c>
      <c r="B12" s="33">
        <v>30.05</v>
      </c>
      <c r="C12" s="8">
        <v>330.95</v>
      </c>
      <c r="D12" s="11">
        <v>170</v>
      </c>
      <c r="E12">
        <v>145.268</v>
      </c>
      <c r="F12">
        <v>343.947</v>
      </c>
      <c r="G12">
        <v>206.578</v>
      </c>
      <c r="H12" s="4">
        <v>424.56400000000002</v>
      </c>
      <c r="I12" s="4">
        <v>59.631</v>
      </c>
      <c r="J12" s="4">
        <v>372.88200000000001</v>
      </c>
      <c r="K12" s="4">
        <v>164.965</v>
      </c>
      <c r="L12" s="4">
        <v>302.29599999999999</v>
      </c>
      <c r="M12" s="4">
        <v>48.615000000000002</v>
      </c>
      <c r="N12" s="4">
        <v>198.845</v>
      </c>
      <c r="O12" s="4">
        <v>23.998000000000001</v>
      </c>
      <c r="P12" s="4">
        <v>114.374</v>
      </c>
      <c r="Q12" s="4">
        <v>132.72399999999999</v>
      </c>
      <c r="R12" s="4">
        <v>354.53300000000002</v>
      </c>
      <c r="S12" s="4">
        <v>71.025999999999996</v>
      </c>
      <c r="T12" s="4">
        <v>172.83799999999999</v>
      </c>
      <c r="U12" s="4">
        <v>338.75299999999999</v>
      </c>
      <c r="V12" s="4">
        <v>157.40100000000001</v>
      </c>
      <c r="W12" s="4">
        <v>217.77099999999999</v>
      </c>
      <c r="X12" s="4">
        <v>242.18799999999999</v>
      </c>
      <c r="Y12" s="4">
        <v>56.854999999999997</v>
      </c>
      <c r="Z12" s="4">
        <v>82.655000000000001</v>
      </c>
      <c r="AA12" s="4">
        <v>167.16200000000001</v>
      </c>
      <c r="AB12" s="4">
        <v>222.756</v>
      </c>
      <c r="AC12" s="4">
        <v>224.32300000000001</v>
      </c>
      <c r="AD12" s="4">
        <v>221.911</v>
      </c>
      <c r="AE12" s="4">
        <v>30.29</v>
      </c>
      <c r="AF12" s="4">
        <v>384.16</v>
      </c>
      <c r="AG12" s="4">
        <v>67.484999999999999</v>
      </c>
      <c r="AH12">
        <v>113.62</v>
      </c>
    </row>
    <row r="13" spans="1:39" ht="14.4" x14ac:dyDescent="0.3">
      <c r="A13" s="73">
        <v>44743</v>
      </c>
      <c r="B13" s="33">
        <v>-3.59</v>
      </c>
      <c r="C13" s="8">
        <v>108.95</v>
      </c>
      <c r="D13" s="11">
        <v>30</v>
      </c>
      <c r="E13">
        <v>48.488999999999997</v>
      </c>
      <c r="F13">
        <v>96.225999999999999</v>
      </c>
      <c r="G13">
        <v>16.579999999999998</v>
      </c>
      <c r="H13" s="4">
        <v>267.88099999999997</v>
      </c>
      <c r="I13" s="4">
        <v>13.891</v>
      </c>
      <c r="J13" s="4">
        <v>93.11</v>
      </c>
      <c r="K13" s="4">
        <v>71.278999999999996</v>
      </c>
      <c r="L13" s="4">
        <v>177.863</v>
      </c>
      <c r="M13" s="4">
        <v>0.184</v>
      </c>
      <c r="N13" s="4">
        <v>29.875</v>
      </c>
      <c r="O13" s="4">
        <v>17.27</v>
      </c>
      <c r="P13" s="4">
        <v>0</v>
      </c>
      <c r="Q13" s="4">
        <v>26.628</v>
      </c>
      <c r="R13" s="4">
        <v>100.006</v>
      </c>
      <c r="S13" s="4">
        <v>20.943000000000001</v>
      </c>
      <c r="T13" s="4">
        <v>26.123000000000001</v>
      </c>
      <c r="U13" s="4">
        <v>91.134</v>
      </c>
      <c r="V13" s="4">
        <v>30.125</v>
      </c>
      <c r="W13" s="4">
        <v>30.751000000000001</v>
      </c>
      <c r="X13" s="4">
        <v>54.351999999999997</v>
      </c>
      <c r="Y13" s="4">
        <v>3.556</v>
      </c>
      <c r="Z13" s="4">
        <v>22.137</v>
      </c>
      <c r="AA13" s="4">
        <v>12.042</v>
      </c>
      <c r="AB13" s="4">
        <v>30.513000000000002</v>
      </c>
      <c r="AC13" s="4">
        <v>24.689</v>
      </c>
      <c r="AD13" s="4">
        <v>32.939</v>
      </c>
      <c r="AE13" s="4">
        <v>17.797999999999998</v>
      </c>
      <c r="AF13" s="4">
        <v>143.154</v>
      </c>
      <c r="AG13" s="4">
        <v>0</v>
      </c>
      <c r="AH13">
        <v>39.331000000000003</v>
      </c>
    </row>
    <row r="14" spans="1:39" ht="14.4" x14ac:dyDescent="0.3">
      <c r="A14" s="73">
        <v>44774</v>
      </c>
      <c r="B14" s="33">
        <v>-18.760000000000002</v>
      </c>
      <c r="C14" s="8">
        <v>64.260000000000005</v>
      </c>
      <c r="D14" s="11">
        <v>23</v>
      </c>
      <c r="E14">
        <v>59.71</v>
      </c>
      <c r="F14">
        <v>88.650999999999996</v>
      </c>
      <c r="G14">
        <v>2.641</v>
      </c>
      <c r="H14" s="4">
        <v>81.558999999999997</v>
      </c>
      <c r="I14" s="4">
        <v>21.809000000000001</v>
      </c>
      <c r="J14" s="4">
        <v>75.534999999999997</v>
      </c>
      <c r="K14" s="4">
        <v>24.146999999999998</v>
      </c>
      <c r="L14" s="4">
        <v>128.90299999999999</v>
      </c>
      <c r="M14" s="4">
        <v>20.48</v>
      </c>
      <c r="N14" s="4">
        <v>40.875999999999998</v>
      </c>
      <c r="O14" s="4">
        <v>17.989000000000001</v>
      </c>
      <c r="P14" s="4">
        <v>13.702999999999999</v>
      </c>
      <c r="Q14" s="4">
        <v>0</v>
      </c>
      <c r="R14" s="4">
        <v>34.207000000000001</v>
      </c>
      <c r="S14" s="4">
        <v>44.914000000000001</v>
      </c>
      <c r="T14" s="4">
        <v>43.43</v>
      </c>
      <c r="U14" s="4">
        <v>39.543999999999997</v>
      </c>
      <c r="V14" s="4">
        <v>0</v>
      </c>
      <c r="W14" s="4">
        <v>33.915999999999997</v>
      </c>
      <c r="X14" s="4">
        <v>7.5279999999999996</v>
      </c>
      <c r="Y14" s="4">
        <v>1.5049999999999999</v>
      </c>
      <c r="Z14" s="4">
        <v>42.631</v>
      </c>
      <c r="AA14" s="4">
        <v>6.17</v>
      </c>
      <c r="AB14" s="4">
        <v>1.9490000000000001</v>
      </c>
      <c r="AC14" s="4">
        <v>25.018999999999998</v>
      </c>
      <c r="AD14" s="4">
        <v>21.853000000000002</v>
      </c>
      <c r="AE14" s="4">
        <v>16.405999999999999</v>
      </c>
      <c r="AF14" s="4">
        <v>39.984000000000002</v>
      </c>
      <c r="AG14" s="4">
        <v>15.984</v>
      </c>
      <c r="AH14">
        <v>21.341999999999999</v>
      </c>
    </row>
    <row r="15" spans="1:39" ht="14.4" x14ac:dyDescent="0.3">
      <c r="A15" s="73">
        <v>44805</v>
      </c>
      <c r="B15" s="33">
        <v>-5.22</v>
      </c>
      <c r="C15" s="8">
        <v>58.03</v>
      </c>
      <c r="D15" s="11">
        <v>26</v>
      </c>
      <c r="E15">
        <v>38.847999999999999</v>
      </c>
      <c r="F15">
        <v>80.042000000000002</v>
      </c>
      <c r="G15">
        <v>45.545000000000002</v>
      </c>
      <c r="H15" s="4">
        <v>36.99</v>
      </c>
      <c r="I15" s="4">
        <v>27.919</v>
      </c>
      <c r="J15" s="4">
        <v>83.512</v>
      </c>
      <c r="K15" s="4">
        <v>24.885000000000002</v>
      </c>
      <c r="L15" s="4">
        <v>75.784999999999997</v>
      </c>
      <c r="M15" s="4">
        <v>18.093</v>
      </c>
      <c r="N15" s="4">
        <v>6.9340000000000002</v>
      </c>
      <c r="O15" s="4">
        <v>25.106999999999999</v>
      </c>
      <c r="P15" s="4">
        <v>50.124000000000002</v>
      </c>
      <c r="Q15" s="4">
        <v>48.470999999999997</v>
      </c>
      <c r="R15" s="4">
        <v>18.881</v>
      </c>
      <c r="S15" s="4">
        <v>44.668999999999997</v>
      </c>
      <c r="T15" s="4">
        <v>28.576000000000001</v>
      </c>
      <c r="U15" s="4">
        <v>34.968000000000004</v>
      </c>
      <c r="V15" s="4">
        <v>6.952</v>
      </c>
      <c r="W15" s="4">
        <v>43.496000000000002</v>
      </c>
      <c r="X15" s="4">
        <v>10.077</v>
      </c>
      <c r="Y15" s="4">
        <v>19.123999999999999</v>
      </c>
      <c r="Z15" s="4">
        <v>93.507000000000005</v>
      </c>
      <c r="AA15" s="4">
        <v>21.093</v>
      </c>
      <c r="AB15" s="4">
        <v>7.7430000000000003</v>
      </c>
      <c r="AC15" s="4">
        <v>12.597</v>
      </c>
      <c r="AD15" s="4">
        <v>14.353</v>
      </c>
      <c r="AE15" s="4">
        <v>13.478</v>
      </c>
      <c r="AF15" s="4">
        <v>8.6300000000000008</v>
      </c>
      <c r="AG15" s="4">
        <v>18.852</v>
      </c>
      <c r="AH15">
        <v>26.893000000000001</v>
      </c>
    </row>
    <row r="16" spans="1:39" ht="14.4" x14ac:dyDescent="0.3">
      <c r="A16" s="73">
        <v>44835</v>
      </c>
      <c r="B16" s="33">
        <v>1.4</v>
      </c>
      <c r="C16" s="8">
        <v>54.1</v>
      </c>
      <c r="D16" s="11">
        <v>31.26</v>
      </c>
      <c r="E16">
        <v>24.303000000000001</v>
      </c>
      <c r="F16">
        <v>35.238999999999997</v>
      </c>
      <c r="G16">
        <v>44.786000000000001</v>
      </c>
      <c r="H16" s="4">
        <v>36.493000000000002</v>
      </c>
      <c r="I16" s="4">
        <v>31.154</v>
      </c>
      <c r="J16" s="4">
        <v>101.751</v>
      </c>
      <c r="K16" s="4">
        <v>43.161999999999999</v>
      </c>
      <c r="L16" s="4">
        <v>27.164999999999999</v>
      </c>
      <c r="M16" s="4">
        <v>31.388999999999999</v>
      </c>
      <c r="N16" s="4">
        <v>13.24</v>
      </c>
      <c r="O16" s="4">
        <v>28.045000000000002</v>
      </c>
      <c r="P16" s="4">
        <v>22.774999999999999</v>
      </c>
      <c r="Q16" s="4">
        <v>68.497</v>
      </c>
      <c r="R16" s="4">
        <v>79.097999999999999</v>
      </c>
      <c r="S16" s="4">
        <v>121.596</v>
      </c>
      <c r="T16" s="4">
        <v>49.75</v>
      </c>
      <c r="U16" s="4">
        <v>30.221</v>
      </c>
      <c r="V16" s="4">
        <v>23.027999999999999</v>
      </c>
      <c r="W16" s="4">
        <v>34.067</v>
      </c>
      <c r="X16" s="4">
        <v>60.784999999999997</v>
      </c>
      <c r="Y16" s="4">
        <v>15.161</v>
      </c>
      <c r="Z16" s="4">
        <v>54.08</v>
      </c>
      <c r="AA16" s="4">
        <v>52.369</v>
      </c>
      <c r="AB16" s="4">
        <v>26.765000000000001</v>
      </c>
      <c r="AC16" s="4">
        <v>20.303999999999998</v>
      </c>
      <c r="AD16" s="4">
        <v>46.582000000000001</v>
      </c>
      <c r="AE16" s="4">
        <v>20.728000000000002</v>
      </c>
      <c r="AF16" s="4">
        <v>15.558</v>
      </c>
      <c r="AG16" s="4">
        <v>17.367999999999999</v>
      </c>
      <c r="AH16">
        <v>81.13</v>
      </c>
    </row>
    <row r="17" spans="1:34" ht="14.4" x14ac:dyDescent="0.3">
      <c r="A17" s="73">
        <v>44866</v>
      </c>
      <c r="B17" s="33">
        <v>15.35</v>
      </c>
      <c r="C17" s="8">
        <v>33.15</v>
      </c>
      <c r="D17" s="11">
        <v>28.74</v>
      </c>
      <c r="E17">
        <v>24.521999999999998</v>
      </c>
      <c r="F17">
        <v>31.922999999999998</v>
      </c>
      <c r="G17">
        <v>41.081000000000003</v>
      </c>
      <c r="H17" s="4">
        <v>31.151</v>
      </c>
      <c r="I17" s="4">
        <v>34.412999999999997</v>
      </c>
      <c r="J17" s="4">
        <v>46.906999999999996</v>
      </c>
      <c r="K17" s="4">
        <v>59.232999999999997</v>
      </c>
      <c r="L17" s="4">
        <v>22.370999999999999</v>
      </c>
      <c r="M17" s="4">
        <v>25.716000000000001</v>
      </c>
      <c r="N17" s="4">
        <v>20.462</v>
      </c>
      <c r="O17" s="4">
        <v>26.92</v>
      </c>
      <c r="P17" s="4">
        <v>25.594999999999999</v>
      </c>
      <c r="Q17" s="4">
        <v>47.951000000000001</v>
      </c>
      <c r="R17" s="4">
        <v>44.665999999999997</v>
      </c>
      <c r="S17" s="4">
        <v>48.387999999999998</v>
      </c>
      <c r="T17" s="4">
        <v>25.216000000000001</v>
      </c>
      <c r="U17" s="4">
        <v>37.920999999999999</v>
      </c>
      <c r="V17" s="4">
        <v>26.164999999999999</v>
      </c>
      <c r="W17" s="4">
        <v>30.068000000000001</v>
      </c>
      <c r="X17" s="4">
        <v>34.9</v>
      </c>
      <c r="Y17" s="4">
        <v>15.663</v>
      </c>
      <c r="Z17" s="4">
        <v>32.231000000000002</v>
      </c>
      <c r="AA17" s="4">
        <v>29.321000000000002</v>
      </c>
      <c r="AB17" s="4">
        <v>29.515000000000001</v>
      </c>
      <c r="AC17" s="4">
        <v>22.678000000000001</v>
      </c>
      <c r="AD17" s="4">
        <v>29.899000000000001</v>
      </c>
      <c r="AE17" s="4">
        <v>16.3</v>
      </c>
      <c r="AF17" s="4">
        <v>23.716999999999999</v>
      </c>
      <c r="AG17" s="4">
        <v>19.834</v>
      </c>
      <c r="AH17">
        <v>40.697000000000003</v>
      </c>
    </row>
    <row r="18" spans="1:34" ht="14.4" x14ac:dyDescent="0.3">
      <c r="A18" s="73">
        <v>44896</v>
      </c>
      <c r="B18" s="33">
        <v>24.46</v>
      </c>
      <c r="C18" s="8">
        <v>22.99</v>
      </c>
      <c r="D18" s="11">
        <v>23.65</v>
      </c>
      <c r="E18">
        <v>20.956</v>
      </c>
      <c r="F18">
        <v>27.52</v>
      </c>
      <c r="G18">
        <v>26.847999999999999</v>
      </c>
      <c r="H18" s="4">
        <v>26.954999999999998</v>
      </c>
      <c r="I18" s="4">
        <v>27.268000000000001</v>
      </c>
      <c r="J18" s="4">
        <v>33.283999999999999</v>
      </c>
      <c r="K18" s="4">
        <v>34.999000000000002</v>
      </c>
      <c r="L18" s="4">
        <v>19.582000000000001</v>
      </c>
      <c r="M18" s="4">
        <v>18.959</v>
      </c>
      <c r="N18" s="4">
        <v>19.71</v>
      </c>
      <c r="O18" s="4">
        <v>16.731999999999999</v>
      </c>
      <c r="P18" s="4">
        <v>23.792999999999999</v>
      </c>
      <c r="Q18" s="4">
        <v>31.032</v>
      </c>
      <c r="R18" s="4">
        <v>29.157</v>
      </c>
      <c r="S18" s="4">
        <v>27.324999999999999</v>
      </c>
      <c r="T18" s="4">
        <v>42.295999999999999</v>
      </c>
      <c r="U18" s="4">
        <v>29.324000000000002</v>
      </c>
      <c r="V18" s="4">
        <v>18.736000000000001</v>
      </c>
      <c r="W18" s="4">
        <v>26.207999999999998</v>
      </c>
      <c r="X18" s="4">
        <v>24.050999999999998</v>
      </c>
      <c r="Y18" s="4">
        <v>15.406000000000001</v>
      </c>
      <c r="Z18" s="4">
        <v>24.588000000000001</v>
      </c>
      <c r="AA18" s="4">
        <v>21.559000000000001</v>
      </c>
      <c r="AB18" s="4">
        <v>21.852</v>
      </c>
      <c r="AC18" s="4">
        <v>25.486000000000001</v>
      </c>
      <c r="AD18" s="4">
        <v>26.712</v>
      </c>
      <c r="AE18" s="4">
        <v>12.586</v>
      </c>
      <c r="AF18" s="4">
        <v>26.292000000000002</v>
      </c>
      <c r="AG18" s="4">
        <v>19.954000000000001</v>
      </c>
      <c r="AH18">
        <v>21.199000000000002</v>
      </c>
    </row>
    <row r="19" spans="1:34" ht="14.4" x14ac:dyDescent="0.3">
      <c r="A19" s="73">
        <v>44927</v>
      </c>
      <c r="B19" s="33">
        <v>23.56</v>
      </c>
      <c r="C19" s="8">
        <v>21.31</v>
      </c>
      <c r="D19" s="11">
        <v>21.52</v>
      </c>
      <c r="E19">
        <v>23.751999999999999</v>
      </c>
      <c r="F19">
        <v>26.702000000000002</v>
      </c>
      <c r="G19">
        <v>22.648</v>
      </c>
      <c r="H19" s="4">
        <v>24.117999999999999</v>
      </c>
      <c r="I19" s="4">
        <v>21.341999999999999</v>
      </c>
      <c r="J19" s="4">
        <v>30.411999999999999</v>
      </c>
      <c r="K19" s="4">
        <v>25.728000000000002</v>
      </c>
      <c r="L19" s="4">
        <v>21.896000000000001</v>
      </c>
      <c r="M19" s="4">
        <v>18.192</v>
      </c>
      <c r="N19" s="4">
        <v>18.809999999999999</v>
      </c>
      <c r="O19" s="4">
        <v>16.861999999999998</v>
      </c>
      <c r="P19" s="4">
        <v>19.654</v>
      </c>
      <c r="Q19" s="4">
        <v>42.058</v>
      </c>
      <c r="R19" s="4">
        <v>25.391999999999999</v>
      </c>
      <c r="S19" s="4">
        <v>22.925999999999998</v>
      </c>
      <c r="T19" s="4">
        <v>25.094000000000001</v>
      </c>
      <c r="U19" s="4">
        <v>26.177</v>
      </c>
      <c r="V19" s="4">
        <v>16.445</v>
      </c>
      <c r="W19" s="4">
        <v>21.981999999999999</v>
      </c>
      <c r="X19" s="4">
        <v>25.387</v>
      </c>
      <c r="Y19" s="4">
        <v>17.623000000000001</v>
      </c>
      <c r="Z19" s="4">
        <v>21.645</v>
      </c>
      <c r="AA19" s="4">
        <v>21.672000000000001</v>
      </c>
      <c r="AB19" s="4">
        <v>17.222999999999999</v>
      </c>
      <c r="AC19" s="4">
        <v>29.375</v>
      </c>
      <c r="AD19" s="4">
        <v>22.815000000000001</v>
      </c>
      <c r="AE19" s="4">
        <v>11.88</v>
      </c>
      <c r="AF19" s="4">
        <v>24.777000000000001</v>
      </c>
      <c r="AG19" s="4">
        <v>18.509</v>
      </c>
      <c r="AH19">
        <v>16.994</v>
      </c>
    </row>
    <row r="20" spans="1:34" ht="14.4" x14ac:dyDescent="0.3">
      <c r="A20" s="73">
        <v>44958</v>
      </c>
      <c r="B20" s="33">
        <v>26.8</v>
      </c>
      <c r="C20" s="8">
        <v>31.37</v>
      </c>
      <c r="D20" s="11">
        <v>28.85</v>
      </c>
      <c r="E20">
        <v>23.902000000000001</v>
      </c>
      <c r="F20">
        <v>25.302</v>
      </c>
      <c r="G20">
        <v>41.963999999999999</v>
      </c>
      <c r="H20" s="4">
        <v>34.685000000000002</v>
      </c>
      <c r="I20" s="4">
        <v>22.143999999999998</v>
      </c>
      <c r="J20" s="4">
        <v>27.57</v>
      </c>
      <c r="K20" s="4">
        <v>27.177</v>
      </c>
      <c r="L20" s="4">
        <v>24.442</v>
      </c>
      <c r="M20" s="4">
        <v>19.163</v>
      </c>
      <c r="N20" s="4">
        <v>17.945</v>
      </c>
      <c r="O20" s="4">
        <v>22.009</v>
      </c>
      <c r="P20" s="4">
        <v>20.888000000000002</v>
      </c>
      <c r="Q20" s="4">
        <v>50.039000000000001</v>
      </c>
      <c r="R20" s="4">
        <v>22.013999999999999</v>
      </c>
      <c r="S20" s="4">
        <v>34.243000000000002</v>
      </c>
      <c r="T20" s="4">
        <v>20.396999999999998</v>
      </c>
      <c r="U20" s="4">
        <v>33.137999999999998</v>
      </c>
      <c r="V20" s="4">
        <v>16.773</v>
      </c>
      <c r="W20" s="4">
        <v>23.567</v>
      </c>
      <c r="X20" s="4">
        <v>23.619</v>
      </c>
      <c r="Y20" s="4">
        <v>21.114999999999998</v>
      </c>
      <c r="Z20" s="4">
        <v>27.181999999999999</v>
      </c>
      <c r="AA20" s="4">
        <v>33.338000000000001</v>
      </c>
      <c r="AB20" s="4">
        <v>32.981000000000002</v>
      </c>
      <c r="AC20" s="4">
        <v>68.617999999999995</v>
      </c>
      <c r="AD20" s="4">
        <v>22.661000000000001</v>
      </c>
      <c r="AE20" s="4">
        <v>15.557</v>
      </c>
      <c r="AF20" s="4">
        <v>25.206</v>
      </c>
      <c r="AG20" s="4">
        <v>15.367000000000001</v>
      </c>
      <c r="AH20">
        <v>16.827999999999999</v>
      </c>
    </row>
    <row r="21" spans="1:34" ht="14.4" x14ac:dyDescent="0.3">
      <c r="A21" s="73">
        <v>44986</v>
      </c>
      <c r="B21" s="33">
        <v>74.86</v>
      </c>
      <c r="C21" s="8">
        <v>102.23</v>
      </c>
      <c r="D21" s="11">
        <v>92.46</v>
      </c>
      <c r="E21">
        <v>92.174999999999997</v>
      </c>
      <c r="F21">
        <v>73.516999999999996</v>
      </c>
      <c r="G21">
        <v>171.143</v>
      </c>
      <c r="H21" s="4">
        <v>44.137</v>
      </c>
      <c r="I21" s="4">
        <v>125.057</v>
      </c>
      <c r="J21" s="4">
        <v>73.13</v>
      </c>
      <c r="K21" s="4">
        <v>50.1</v>
      </c>
      <c r="L21" s="4">
        <v>44.610999999999997</v>
      </c>
      <c r="M21" s="4">
        <v>63.424999999999997</v>
      </c>
      <c r="N21" s="4">
        <v>27.713999999999999</v>
      </c>
      <c r="O21" s="4">
        <v>44.688000000000002</v>
      </c>
      <c r="P21" s="4">
        <v>94.480999999999995</v>
      </c>
      <c r="Q21" s="4">
        <v>109.372</v>
      </c>
      <c r="R21" s="4">
        <v>43.042999999999999</v>
      </c>
      <c r="S21" s="4">
        <v>122.437</v>
      </c>
      <c r="T21" s="4">
        <v>74.385999999999996</v>
      </c>
      <c r="U21" s="4">
        <v>73.596000000000004</v>
      </c>
      <c r="V21" s="4">
        <v>44.311</v>
      </c>
      <c r="W21" s="4">
        <v>55.024000000000001</v>
      </c>
      <c r="X21" s="4">
        <v>60.1</v>
      </c>
      <c r="Y21" s="4">
        <v>39.094999999999999</v>
      </c>
      <c r="Z21" s="4">
        <v>53.994</v>
      </c>
      <c r="AA21" s="4">
        <v>65.891000000000005</v>
      </c>
      <c r="AB21" s="4">
        <v>54.198</v>
      </c>
      <c r="AC21" s="4">
        <v>170.7</v>
      </c>
      <c r="AD21" s="4">
        <v>34.823</v>
      </c>
      <c r="AE21" s="4">
        <v>87.73</v>
      </c>
      <c r="AF21" s="4">
        <v>49.356999999999999</v>
      </c>
      <c r="AG21" s="4">
        <v>29.391999999999999</v>
      </c>
      <c r="AH21">
        <v>54.44</v>
      </c>
    </row>
    <row r="22" spans="1:34" ht="14.4" x14ac:dyDescent="0.3">
      <c r="A22" s="73">
        <v>45017</v>
      </c>
      <c r="B22" s="33">
        <v>109.63</v>
      </c>
      <c r="C22" s="8">
        <v>185.82</v>
      </c>
      <c r="D22" s="11">
        <v>147.16999999999999</v>
      </c>
      <c r="E22">
        <v>252.47300000000001</v>
      </c>
      <c r="F22">
        <v>168.34200000000001</v>
      </c>
      <c r="G22">
        <v>197.69200000000001</v>
      </c>
      <c r="H22" s="4">
        <v>84.947000000000003</v>
      </c>
      <c r="I22" s="4">
        <v>212.774</v>
      </c>
      <c r="J22" s="4">
        <v>143.511</v>
      </c>
      <c r="K22" s="4">
        <v>105.36</v>
      </c>
      <c r="L22" s="4">
        <v>113.839</v>
      </c>
      <c r="M22" s="4">
        <v>184.80199999999999</v>
      </c>
      <c r="N22" s="4">
        <v>59.749000000000002</v>
      </c>
      <c r="O22" s="4">
        <v>63.713000000000001</v>
      </c>
      <c r="P22" s="4">
        <v>198.316</v>
      </c>
      <c r="Q22" s="4">
        <v>301.84399999999999</v>
      </c>
      <c r="R22" s="4">
        <v>136.61500000000001</v>
      </c>
      <c r="S22" s="4">
        <v>141.33199999999999</v>
      </c>
      <c r="T22" s="4">
        <v>260.18299999999999</v>
      </c>
      <c r="U22" s="4">
        <v>118.623</v>
      </c>
      <c r="V22" s="4">
        <v>148.52000000000001</v>
      </c>
      <c r="W22" s="4">
        <v>108.971</v>
      </c>
      <c r="X22" s="4">
        <v>155.22800000000001</v>
      </c>
      <c r="Y22" s="4">
        <v>50.536000000000001</v>
      </c>
      <c r="Z22" s="4">
        <v>92.83</v>
      </c>
      <c r="AA22" s="4">
        <v>64.128</v>
      </c>
      <c r="AB22" s="4">
        <v>92.296999999999997</v>
      </c>
      <c r="AC22" s="4">
        <v>195.40700000000001</v>
      </c>
      <c r="AD22" s="4">
        <v>65.417000000000002</v>
      </c>
      <c r="AE22" s="4">
        <v>179.30500000000001</v>
      </c>
      <c r="AF22" s="4">
        <v>65.623999999999995</v>
      </c>
      <c r="AG22" s="4">
        <v>66.418999999999997</v>
      </c>
      <c r="AH22">
        <v>99.722999999999999</v>
      </c>
    </row>
    <row r="23" spans="1:34" ht="14.4" x14ac:dyDescent="0.3">
      <c r="A23" s="73">
        <v>45047</v>
      </c>
      <c r="B23" s="33">
        <v>190.1</v>
      </c>
      <c r="C23" s="8">
        <v>307.5</v>
      </c>
      <c r="D23" s="11">
        <v>251.55</v>
      </c>
      <c r="E23">
        <v>440.71899999999999</v>
      </c>
      <c r="F23">
        <v>299.17399999999998</v>
      </c>
      <c r="G23">
        <v>335.916</v>
      </c>
      <c r="H23" s="4">
        <v>208.33500000000001</v>
      </c>
      <c r="I23" s="4">
        <v>380.50099999999998</v>
      </c>
      <c r="J23" s="4">
        <v>259.78399999999999</v>
      </c>
      <c r="K23" s="4">
        <v>287.00799999999998</v>
      </c>
      <c r="L23" s="4">
        <v>188.57</v>
      </c>
      <c r="M23" s="4">
        <v>429.39600000000002</v>
      </c>
      <c r="N23" s="4">
        <v>63.192999999999998</v>
      </c>
      <c r="O23" s="4">
        <v>181.64699999999999</v>
      </c>
      <c r="P23" s="4">
        <v>294.45499999999998</v>
      </c>
      <c r="Q23" s="4">
        <v>523.49</v>
      </c>
      <c r="R23" s="4">
        <v>232.43600000000001</v>
      </c>
      <c r="S23" s="4">
        <v>282.59300000000002</v>
      </c>
      <c r="T23" s="4">
        <v>363.03699999999998</v>
      </c>
      <c r="U23" s="4">
        <v>379.41399999999999</v>
      </c>
      <c r="V23" s="4">
        <v>213.578</v>
      </c>
      <c r="W23" s="4">
        <v>188.923</v>
      </c>
      <c r="X23" s="4">
        <v>209.01599999999999</v>
      </c>
      <c r="Y23" s="4">
        <v>135.774</v>
      </c>
      <c r="Z23" s="4">
        <v>193.28200000000001</v>
      </c>
      <c r="AA23" s="4">
        <v>171.61099999999999</v>
      </c>
      <c r="AB23" s="4">
        <v>192.126</v>
      </c>
      <c r="AC23" s="4">
        <v>232.262</v>
      </c>
      <c r="AD23" s="4">
        <v>135.095</v>
      </c>
      <c r="AE23" s="4">
        <v>328.72199999999998</v>
      </c>
      <c r="AF23" s="4">
        <v>177.91200000000001</v>
      </c>
      <c r="AG23" s="4">
        <v>148.27699999999999</v>
      </c>
      <c r="AH23">
        <v>286.47199999999998</v>
      </c>
    </row>
    <row r="24" spans="1:34" ht="14.4" x14ac:dyDescent="0.3">
      <c r="A24" s="73">
        <v>45078</v>
      </c>
      <c r="B24" s="33">
        <v>101.76</v>
      </c>
      <c r="C24" s="8">
        <v>272.56</v>
      </c>
      <c r="D24" s="11">
        <v>187.12</v>
      </c>
      <c r="E24">
        <v>358.39600000000002</v>
      </c>
      <c r="F24">
        <v>216.739</v>
      </c>
      <c r="G24">
        <v>431.488</v>
      </c>
      <c r="H24" s="4">
        <v>68.995000000000005</v>
      </c>
      <c r="I24" s="4">
        <v>373.73500000000001</v>
      </c>
      <c r="J24" s="4">
        <v>173.863</v>
      </c>
      <c r="K24" s="4">
        <v>306.03800000000001</v>
      </c>
      <c r="L24" s="4">
        <v>55.158000000000001</v>
      </c>
      <c r="M24" s="4">
        <v>205.84299999999999</v>
      </c>
      <c r="N24" s="4">
        <v>16.213000000000001</v>
      </c>
      <c r="O24" s="4">
        <v>113.06100000000001</v>
      </c>
      <c r="P24" s="4">
        <v>135.06700000000001</v>
      </c>
      <c r="Q24" s="4">
        <v>372.93799999999999</v>
      </c>
      <c r="R24" s="4">
        <v>77.944000000000003</v>
      </c>
      <c r="S24" s="4">
        <v>165.21199999999999</v>
      </c>
      <c r="T24" s="4">
        <v>345.358</v>
      </c>
      <c r="U24" s="4">
        <v>164.85300000000001</v>
      </c>
      <c r="V24" s="4">
        <v>221.81</v>
      </c>
      <c r="W24" s="4">
        <v>245.834</v>
      </c>
      <c r="X24" s="4">
        <v>68.045000000000002</v>
      </c>
      <c r="Y24" s="4">
        <v>84.622</v>
      </c>
      <c r="Z24" s="4">
        <v>176.17400000000001</v>
      </c>
      <c r="AA24" s="4">
        <v>228.065</v>
      </c>
      <c r="AB24" s="4">
        <v>225.71</v>
      </c>
      <c r="AC24" s="4">
        <v>226.34399999999999</v>
      </c>
      <c r="AD24" s="4">
        <v>28.388000000000002</v>
      </c>
      <c r="AE24" s="4">
        <v>370.50799999999998</v>
      </c>
      <c r="AF24" s="4">
        <v>71.393000000000001</v>
      </c>
      <c r="AG24" s="4">
        <v>117.358</v>
      </c>
      <c r="AH24">
        <v>279.86500000000001</v>
      </c>
    </row>
    <row r="25" spans="1:34" ht="14.4" x14ac:dyDescent="0.3">
      <c r="A25" s="73">
        <v>45108</v>
      </c>
      <c r="B25" s="33">
        <v>8.5</v>
      </c>
      <c r="C25" s="8">
        <v>70.14</v>
      </c>
      <c r="D25" s="11">
        <v>32.06</v>
      </c>
      <c r="E25">
        <v>102.947</v>
      </c>
      <c r="F25">
        <v>21.917999999999999</v>
      </c>
      <c r="G25">
        <v>260.76799999999997</v>
      </c>
      <c r="H25" s="4">
        <v>13.509</v>
      </c>
      <c r="I25" s="4">
        <v>90.484999999999999</v>
      </c>
      <c r="J25" s="4">
        <v>73.911000000000001</v>
      </c>
      <c r="K25" s="4">
        <v>176.19800000000001</v>
      </c>
      <c r="L25" s="4">
        <v>0</v>
      </c>
      <c r="M25" s="4">
        <v>30.975000000000001</v>
      </c>
      <c r="N25" s="4">
        <v>17.962</v>
      </c>
      <c r="O25" s="4">
        <v>0</v>
      </c>
      <c r="P25" s="4">
        <v>27.518000000000001</v>
      </c>
      <c r="Q25" s="4">
        <v>107.74</v>
      </c>
      <c r="R25" s="4">
        <v>26.335999999999999</v>
      </c>
      <c r="S25" s="4">
        <v>23.47</v>
      </c>
      <c r="T25" s="4">
        <v>91.022000000000006</v>
      </c>
      <c r="U25" s="4">
        <v>37.311</v>
      </c>
      <c r="V25" s="4">
        <v>31.321000000000002</v>
      </c>
      <c r="W25" s="4">
        <v>55.860999999999997</v>
      </c>
      <c r="X25" s="4">
        <v>6.8390000000000004</v>
      </c>
      <c r="Y25" s="4">
        <v>23.332000000000001</v>
      </c>
      <c r="Z25" s="4">
        <v>14.57</v>
      </c>
      <c r="AA25" s="4">
        <v>33.273000000000003</v>
      </c>
      <c r="AB25" s="4">
        <v>24.963000000000001</v>
      </c>
      <c r="AC25" s="4">
        <v>34.860999999999997</v>
      </c>
      <c r="AD25" s="4">
        <v>20.420999999999999</v>
      </c>
      <c r="AE25" s="4">
        <v>136.881</v>
      </c>
      <c r="AF25" s="4">
        <v>1.865</v>
      </c>
      <c r="AG25" s="4">
        <v>38.155000000000001</v>
      </c>
      <c r="AH25">
        <v>112.172</v>
      </c>
    </row>
    <row r="26" spans="1:34" ht="14.4" x14ac:dyDescent="0.3">
      <c r="A26" s="73">
        <v>45139</v>
      </c>
      <c r="B26" s="33">
        <v>0.8</v>
      </c>
      <c r="C26" s="8">
        <v>47.27</v>
      </c>
      <c r="D26" s="11">
        <v>23.31</v>
      </c>
      <c r="E26">
        <v>72.599999999999994</v>
      </c>
      <c r="F26">
        <v>9.1310000000000002</v>
      </c>
      <c r="G26">
        <v>76.203999999999994</v>
      </c>
      <c r="H26" s="4">
        <v>0</v>
      </c>
      <c r="I26" s="4">
        <v>75.328999999999994</v>
      </c>
      <c r="J26" s="4">
        <v>24.312000000000001</v>
      </c>
      <c r="K26" s="4">
        <v>122.73399999999999</v>
      </c>
      <c r="L26" s="4">
        <v>0</v>
      </c>
      <c r="M26" s="4">
        <v>39.738</v>
      </c>
      <c r="N26" s="4">
        <v>17.763000000000002</v>
      </c>
      <c r="O26" s="4">
        <v>11.378</v>
      </c>
      <c r="P26" s="4">
        <v>0</v>
      </c>
      <c r="Q26" s="4">
        <v>35.768999999999998</v>
      </c>
      <c r="R26" s="4">
        <v>36.24</v>
      </c>
      <c r="S26" s="4">
        <v>41.668999999999997</v>
      </c>
      <c r="T26" s="4">
        <v>38.212000000000003</v>
      </c>
      <c r="U26" s="4">
        <v>0</v>
      </c>
      <c r="V26" s="4">
        <v>30.922999999999998</v>
      </c>
      <c r="W26" s="4">
        <v>10.986000000000001</v>
      </c>
      <c r="X26" s="4">
        <v>0</v>
      </c>
      <c r="Y26" s="4">
        <v>38.826999999999998</v>
      </c>
      <c r="Z26" s="4">
        <v>9.1639999999999997</v>
      </c>
      <c r="AA26" s="4">
        <v>4.194</v>
      </c>
      <c r="AB26" s="4">
        <v>26.58</v>
      </c>
      <c r="AC26" s="4">
        <v>24.446999999999999</v>
      </c>
      <c r="AD26" s="4">
        <v>17.956</v>
      </c>
      <c r="AE26" s="4">
        <v>35.576000000000001</v>
      </c>
      <c r="AF26" s="4">
        <v>3.3079999999999998</v>
      </c>
      <c r="AG26" s="4">
        <v>23.488</v>
      </c>
      <c r="AH26">
        <v>68.441999999999993</v>
      </c>
    </row>
    <row r="27" spans="1:34" ht="14.4" x14ac:dyDescent="0.3">
      <c r="A27" s="73">
        <v>45170</v>
      </c>
      <c r="B27" s="33">
        <v>12.5</v>
      </c>
      <c r="C27" s="8">
        <v>47.75</v>
      </c>
      <c r="D27" s="11">
        <v>30.92</v>
      </c>
      <c r="E27">
        <v>95.087000000000003</v>
      </c>
      <c r="F27">
        <v>53.015999999999998</v>
      </c>
      <c r="G27">
        <v>38.622999999999998</v>
      </c>
      <c r="H27" s="4">
        <v>21.417000000000002</v>
      </c>
      <c r="I27" s="4">
        <v>82.257000000000005</v>
      </c>
      <c r="J27" s="4">
        <v>13.355</v>
      </c>
      <c r="K27" s="4">
        <v>77.620999999999995</v>
      </c>
      <c r="L27" s="4">
        <v>16.558</v>
      </c>
      <c r="M27" s="4">
        <v>8.4540000000000006</v>
      </c>
      <c r="N27" s="4">
        <v>27.297000000000001</v>
      </c>
      <c r="O27" s="4">
        <v>49.84</v>
      </c>
      <c r="P27" s="4">
        <v>51.512</v>
      </c>
      <c r="Q27" s="4">
        <v>19.387</v>
      </c>
      <c r="R27" s="4">
        <v>41.701999999999998</v>
      </c>
      <c r="S27" s="4">
        <v>31.681000000000001</v>
      </c>
      <c r="T27" s="4">
        <v>36.795000000000002</v>
      </c>
      <c r="U27" s="4">
        <v>10.009</v>
      </c>
      <c r="V27" s="4">
        <v>44.188000000000002</v>
      </c>
      <c r="W27" s="4">
        <v>14.46</v>
      </c>
      <c r="X27" s="4">
        <v>14.739000000000001</v>
      </c>
      <c r="Y27" s="4">
        <v>96.259</v>
      </c>
      <c r="Z27" s="4">
        <v>15.739000000000001</v>
      </c>
      <c r="AA27" s="4">
        <v>7.5510000000000002</v>
      </c>
      <c r="AB27" s="4">
        <v>11.46</v>
      </c>
      <c r="AC27" s="4">
        <v>12.983000000000001</v>
      </c>
      <c r="AD27" s="4">
        <v>16.923999999999999</v>
      </c>
      <c r="AE27" s="4">
        <v>8.0860000000000003</v>
      </c>
      <c r="AF27" s="4">
        <v>21.6</v>
      </c>
      <c r="AG27" s="4">
        <v>27.306000000000001</v>
      </c>
      <c r="AH27">
        <v>94.287000000000006</v>
      </c>
    </row>
    <row r="28" spans="1:34" ht="14.4" x14ac:dyDescent="0.3">
      <c r="A28" s="73">
        <v>45200</v>
      </c>
      <c r="B28" s="33">
        <v>1.4</v>
      </c>
      <c r="C28" s="8">
        <v>54.1</v>
      </c>
      <c r="D28" s="11">
        <v>31.26</v>
      </c>
      <c r="E28">
        <v>37.014000000000003</v>
      </c>
      <c r="F28">
        <v>49.402999999999999</v>
      </c>
      <c r="G28">
        <v>37.122999999999998</v>
      </c>
      <c r="H28" s="4">
        <v>35.515999999999998</v>
      </c>
      <c r="I28" s="4">
        <v>104.283</v>
      </c>
      <c r="J28" s="4">
        <v>47.970999999999997</v>
      </c>
      <c r="K28" s="4">
        <v>27.553999999999998</v>
      </c>
      <c r="L28" s="4">
        <v>34.161000000000001</v>
      </c>
      <c r="M28" s="4">
        <v>13.417</v>
      </c>
      <c r="N28" s="4">
        <v>30.015000000000001</v>
      </c>
      <c r="O28" s="4">
        <v>22.385000000000002</v>
      </c>
      <c r="P28" s="4">
        <v>69.971000000000004</v>
      </c>
      <c r="Q28" s="4">
        <v>82.575999999999993</v>
      </c>
      <c r="R28" s="4">
        <v>130.011</v>
      </c>
      <c r="S28" s="4">
        <v>51.012999999999998</v>
      </c>
      <c r="T28" s="4">
        <v>30.98</v>
      </c>
      <c r="U28" s="4">
        <v>25.672000000000001</v>
      </c>
      <c r="V28" s="4">
        <v>34.665999999999997</v>
      </c>
      <c r="W28" s="4">
        <v>64.489999999999995</v>
      </c>
      <c r="X28" s="4">
        <v>15.645</v>
      </c>
      <c r="Y28" s="4">
        <v>56.863999999999997</v>
      </c>
      <c r="Z28" s="4">
        <v>55.350999999999999</v>
      </c>
      <c r="AA28" s="4">
        <v>24.369</v>
      </c>
      <c r="AB28" s="4">
        <v>20.565999999999999</v>
      </c>
      <c r="AC28" s="4">
        <v>49.317999999999998</v>
      </c>
      <c r="AD28" s="4">
        <v>24.498999999999999</v>
      </c>
      <c r="AE28" s="4">
        <v>14.882</v>
      </c>
      <c r="AF28" s="4">
        <v>20.138999999999999</v>
      </c>
      <c r="AG28" s="4">
        <v>81.304000000000002</v>
      </c>
      <c r="AH28">
        <v>44.686999999999998</v>
      </c>
    </row>
    <row r="29" spans="1:34" ht="14.4" x14ac:dyDescent="0.3">
      <c r="A29" s="73">
        <v>45231</v>
      </c>
      <c r="B29" s="33">
        <v>15.35</v>
      </c>
      <c r="C29" s="8">
        <v>33.15</v>
      </c>
      <c r="D29" s="11">
        <v>28.74</v>
      </c>
      <c r="E29">
        <v>33.417999999999999</v>
      </c>
      <c r="F29">
        <v>45.588999999999999</v>
      </c>
      <c r="G29">
        <v>31.681000000000001</v>
      </c>
      <c r="H29" s="4">
        <v>39.744</v>
      </c>
      <c r="I29" s="4">
        <v>47.982999999999997</v>
      </c>
      <c r="J29" s="4">
        <v>68.453000000000003</v>
      </c>
      <c r="K29" s="4">
        <v>22.7</v>
      </c>
      <c r="L29" s="4">
        <v>28.649000000000001</v>
      </c>
      <c r="M29" s="4">
        <v>20.713000000000001</v>
      </c>
      <c r="N29" s="4">
        <v>29.359000000000002</v>
      </c>
      <c r="O29" s="4">
        <v>25.155999999999999</v>
      </c>
      <c r="P29" s="4">
        <v>48.938000000000002</v>
      </c>
      <c r="Q29" s="4">
        <v>46.859000000000002</v>
      </c>
      <c r="R29" s="4">
        <v>51.686999999999998</v>
      </c>
      <c r="S29" s="4">
        <v>26.24</v>
      </c>
      <c r="T29" s="4">
        <v>38.598999999999997</v>
      </c>
      <c r="U29" s="4">
        <v>29.11</v>
      </c>
      <c r="V29" s="4">
        <v>30.605</v>
      </c>
      <c r="W29" s="4">
        <v>36.584000000000003</v>
      </c>
      <c r="X29" s="4">
        <v>16.382000000000001</v>
      </c>
      <c r="Y29" s="4">
        <v>33.048999999999999</v>
      </c>
      <c r="Z29" s="4">
        <v>30.913</v>
      </c>
      <c r="AA29" s="4">
        <v>30.11</v>
      </c>
      <c r="AB29" s="4">
        <v>23.12</v>
      </c>
      <c r="AC29" s="4">
        <v>30.62</v>
      </c>
      <c r="AD29" s="4">
        <v>19.760999999999999</v>
      </c>
      <c r="AE29" s="4">
        <v>23.094000000000001</v>
      </c>
      <c r="AF29" s="4">
        <v>22.872</v>
      </c>
      <c r="AG29" s="4">
        <v>41.674999999999997</v>
      </c>
      <c r="AH29">
        <v>41.045999999999999</v>
      </c>
    </row>
    <row r="30" spans="1:34" ht="14.4" x14ac:dyDescent="0.3">
      <c r="A30" s="73">
        <v>45261</v>
      </c>
      <c r="B30" s="33">
        <v>24.46</v>
      </c>
      <c r="C30" s="8">
        <v>22.99</v>
      </c>
      <c r="D30" s="11">
        <v>23.65</v>
      </c>
      <c r="E30">
        <v>28.774999999999999</v>
      </c>
      <c r="F30">
        <v>30.85</v>
      </c>
      <c r="G30">
        <v>27.501999999999999</v>
      </c>
      <c r="H30" s="4">
        <v>32.046999999999997</v>
      </c>
      <c r="I30" s="4">
        <v>33.872</v>
      </c>
      <c r="J30" s="4">
        <v>40.165999999999997</v>
      </c>
      <c r="K30" s="4">
        <v>19.934000000000001</v>
      </c>
      <c r="L30" s="4">
        <v>21.300999999999998</v>
      </c>
      <c r="M30" s="4">
        <v>19.855</v>
      </c>
      <c r="N30" s="4">
        <v>18.863</v>
      </c>
      <c r="O30" s="4">
        <v>23.312000000000001</v>
      </c>
      <c r="P30" s="4">
        <v>31.873999999999999</v>
      </c>
      <c r="Q30" s="4">
        <v>30.492000000000001</v>
      </c>
      <c r="R30" s="4">
        <v>30.329000000000001</v>
      </c>
      <c r="S30" s="4">
        <v>43.889000000000003</v>
      </c>
      <c r="T30" s="4">
        <v>30.015000000000001</v>
      </c>
      <c r="U30" s="4">
        <v>22.201000000000001</v>
      </c>
      <c r="V30" s="4">
        <v>26.815000000000001</v>
      </c>
      <c r="W30" s="4">
        <v>25.573</v>
      </c>
      <c r="X30" s="4">
        <v>16.045000000000002</v>
      </c>
      <c r="Y30" s="4">
        <v>25.317</v>
      </c>
      <c r="Z30" s="4">
        <v>23.175999999999998</v>
      </c>
      <c r="AA30" s="4">
        <v>22.449000000000002</v>
      </c>
      <c r="AB30" s="4">
        <v>26.048999999999999</v>
      </c>
      <c r="AC30" s="4">
        <v>27.832999999999998</v>
      </c>
      <c r="AD30" s="4">
        <v>15.855</v>
      </c>
      <c r="AE30" s="4">
        <v>25.634</v>
      </c>
      <c r="AF30" s="4">
        <v>23.100999999999999</v>
      </c>
      <c r="AG30" s="4">
        <v>21.81</v>
      </c>
      <c r="AH30">
        <v>31.797999999999998</v>
      </c>
    </row>
    <row r="31" spans="1:34" ht="14.4" x14ac:dyDescent="0.3">
      <c r="A31" s="73">
        <v>45292</v>
      </c>
      <c r="B31" s="33">
        <v>23.56</v>
      </c>
      <c r="C31" s="8">
        <v>21.31</v>
      </c>
      <c r="D31" s="11">
        <v>21.52</v>
      </c>
      <c r="E31">
        <v>27.751000000000001</v>
      </c>
      <c r="F31">
        <v>26.190999999999999</v>
      </c>
      <c r="G31">
        <v>24.646000000000001</v>
      </c>
      <c r="H31" s="4">
        <v>25.085999999999999</v>
      </c>
      <c r="I31" s="4">
        <v>30.529</v>
      </c>
      <c r="J31" s="4">
        <v>29.73</v>
      </c>
      <c r="K31" s="4">
        <v>22.244</v>
      </c>
      <c r="L31" s="4">
        <v>20.404</v>
      </c>
      <c r="M31" s="4">
        <v>19.058</v>
      </c>
      <c r="N31" s="4">
        <v>18.920000000000002</v>
      </c>
      <c r="O31" s="4">
        <v>19.256</v>
      </c>
      <c r="P31" s="4">
        <v>43.290999999999997</v>
      </c>
      <c r="Q31" s="4">
        <v>26.524000000000001</v>
      </c>
      <c r="R31" s="4">
        <v>25.847999999999999</v>
      </c>
      <c r="S31" s="4">
        <v>26.317</v>
      </c>
      <c r="T31" s="4">
        <v>26.869</v>
      </c>
      <c r="U31" s="4">
        <v>19.344999999999999</v>
      </c>
      <c r="V31" s="4">
        <v>22.527000000000001</v>
      </c>
      <c r="W31" s="4">
        <v>26.981000000000002</v>
      </c>
      <c r="X31" s="4">
        <v>18.251999999999999</v>
      </c>
      <c r="Y31" s="4">
        <v>22.062999999999999</v>
      </c>
      <c r="Z31" s="4">
        <v>23.265999999999998</v>
      </c>
      <c r="AA31" s="4">
        <v>17.751000000000001</v>
      </c>
      <c r="AB31" s="4">
        <v>30.033000000000001</v>
      </c>
      <c r="AC31" s="4">
        <v>23.509</v>
      </c>
      <c r="AD31" s="4">
        <v>14.961</v>
      </c>
      <c r="AE31" s="4">
        <v>24.146999999999998</v>
      </c>
      <c r="AF31" s="4">
        <v>21.420999999999999</v>
      </c>
      <c r="AG31" s="4">
        <v>17.193000000000001</v>
      </c>
      <c r="AH31">
        <v>26.959</v>
      </c>
    </row>
    <row r="32" spans="1:34" ht="14.4" x14ac:dyDescent="0.3">
      <c r="A32" s="73">
        <v>45323</v>
      </c>
      <c r="B32" s="33">
        <v>26.8</v>
      </c>
      <c r="C32" s="8">
        <v>31.37</v>
      </c>
      <c r="D32" s="11">
        <v>28.85</v>
      </c>
      <c r="E32">
        <v>27.242999999999999</v>
      </c>
      <c r="F32">
        <v>51.082000000000001</v>
      </c>
      <c r="G32">
        <v>36.637999999999998</v>
      </c>
      <c r="H32" s="4">
        <v>26.571000000000002</v>
      </c>
      <c r="I32" s="4">
        <v>28.649000000000001</v>
      </c>
      <c r="J32" s="4">
        <v>32.756999999999998</v>
      </c>
      <c r="K32" s="4">
        <v>25.594999999999999</v>
      </c>
      <c r="L32" s="4">
        <v>23.655000000000001</v>
      </c>
      <c r="M32" s="4">
        <v>18.672000000000001</v>
      </c>
      <c r="N32" s="4">
        <v>24.974</v>
      </c>
      <c r="O32" s="4">
        <v>22.963000000000001</v>
      </c>
      <c r="P32" s="4">
        <v>53.076999999999998</v>
      </c>
      <c r="Q32" s="4">
        <v>23.686</v>
      </c>
      <c r="R32" s="4">
        <v>39.104999999999997</v>
      </c>
      <c r="S32" s="4">
        <v>22.564</v>
      </c>
      <c r="T32" s="4">
        <v>35.880000000000003</v>
      </c>
      <c r="U32" s="4">
        <v>20.038</v>
      </c>
      <c r="V32" s="4">
        <v>25.087</v>
      </c>
      <c r="W32" s="4">
        <v>26.238</v>
      </c>
      <c r="X32" s="4">
        <v>22.292000000000002</v>
      </c>
      <c r="Y32" s="4">
        <v>28.393000000000001</v>
      </c>
      <c r="Z32" s="4">
        <v>36.173000000000002</v>
      </c>
      <c r="AA32" s="4">
        <v>35.656999999999996</v>
      </c>
      <c r="AB32" s="4">
        <v>72.272000000000006</v>
      </c>
      <c r="AC32" s="4">
        <v>23.978999999999999</v>
      </c>
      <c r="AD32" s="4">
        <v>19.295999999999999</v>
      </c>
      <c r="AE32" s="4">
        <v>25.559000000000001</v>
      </c>
      <c r="AF32" s="4">
        <v>18.827999999999999</v>
      </c>
      <c r="AG32" s="4">
        <v>17.574999999999999</v>
      </c>
      <c r="AH32">
        <v>28.370999999999999</v>
      </c>
    </row>
    <row r="33" spans="1:34" ht="14.4" x14ac:dyDescent="0.3">
      <c r="A33" s="73">
        <v>45352</v>
      </c>
      <c r="B33" s="34">
        <v>74.86</v>
      </c>
      <c r="C33" s="12">
        <v>102.23</v>
      </c>
      <c r="D33" s="11">
        <v>92.46</v>
      </c>
      <c r="E33">
        <v>75.968999999999994</v>
      </c>
      <c r="F33">
        <v>185.643</v>
      </c>
      <c r="G33">
        <v>45.006999999999998</v>
      </c>
      <c r="H33" s="4">
        <v>142.07900000000001</v>
      </c>
      <c r="I33" s="4">
        <v>73.754000000000005</v>
      </c>
      <c r="J33" s="4">
        <v>55.055</v>
      </c>
      <c r="K33" s="4">
        <v>46.667999999999999</v>
      </c>
      <c r="L33" s="4">
        <v>69.942999999999998</v>
      </c>
      <c r="M33" s="4">
        <v>27.783000000000001</v>
      </c>
      <c r="N33" s="4">
        <v>48.436999999999998</v>
      </c>
      <c r="O33" s="4">
        <v>95.805999999999997</v>
      </c>
      <c r="P33" s="4">
        <v>114.434</v>
      </c>
      <c r="Q33" s="4">
        <v>44.619</v>
      </c>
      <c r="R33" s="4">
        <v>131.63300000000001</v>
      </c>
      <c r="S33" s="4">
        <v>82.748000000000005</v>
      </c>
      <c r="T33" s="4">
        <v>74.805999999999997</v>
      </c>
      <c r="U33" s="4">
        <v>50.555999999999997</v>
      </c>
      <c r="V33" s="4">
        <v>57.103999999999999</v>
      </c>
      <c r="W33" s="4">
        <v>65.474000000000004</v>
      </c>
      <c r="X33" s="4">
        <v>41.33</v>
      </c>
      <c r="Y33" s="4">
        <v>55.243000000000002</v>
      </c>
      <c r="Z33" s="4">
        <v>71.281999999999996</v>
      </c>
      <c r="AA33" s="4">
        <v>55.396999999999998</v>
      </c>
      <c r="AB33" s="4">
        <v>176.297</v>
      </c>
      <c r="AC33" s="4">
        <v>35.517000000000003</v>
      </c>
      <c r="AD33" s="4">
        <v>101.73699999999999</v>
      </c>
      <c r="AE33" s="4">
        <v>48.771999999999998</v>
      </c>
      <c r="AF33" s="4">
        <v>32.665999999999997</v>
      </c>
      <c r="AG33" s="4">
        <v>55.137</v>
      </c>
      <c r="AH33">
        <v>61.517000000000003</v>
      </c>
    </row>
    <row r="34" spans="1:34" ht="14.4" x14ac:dyDescent="0.3">
      <c r="A34" s="73">
        <v>45383</v>
      </c>
      <c r="B34" s="33">
        <v>109.63</v>
      </c>
      <c r="C34" s="8">
        <v>185.82</v>
      </c>
      <c r="D34" s="11">
        <v>147.16999999999999</v>
      </c>
      <c r="E34">
        <v>171.55099999999999</v>
      </c>
      <c r="F34">
        <v>214.11799999999999</v>
      </c>
      <c r="G34">
        <v>87.734999999999999</v>
      </c>
      <c r="H34" s="4">
        <v>224.65799999999999</v>
      </c>
      <c r="I34" s="4">
        <v>144.35400000000001</v>
      </c>
      <c r="J34" s="4">
        <v>116.08799999999999</v>
      </c>
      <c r="K34" s="4">
        <v>119.405</v>
      </c>
      <c r="L34" s="4">
        <v>200.75800000000001</v>
      </c>
      <c r="M34" s="4">
        <v>59.808</v>
      </c>
      <c r="N34" s="4">
        <v>68.561999999999998</v>
      </c>
      <c r="O34" s="4">
        <v>201.42099999999999</v>
      </c>
      <c r="P34" s="4">
        <v>312.209</v>
      </c>
      <c r="Q34" s="4">
        <v>138.661</v>
      </c>
      <c r="R34" s="4">
        <v>150.601</v>
      </c>
      <c r="S34" s="4">
        <v>269.04300000000001</v>
      </c>
      <c r="T34" s="4">
        <v>123.19199999999999</v>
      </c>
      <c r="U34" s="4">
        <v>159.94</v>
      </c>
      <c r="V34" s="4">
        <v>111.56</v>
      </c>
      <c r="W34" s="4">
        <v>158.69900000000001</v>
      </c>
      <c r="X34" s="4">
        <v>51.944000000000003</v>
      </c>
      <c r="Y34" s="4">
        <v>93.244</v>
      </c>
      <c r="Z34" s="4">
        <v>64.710999999999999</v>
      </c>
      <c r="AA34" s="4">
        <v>95.213999999999999</v>
      </c>
      <c r="AB34" s="4">
        <v>194.65600000000001</v>
      </c>
      <c r="AC34" s="4">
        <v>65.994</v>
      </c>
      <c r="AD34" s="4">
        <v>200.70599999999999</v>
      </c>
      <c r="AE34" s="4">
        <v>67.813000000000002</v>
      </c>
      <c r="AF34" s="4">
        <v>72.64</v>
      </c>
      <c r="AG34" s="4">
        <v>100.346</v>
      </c>
      <c r="AH34">
        <v>136.25299999999999</v>
      </c>
    </row>
    <row r="35" spans="1:34" ht="14.4" x14ac:dyDescent="0.3">
      <c r="A35" s="73">
        <v>45413</v>
      </c>
      <c r="B35" s="33">
        <v>190.1</v>
      </c>
      <c r="C35" s="8">
        <v>307.5</v>
      </c>
      <c r="D35" s="11">
        <v>251.55</v>
      </c>
      <c r="E35">
        <v>300.39999999999998</v>
      </c>
      <c r="F35">
        <v>342.77199999999999</v>
      </c>
      <c r="G35">
        <v>209.01400000000001</v>
      </c>
      <c r="H35" s="4">
        <v>391.07600000000002</v>
      </c>
      <c r="I35" s="4">
        <v>259.65699999999998</v>
      </c>
      <c r="J35" s="4">
        <v>298.58499999999998</v>
      </c>
      <c r="K35" s="4">
        <v>187.74799999999999</v>
      </c>
      <c r="L35" s="4">
        <v>435.79700000000003</v>
      </c>
      <c r="M35" s="4">
        <v>62.844999999999999</v>
      </c>
      <c r="N35" s="4">
        <v>191.52</v>
      </c>
      <c r="O35" s="4">
        <v>294.74299999999999</v>
      </c>
      <c r="P35" s="4">
        <v>536.93100000000004</v>
      </c>
      <c r="Q35" s="4">
        <v>232.90799999999999</v>
      </c>
      <c r="R35" s="4">
        <v>287.30700000000002</v>
      </c>
      <c r="S35" s="4">
        <v>372.96800000000002</v>
      </c>
      <c r="T35" s="4">
        <v>383.846</v>
      </c>
      <c r="U35" s="4">
        <v>217.46100000000001</v>
      </c>
      <c r="V35" s="4">
        <v>196.27</v>
      </c>
      <c r="W35" s="4">
        <v>209.10499999999999</v>
      </c>
      <c r="X35" s="4">
        <v>139.69200000000001</v>
      </c>
      <c r="Y35" s="4">
        <v>193.06</v>
      </c>
      <c r="Z35" s="4">
        <v>179.37799999999999</v>
      </c>
      <c r="AA35" s="4">
        <v>197.56200000000001</v>
      </c>
      <c r="AB35" s="4">
        <v>237.21899999999999</v>
      </c>
      <c r="AC35" s="4">
        <v>135.15700000000001</v>
      </c>
      <c r="AD35" s="4">
        <v>330.45299999999997</v>
      </c>
      <c r="AE35" s="4">
        <v>178.51400000000001</v>
      </c>
      <c r="AF35" s="4">
        <v>154.32499999999999</v>
      </c>
      <c r="AG35" s="4">
        <v>286.608</v>
      </c>
      <c r="AH35">
        <v>263.91699999999997</v>
      </c>
    </row>
    <row r="36" spans="1:34" ht="14.4" x14ac:dyDescent="0.3">
      <c r="A36" s="73">
        <v>45444</v>
      </c>
      <c r="B36" s="33">
        <v>101.76</v>
      </c>
      <c r="C36" s="13">
        <v>272.56</v>
      </c>
      <c r="D36" s="14">
        <v>187.12</v>
      </c>
      <c r="E36" s="4">
        <v>217.50299999999999</v>
      </c>
      <c r="F36" s="4">
        <v>437.577</v>
      </c>
      <c r="G36" s="4">
        <v>70.182000000000002</v>
      </c>
      <c r="H36" s="4">
        <v>374.16500000000002</v>
      </c>
      <c r="I36" s="4">
        <v>174.02</v>
      </c>
      <c r="J36" s="4">
        <v>307.22899999999998</v>
      </c>
      <c r="K36" s="4">
        <v>51.182000000000002</v>
      </c>
      <c r="L36" s="4">
        <v>199.517</v>
      </c>
      <c r="M36" s="4">
        <v>16.535</v>
      </c>
      <c r="N36" s="4">
        <v>105.694</v>
      </c>
      <c r="O36" s="4">
        <v>134.38499999999999</v>
      </c>
      <c r="P36" s="4">
        <v>363.57299999999998</v>
      </c>
      <c r="Q36" s="4">
        <v>78.551000000000002</v>
      </c>
      <c r="R36" s="4">
        <v>162.56299999999999</v>
      </c>
      <c r="S36" s="4">
        <v>340.41699999999997</v>
      </c>
      <c r="T36" s="4">
        <v>163.62799999999999</v>
      </c>
      <c r="U36" s="4">
        <v>223.73699999999999</v>
      </c>
      <c r="V36" s="4">
        <v>242.64699999999999</v>
      </c>
      <c r="W36" s="4">
        <v>66.655000000000001</v>
      </c>
      <c r="X36" s="4">
        <v>81.647999999999996</v>
      </c>
      <c r="Y36" s="4">
        <v>176.35599999999999</v>
      </c>
      <c r="Z36" s="4">
        <v>225.56100000000001</v>
      </c>
      <c r="AA36" s="4">
        <v>223.40799999999999</v>
      </c>
      <c r="AB36" s="4">
        <v>223.726</v>
      </c>
      <c r="AC36" s="4">
        <v>28.754000000000001</v>
      </c>
      <c r="AD36" s="4">
        <v>379.61599999999999</v>
      </c>
      <c r="AE36">
        <v>67.247</v>
      </c>
      <c r="AF36" s="4">
        <v>114.054</v>
      </c>
      <c r="AG36" s="4">
        <v>279.99799999999999</v>
      </c>
      <c r="AH36" s="4">
        <v>359.00599999999997</v>
      </c>
    </row>
    <row r="37" spans="1:34" ht="14.4" x14ac:dyDescent="0.3">
      <c r="A37" s="73">
        <v>45474</v>
      </c>
      <c r="B37" s="15">
        <v>8.5</v>
      </c>
      <c r="C37" s="13">
        <v>70.14</v>
      </c>
      <c r="D37" s="14">
        <v>32.06</v>
      </c>
      <c r="E37" s="4">
        <v>22.629000000000001</v>
      </c>
      <c r="F37" s="4">
        <v>253.655</v>
      </c>
      <c r="G37" s="4">
        <v>11.33</v>
      </c>
      <c r="H37" s="4">
        <v>91.992999999999995</v>
      </c>
      <c r="I37" s="4">
        <v>74.167000000000002</v>
      </c>
      <c r="J37" s="4">
        <v>173.364</v>
      </c>
      <c r="K37" s="4">
        <v>0</v>
      </c>
      <c r="L37" s="4">
        <v>30.292999999999999</v>
      </c>
      <c r="M37" s="4">
        <v>18.006</v>
      </c>
      <c r="N37" s="4">
        <v>0</v>
      </c>
      <c r="O37" s="4">
        <v>24.407</v>
      </c>
      <c r="P37" s="4">
        <v>101.99</v>
      </c>
      <c r="Q37" s="4">
        <v>27.311</v>
      </c>
      <c r="R37" s="4">
        <v>24.5</v>
      </c>
      <c r="S37" s="4">
        <v>88.47</v>
      </c>
      <c r="T37" s="4">
        <v>34.137999999999998</v>
      </c>
      <c r="U37" s="4">
        <v>33.209000000000003</v>
      </c>
      <c r="V37" s="4">
        <v>53.734999999999999</v>
      </c>
      <c r="W37" s="4">
        <v>7.4850000000000003</v>
      </c>
      <c r="X37" s="4">
        <v>23.506</v>
      </c>
      <c r="Y37" s="4">
        <v>14.964</v>
      </c>
      <c r="Z37" s="4">
        <v>33.331000000000003</v>
      </c>
      <c r="AA37" s="4">
        <v>23.231999999999999</v>
      </c>
      <c r="AB37" s="4">
        <v>34.613999999999997</v>
      </c>
      <c r="AC37" s="4">
        <v>20.594000000000001</v>
      </c>
      <c r="AD37" s="4">
        <v>129.70699999999999</v>
      </c>
      <c r="AE37">
        <v>1.2250000000000001</v>
      </c>
      <c r="AF37" s="4">
        <v>41.043999999999997</v>
      </c>
      <c r="AG37" s="4">
        <v>112.56</v>
      </c>
      <c r="AH37" s="4">
        <v>156.595</v>
      </c>
    </row>
    <row r="38" spans="1:34" ht="14.4" x14ac:dyDescent="0.3">
      <c r="A38" s="73">
        <v>45505</v>
      </c>
      <c r="B38" s="15">
        <v>0.8</v>
      </c>
      <c r="C38" s="13">
        <v>47.27</v>
      </c>
      <c r="D38" s="14">
        <v>23.31</v>
      </c>
      <c r="E38" s="4">
        <v>10.029</v>
      </c>
      <c r="F38" s="4">
        <v>76.813999999999993</v>
      </c>
      <c r="G38" s="4">
        <v>0</v>
      </c>
      <c r="H38" s="4">
        <v>71.531000000000006</v>
      </c>
      <c r="I38" s="4">
        <v>24.581</v>
      </c>
      <c r="J38" s="4">
        <v>125.65</v>
      </c>
      <c r="K38" s="4">
        <v>0</v>
      </c>
      <c r="L38" s="4">
        <v>41.377000000000002</v>
      </c>
      <c r="M38" s="4">
        <v>17.821000000000002</v>
      </c>
      <c r="N38" s="4">
        <v>10.645</v>
      </c>
      <c r="O38" s="4">
        <v>0</v>
      </c>
      <c r="P38" s="4">
        <v>35.277999999999999</v>
      </c>
      <c r="Q38" s="4">
        <v>37.441000000000003</v>
      </c>
      <c r="R38" s="4">
        <v>43.043999999999997</v>
      </c>
      <c r="S38" s="4">
        <v>36.667000000000002</v>
      </c>
      <c r="T38" s="4">
        <v>0</v>
      </c>
      <c r="U38" s="4">
        <v>32.42</v>
      </c>
      <c r="V38" s="4">
        <v>10.478</v>
      </c>
      <c r="W38" s="4">
        <v>0</v>
      </c>
      <c r="X38" s="4">
        <v>39.384999999999998</v>
      </c>
      <c r="Y38" s="4">
        <v>9.7560000000000002</v>
      </c>
      <c r="Z38" s="4">
        <v>4.9329999999999998</v>
      </c>
      <c r="AA38" s="4">
        <v>27.501000000000001</v>
      </c>
      <c r="AB38" s="4">
        <v>23.317</v>
      </c>
      <c r="AC38" s="4">
        <v>18.152999999999999</v>
      </c>
      <c r="AD38" s="4">
        <v>35.823999999999998</v>
      </c>
      <c r="AE38">
        <v>5.3639999999999999</v>
      </c>
      <c r="AF38" s="4">
        <v>24.646000000000001</v>
      </c>
      <c r="AG38" s="4">
        <v>69.114999999999995</v>
      </c>
      <c r="AH38" s="4">
        <v>53.121000000000002</v>
      </c>
    </row>
    <row r="39" spans="1:34" ht="14.4" x14ac:dyDescent="0.3">
      <c r="A39" s="73">
        <v>45536</v>
      </c>
      <c r="B39" s="15">
        <v>12.5</v>
      </c>
      <c r="C39" s="13">
        <v>47.75</v>
      </c>
      <c r="D39" s="14">
        <v>30.92</v>
      </c>
      <c r="E39" s="4">
        <v>54.156999999999996</v>
      </c>
      <c r="F39" s="4">
        <v>40.762</v>
      </c>
      <c r="G39" s="4">
        <v>22.488</v>
      </c>
      <c r="H39" s="4">
        <v>86.350999999999999</v>
      </c>
      <c r="I39" s="4">
        <v>13.904999999999999</v>
      </c>
      <c r="J39" s="4">
        <v>78.584999999999994</v>
      </c>
      <c r="K39" s="4">
        <v>17.050999999999998</v>
      </c>
      <c r="L39" s="4">
        <v>9.0510000000000002</v>
      </c>
      <c r="M39" s="4">
        <v>27.420999999999999</v>
      </c>
      <c r="N39" s="4">
        <v>51.506</v>
      </c>
      <c r="O39" s="4">
        <v>56.179000000000002</v>
      </c>
      <c r="P39" s="4">
        <v>21.925000000000001</v>
      </c>
      <c r="Q39" s="4">
        <v>42.752000000000002</v>
      </c>
      <c r="R39" s="4">
        <v>34.271000000000001</v>
      </c>
      <c r="S39" s="4">
        <v>37.204999999999998</v>
      </c>
      <c r="T39" s="4">
        <v>10.992000000000001</v>
      </c>
      <c r="U39" s="4">
        <v>45.448999999999998</v>
      </c>
      <c r="V39" s="4">
        <v>15.241</v>
      </c>
      <c r="W39" s="4">
        <v>15.682</v>
      </c>
      <c r="X39" s="4">
        <v>99.006</v>
      </c>
      <c r="Y39" s="4">
        <v>16.59</v>
      </c>
      <c r="Z39" s="4">
        <v>8.8919999999999995</v>
      </c>
      <c r="AA39" s="4">
        <v>11.18</v>
      </c>
      <c r="AB39" s="4">
        <v>15.925000000000001</v>
      </c>
      <c r="AC39" s="4">
        <v>17.106999999999999</v>
      </c>
      <c r="AD39" s="4">
        <v>9.4930000000000003</v>
      </c>
      <c r="AE39">
        <v>21.454999999999998</v>
      </c>
      <c r="AF39" s="4">
        <v>28.183</v>
      </c>
      <c r="AG39" s="4">
        <v>95.177999999999997</v>
      </c>
      <c r="AH39" s="4">
        <v>18.969000000000001</v>
      </c>
    </row>
    <row r="40" spans="1:34" ht="14.4" x14ac:dyDescent="0.3">
      <c r="A40" s="73">
        <v>45566</v>
      </c>
      <c r="B40" s="15">
        <v>1.4</v>
      </c>
      <c r="C40" s="13">
        <v>54.1</v>
      </c>
      <c r="D40" s="14">
        <v>31.26</v>
      </c>
      <c r="E40" s="4">
        <v>49.603999999999999</v>
      </c>
      <c r="F40" s="4">
        <v>35.481000000000002</v>
      </c>
      <c r="G40" s="4">
        <v>35.555999999999997</v>
      </c>
      <c r="H40" s="4">
        <v>102.84699999999999</v>
      </c>
      <c r="I40" s="4">
        <v>47.96</v>
      </c>
      <c r="J40" s="4">
        <v>27.919</v>
      </c>
      <c r="K40" s="4">
        <v>34.851999999999997</v>
      </c>
      <c r="L40" s="4">
        <v>14.061</v>
      </c>
      <c r="M40" s="4">
        <v>30.227</v>
      </c>
      <c r="N40" s="4">
        <v>22.754000000000001</v>
      </c>
      <c r="O40" s="4">
        <v>67.658000000000001</v>
      </c>
      <c r="P40" s="4">
        <v>81.415000000000006</v>
      </c>
      <c r="Q40" s="4">
        <v>131.458</v>
      </c>
      <c r="R40" s="4">
        <v>51.155000000000001</v>
      </c>
      <c r="S40" s="4">
        <v>31.702000000000002</v>
      </c>
      <c r="T40" s="4">
        <v>25.908999999999999</v>
      </c>
      <c r="U40" s="4">
        <v>36.177999999999997</v>
      </c>
      <c r="V40" s="4">
        <v>65.713999999999999</v>
      </c>
      <c r="W40" s="4">
        <v>16.251000000000001</v>
      </c>
      <c r="X40" s="4">
        <v>55.295999999999999</v>
      </c>
      <c r="Y40" s="4">
        <v>55.673000000000002</v>
      </c>
      <c r="Z40" s="4">
        <v>25.463999999999999</v>
      </c>
      <c r="AA40" s="4">
        <v>20.114000000000001</v>
      </c>
      <c r="AB40" s="4">
        <v>47.305999999999997</v>
      </c>
      <c r="AC40" s="4">
        <v>24.79</v>
      </c>
      <c r="AD40" s="4">
        <v>15.925000000000001</v>
      </c>
      <c r="AE40">
        <v>19.943000000000001</v>
      </c>
      <c r="AF40" s="4">
        <v>83.728999999999999</v>
      </c>
      <c r="AG40" s="4">
        <v>44.933</v>
      </c>
      <c r="AH40" s="4">
        <v>50.865000000000002</v>
      </c>
    </row>
    <row r="41" spans="1:34" ht="14.4" x14ac:dyDescent="0.3">
      <c r="A41" s="73">
        <v>45597</v>
      </c>
      <c r="B41" s="15">
        <v>15.35</v>
      </c>
      <c r="C41" s="13">
        <v>33.15</v>
      </c>
      <c r="D41" s="14">
        <v>28.74</v>
      </c>
      <c r="E41" s="4">
        <v>46.319000000000003</v>
      </c>
      <c r="F41" s="4">
        <v>32.078000000000003</v>
      </c>
      <c r="G41" s="4">
        <v>40.158000000000001</v>
      </c>
      <c r="H41" s="4">
        <v>47.62</v>
      </c>
      <c r="I41" s="4">
        <v>68.623999999999995</v>
      </c>
      <c r="J41" s="4">
        <v>23.641999999999999</v>
      </c>
      <c r="K41" s="4">
        <v>28.004999999999999</v>
      </c>
      <c r="L41" s="4">
        <v>21.058</v>
      </c>
      <c r="M41" s="4">
        <v>29.481000000000002</v>
      </c>
      <c r="N41" s="4">
        <v>26.177</v>
      </c>
      <c r="O41" s="4">
        <v>47.353999999999999</v>
      </c>
      <c r="P41" s="4">
        <v>45.915999999999997</v>
      </c>
      <c r="Q41" s="4">
        <v>52.219000000000001</v>
      </c>
      <c r="R41" s="4">
        <v>27.093</v>
      </c>
      <c r="S41" s="4">
        <v>38.195</v>
      </c>
      <c r="T41" s="4">
        <v>29.315000000000001</v>
      </c>
      <c r="U41" s="4">
        <v>31.818000000000001</v>
      </c>
      <c r="V41" s="4">
        <v>36.093000000000004</v>
      </c>
      <c r="W41" s="4">
        <v>17.082000000000001</v>
      </c>
      <c r="X41" s="4">
        <v>32.715000000000003</v>
      </c>
      <c r="Y41" s="4">
        <v>31.123000000000001</v>
      </c>
      <c r="Z41" s="4">
        <v>30.012</v>
      </c>
      <c r="AA41" s="4">
        <v>23.186</v>
      </c>
      <c r="AB41" s="4">
        <v>30.643000000000001</v>
      </c>
      <c r="AC41" s="4">
        <v>20.056000000000001</v>
      </c>
      <c r="AD41" s="4">
        <v>23.925000000000001</v>
      </c>
      <c r="AE41">
        <v>22.608000000000001</v>
      </c>
      <c r="AF41" s="4">
        <v>42.151000000000003</v>
      </c>
      <c r="AG41" s="4">
        <v>41.23</v>
      </c>
      <c r="AH41" s="4">
        <v>28.158999999999999</v>
      </c>
    </row>
    <row r="42" spans="1:34" ht="14.4" x14ac:dyDescent="0.3">
      <c r="A42" s="73">
        <v>45627</v>
      </c>
      <c r="B42" s="15">
        <v>24.46</v>
      </c>
      <c r="C42" s="13">
        <v>22.99</v>
      </c>
      <c r="D42" s="14">
        <v>23.65</v>
      </c>
      <c r="E42" s="4">
        <v>31.37</v>
      </c>
      <c r="F42" s="4">
        <v>27.928999999999998</v>
      </c>
      <c r="G42" s="4">
        <v>31.763000000000002</v>
      </c>
      <c r="H42" s="4">
        <v>33.963000000000001</v>
      </c>
      <c r="I42" s="4">
        <v>40.173000000000002</v>
      </c>
      <c r="J42" s="4">
        <v>20.981000000000002</v>
      </c>
      <c r="K42" s="4">
        <v>21.158000000000001</v>
      </c>
      <c r="L42" s="4">
        <v>20.303999999999998</v>
      </c>
      <c r="M42" s="4">
        <v>18.943000000000001</v>
      </c>
      <c r="N42" s="4">
        <v>24.177</v>
      </c>
      <c r="O42" s="4">
        <v>33.124000000000002</v>
      </c>
      <c r="P42" s="4">
        <v>30.3</v>
      </c>
      <c r="Q42" s="4">
        <v>30.748000000000001</v>
      </c>
      <c r="R42" s="4">
        <v>44.9</v>
      </c>
      <c r="S42" s="4">
        <v>29.715</v>
      </c>
      <c r="T42" s="4">
        <v>21.9</v>
      </c>
      <c r="U42" s="4">
        <v>28.081</v>
      </c>
      <c r="V42" s="4">
        <v>25.321000000000002</v>
      </c>
      <c r="W42" s="4">
        <v>16.579999999999998</v>
      </c>
      <c r="X42" s="4">
        <v>25.11</v>
      </c>
      <c r="Y42" s="4">
        <v>23.306000000000001</v>
      </c>
      <c r="Z42" s="4">
        <v>22.550999999999998</v>
      </c>
      <c r="AA42" s="4">
        <v>26.178000000000001</v>
      </c>
      <c r="AB42" s="4">
        <v>27.445</v>
      </c>
      <c r="AC42" s="4">
        <v>16.120999999999999</v>
      </c>
      <c r="AD42" s="4">
        <v>26.507000000000001</v>
      </c>
      <c r="AE42">
        <v>22.824000000000002</v>
      </c>
      <c r="AF42" s="4">
        <v>22.594000000000001</v>
      </c>
      <c r="AG42" s="4">
        <v>31.893999999999998</v>
      </c>
      <c r="AH42" s="4">
        <v>24.83</v>
      </c>
    </row>
    <row r="43" spans="1:34" ht="14.4" x14ac:dyDescent="0.3">
      <c r="A43" s="73">
        <v>45658</v>
      </c>
      <c r="B43" s="15">
        <v>23.56</v>
      </c>
      <c r="C43" s="13">
        <v>21.31</v>
      </c>
      <c r="D43" s="14">
        <v>21.52</v>
      </c>
      <c r="E43" s="4">
        <v>26.65</v>
      </c>
      <c r="F43" s="4">
        <v>25.242000000000001</v>
      </c>
      <c r="G43" s="4">
        <v>25.155999999999999</v>
      </c>
      <c r="H43" s="4">
        <v>31.093</v>
      </c>
      <c r="I43" s="4">
        <v>29.728999999999999</v>
      </c>
      <c r="J43" s="4">
        <v>23.402999999999999</v>
      </c>
      <c r="K43" s="4">
        <v>20.440000000000001</v>
      </c>
      <c r="L43" s="4">
        <v>19.376999999999999</v>
      </c>
      <c r="M43" s="4">
        <v>19.001999999999999</v>
      </c>
      <c r="N43" s="4">
        <v>20.027000000000001</v>
      </c>
      <c r="O43" s="4">
        <v>41.683999999999997</v>
      </c>
      <c r="P43" s="4">
        <v>26.469000000000001</v>
      </c>
      <c r="Q43" s="4">
        <v>26.260999999999999</v>
      </c>
      <c r="R43" s="4">
        <v>27.286999999999999</v>
      </c>
      <c r="S43" s="4">
        <v>27.007000000000001</v>
      </c>
      <c r="T43" s="4">
        <v>19.454999999999998</v>
      </c>
      <c r="U43" s="4">
        <v>23.754000000000001</v>
      </c>
      <c r="V43" s="4">
        <v>27.065999999999999</v>
      </c>
      <c r="W43" s="4">
        <v>19.236999999999998</v>
      </c>
      <c r="X43" s="4">
        <v>22.108000000000001</v>
      </c>
      <c r="Y43" s="4">
        <v>23.405999999999999</v>
      </c>
      <c r="Z43" s="4">
        <v>18.341999999999999</v>
      </c>
      <c r="AA43" s="4">
        <v>30.021999999999998</v>
      </c>
      <c r="AB43" s="4">
        <v>23.503</v>
      </c>
      <c r="AC43" s="4">
        <v>15.223000000000001</v>
      </c>
      <c r="AD43" s="4">
        <v>24.981000000000002</v>
      </c>
      <c r="AE43">
        <v>20.838000000000001</v>
      </c>
      <c r="AF43" s="4">
        <v>18.309000000000001</v>
      </c>
      <c r="AG43" s="4">
        <v>27.001999999999999</v>
      </c>
      <c r="AH43" s="4">
        <v>21.989000000000001</v>
      </c>
    </row>
    <row r="44" spans="1:34" ht="14.4" x14ac:dyDescent="0.3">
      <c r="A44" s="73">
        <v>45689</v>
      </c>
      <c r="B44" s="15">
        <v>26.8</v>
      </c>
      <c r="C44" s="13">
        <v>31.37</v>
      </c>
      <c r="D44" s="14">
        <v>28.85</v>
      </c>
      <c r="E44" s="4">
        <v>48.536000000000001</v>
      </c>
      <c r="F44" s="4">
        <v>36.344000000000001</v>
      </c>
      <c r="G44" s="4">
        <v>25.984000000000002</v>
      </c>
      <c r="H44" s="4">
        <v>28.204000000000001</v>
      </c>
      <c r="I44" s="4">
        <v>31.459</v>
      </c>
      <c r="J44" s="4">
        <v>25.969000000000001</v>
      </c>
      <c r="K44" s="4">
        <v>23.116</v>
      </c>
      <c r="L44" s="4">
        <v>18.456</v>
      </c>
      <c r="M44" s="4">
        <v>24.234000000000002</v>
      </c>
      <c r="N44" s="4">
        <v>23.228000000000002</v>
      </c>
      <c r="O44" s="4">
        <v>51.131999999999998</v>
      </c>
      <c r="P44" s="4">
        <v>22.969000000000001</v>
      </c>
      <c r="Q44" s="4">
        <v>38.451000000000001</v>
      </c>
      <c r="R44" s="4">
        <v>22.788</v>
      </c>
      <c r="S44" s="4">
        <v>34.89</v>
      </c>
      <c r="T44" s="4">
        <v>19.545999999999999</v>
      </c>
      <c r="U44" s="4">
        <v>25.414999999999999</v>
      </c>
      <c r="V44" s="4">
        <v>25.475999999999999</v>
      </c>
      <c r="W44" s="4">
        <v>22.004999999999999</v>
      </c>
      <c r="X44" s="4">
        <v>27.748000000000001</v>
      </c>
      <c r="Y44" s="4">
        <v>35.378</v>
      </c>
      <c r="Z44" s="4">
        <v>35.139000000000003</v>
      </c>
      <c r="AA44" s="4">
        <v>70.742000000000004</v>
      </c>
      <c r="AB44" s="4">
        <v>23.285</v>
      </c>
      <c r="AC44" s="4">
        <v>18.760000000000002</v>
      </c>
      <c r="AD44" s="4">
        <v>25.655000000000001</v>
      </c>
      <c r="AE44">
        <v>17.978000000000002</v>
      </c>
      <c r="AF44" s="4">
        <v>18.064</v>
      </c>
      <c r="AG44" s="4">
        <v>27.027000000000001</v>
      </c>
      <c r="AH44" s="4">
        <v>23.952999999999999</v>
      </c>
    </row>
    <row r="45" spans="1:34" ht="14.4" x14ac:dyDescent="0.3">
      <c r="A45" s="73">
        <v>45717</v>
      </c>
      <c r="B45" s="15">
        <v>74.86</v>
      </c>
      <c r="C45" s="13">
        <v>102.23</v>
      </c>
      <c r="D45" s="14">
        <v>92.46</v>
      </c>
      <c r="E45" s="4">
        <v>188.416</v>
      </c>
      <c r="F45" s="4">
        <v>45.854999999999997</v>
      </c>
      <c r="G45" s="4">
        <v>141.946</v>
      </c>
      <c r="H45" s="4">
        <v>74.477999999999994</v>
      </c>
      <c r="I45" s="4">
        <v>54.088999999999999</v>
      </c>
      <c r="J45" s="4">
        <v>48.514000000000003</v>
      </c>
      <c r="K45" s="4">
        <v>69.843000000000004</v>
      </c>
      <c r="L45" s="4">
        <v>28.289000000000001</v>
      </c>
      <c r="M45" s="4">
        <v>48.323999999999998</v>
      </c>
      <c r="N45" s="4">
        <v>97.721999999999994</v>
      </c>
      <c r="O45" s="4">
        <v>112.812</v>
      </c>
      <c r="P45" s="4">
        <v>44.531999999999996</v>
      </c>
      <c r="Q45" s="4">
        <v>130.01400000000001</v>
      </c>
      <c r="R45" s="4">
        <v>85.685000000000002</v>
      </c>
      <c r="S45" s="4">
        <v>74.911000000000001</v>
      </c>
      <c r="T45" s="4">
        <v>51.027999999999999</v>
      </c>
      <c r="U45" s="4">
        <v>58.128999999999998</v>
      </c>
      <c r="V45" s="4">
        <v>65.254999999999995</v>
      </c>
      <c r="W45" s="4">
        <v>42.398000000000003</v>
      </c>
      <c r="X45" s="4">
        <v>54.561</v>
      </c>
      <c r="Y45" s="4">
        <v>68.966999999999999</v>
      </c>
      <c r="Z45" s="4">
        <v>55.612000000000002</v>
      </c>
      <c r="AA45" s="4">
        <v>176.48500000000001</v>
      </c>
      <c r="AB45" s="4">
        <v>35.584000000000003</v>
      </c>
      <c r="AC45" s="4">
        <v>99.956999999999994</v>
      </c>
      <c r="AD45" s="4">
        <v>50.026000000000003</v>
      </c>
      <c r="AE45">
        <v>32.384999999999998</v>
      </c>
      <c r="AF45" s="4">
        <v>57.743000000000002</v>
      </c>
      <c r="AG45" s="4">
        <v>60.055</v>
      </c>
      <c r="AH45" s="4">
        <v>59.756999999999998</v>
      </c>
    </row>
    <row r="46" spans="1:34" ht="14.4" x14ac:dyDescent="0.3">
      <c r="A46" s="73">
        <v>45748</v>
      </c>
      <c r="B46" s="15">
        <v>109.63</v>
      </c>
      <c r="C46" s="13">
        <v>185.82</v>
      </c>
      <c r="D46" s="14">
        <v>147.16999999999999</v>
      </c>
      <c r="E46" s="4">
        <v>207.898</v>
      </c>
      <c r="F46" s="4">
        <v>88.168000000000006</v>
      </c>
      <c r="G46" s="4">
        <v>224.74199999999999</v>
      </c>
      <c r="H46" s="4">
        <v>144.66900000000001</v>
      </c>
      <c r="I46" s="4">
        <v>110.669</v>
      </c>
      <c r="J46" s="4">
        <v>120.447</v>
      </c>
      <c r="K46" s="4">
        <v>200.50899999999999</v>
      </c>
      <c r="L46" s="4">
        <v>60.215000000000003</v>
      </c>
      <c r="M46" s="4">
        <v>66.524000000000001</v>
      </c>
      <c r="N46" s="4">
        <v>203.16399999999999</v>
      </c>
      <c r="O46" s="4">
        <v>310.61700000000002</v>
      </c>
      <c r="P46" s="4">
        <v>138.46299999999999</v>
      </c>
      <c r="Q46" s="4">
        <v>146.101</v>
      </c>
      <c r="R46" s="4">
        <v>274.31</v>
      </c>
      <c r="S46" s="4">
        <v>123.379</v>
      </c>
      <c r="T46" s="4">
        <v>160.41200000000001</v>
      </c>
      <c r="U46" s="4">
        <v>111.51600000000001</v>
      </c>
      <c r="V46" s="4">
        <v>158.27500000000001</v>
      </c>
      <c r="W46" s="4">
        <v>52.825000000000003</v>
      </c>
      <c r="X46" s="4">
        <v>93.17</v>
      </c>
      <c r="Y46" s="4">
        <v>65.875</v>
      </c>
      <c r="Z46" s="4">
        <v>95.391000000000005</v>
      </c>
      <c r="AA46" s="4">
        <v>195</v>
      </c>
      <c r="AB46" s="4">
        <v>66.09</v>
      </c>
      <c r="AC46" s="4">
        <v>191.19800000000001</v>
      </c>
      <c r="AD46" s="4">
        <v>68.95</v>
      </c>
      <c r="AE46">
        <v>72.491</v>
      </c>
      <c r="AF46" s="4">
        <v>102.54300000000001</v>
      </c>
      <c r="AG46" s="4">
        <v>129.77799999999999</v>
      </c>
      <c r="AH46" s="4">
        <v>119.819</v>
      </c>
    </row>
    <row r="47" spans="1:34" ht="14.4" x14ac:dyDescent="0.3">
      <c r="A47" s="73">
        <v>45778</v>
      </c>
      <c r="B47" s="15">
        <v>190.1</v>
      </c>
      <c r="C47" s="13">
        <v>307.5</v>
      </c>
      <c r="D47" s="14">
        <v>251.55</v>
      </c>
      <c r="E47" s="4">
        <v>341.65899999999999</v>
      </c>
      <c r="F47" s="4">
        <v>209.99799999999999</v>
      </c>
      <c r="G47" s="4">
        <v>391.41500000000002</v>
      </c>
      <c r="H47" s="4">
        <v>260.33499999999998</v>
      </c>
      <c r="I47" s="4">
        <v>292.64100000000002</v>
      </c>
      <c r="J47" s="4">
        <v>188.679</v>
      </c>
      <c r="K47" s="4">
        <v>436.13299999999998</v>
      </c>
      <c r="L47" s="4">
        <v>63.607999999999997</v>
      </c>
      <c r="M47" s="4">
        <v>183.83500000000001</v>
      </c>
      <c r="N47" s="4">
        <v>295.613</v>
      </c>
      <c r="O47" s="4">
        <v>537.12699999999995</v>
      </c>
      <c r="P47" s="4">
        <v>233.41399999999999</v>
      </c>
      <c r="Q47" s="4">
        <v>286.29899999999998</v>
      </c>
      <c r="R47" s="4">
        <v>374.54300000000001</v>
      </c>
      <c r="S47" s="4">
        <v>384.33600000000001</v>
      </c>
      <c r="T47" s="4">
        <v>217.64</v>
      </c>
      <c r="U47" s="4">
        <v>190.81899999999999</v>
      </c>
      <c r="V47" s="4">
        <v>209.541</v>
      </c>
      <c r="W47" s="4">
        <v>140.298</v>
      </c>
      <c r="X47" s="4">
        <v>193.55</v>
      </c>
      <c r="Y47" s="4">
        <v>174.13800000000001</v>
      </c>
      <c r="Z47" s="4">
        <v>198.32900000000001</v>
      </c>
      <c r="AA47" s="4">
        <v>237.721</v>
      </c>
      <c r="AB47" s="4">
        <v>135.66999999999999</v>
      </c>
      <c r="AC47" s="4">
        <v>336.577</v>
      </c>
      <c r="AD47" s="4">
        <v>179.45099999999999</v>
      </c>
      <c r="AE47">
        <v>154.559</v>
      </c>
      <c r="AF47" s="4">
        <v>288.63499999999999</v>
      </c>
      <c r="AG47" s="4">
        <v>256.09100000000001</v>
      </c>
      <c r="AH47" s="4">
        <v>368.12599999999998</v>
      </c>
    </row>
    <row r="48" spans="1:34" ht="14.4" x14ac:dyDescent="0.3">
      <c r="A48" s="73">
        <v>45809</v>
      </c>
      <c r="B48" s="15">
        <v>101.76</v>
      </c>
      <c r="C48" s="13">
        <v>272.56</v>
      </c>
      <c r="D48" s="14">
        <v>187.12</v>
      </c>
      <c r="E48" s="4">
        <v>433.34</v>
      </c>
      <c r="F48" s="4">
        <v>70.692999999999998</v>
      </c>
      <c r="G48" s="4">
        <v>374.13799999999998</v>
      </c>
      <c r="H48" s="4">
        <v>174.16900000000001</v>
      </c>
      <c r="I48" s="4">
        <v>308.28199999999998</v>
      </c>
      <c r="J48" s="4">
        <v>51.914000000000001</v>
      </c>
      <c r="K48" s="4">
        <v>199.489</v>
      </c>
      <c r="L48" s="4">
        <v>15.161</v>
      </c>
      <c r="M48" s="4">
        <v>114.25</v>
      </c>
      <c r="N48" s="4">
        <v>134.739</v>
      </c>
      <c r="O48" s="4">
        <v>363.35899999999998</v>
      </c>
      <c r="P48" s="4">
        <v>78.628</v>
      </c>
      <c r="Q48" s="4">
        <v>166.95599999999999</v>
      </c>
      <c r="R48" s="4">
        <v>340.84300000000002</v>
      </c>
      <c r="S48" s="4">
        <v>163.74799999999999</v>
      </c>
      <c r="T48" s="4">
        <v>223.631</v>
      </c>
      <c r="U48" s="4">
        <v>246.941</v>
      </c>
      <c r="V48" s="4">
        <v>66.67</v>
      </c>
      <c r="W48" s="4">
        <v>81.980999999999995</v>
      </c>
      <c r="X48" s="4">
        <v>176.42400000000001</v>
      </c>
      <c r="Y48" s="4">
        <v>229.239</v>
      </c>
      <c r="Z48" s="4">
        <v>223.203</v>
      </c>
      <c r="AA48" s="4">
        <v>223.767</v>
      </c>
      <c r="AB48" s="4">
        <v>27.876999999999999</v>
      </c>
      <c r="AC48" s="4">
        <v>372.98399999999998</v>
      </c>
      <c r="AD48" s="4">
        <v>67.792000000000002</v>
      </c>
      <c r="AE48">
        <v>113.782</v>
      </c>
      <c r="AF48" s="4">
        <v>280.65300000000002</v>
      </c>
      <c r="AG48" s="4">
        <v>364.024</v>
      </c>
      <c r="AH48" s="4">
        <v>311.01299999999998</v>
      </c>
    </row>
    <row r="49" spans="1:1005" ht="14.4" x14ac:dyDescent="0.3">
      <c r="A49" s="73">
        <v>45839</v>
      </c>
      <c r="B49" s="15">
        <v>8.5</v>
      </c>
      <c r="C49" s="13">
        <v>70.14</v>
      </c>
      <c r="D49" s="14">
        <v>32.06</v>
      </c>
      <c r="E49" s="4">
        <v>262.02100000000002</v>
      </c>
      <c r="F49" s="4">
        <v>11.628</v>
      </c>
      <c r="G49" s="4">
        <v>91.846000000000004</v>
      </c>
      <c r="H49" s="4">
        <v>74.230999999999995</v>
      </c>
      <c r="I49" s="4">
        <v>178.624</v>
      </c>
      <c r="J49" s="4">
        <v>0</v>
      </c>
      <c r="K49" s="4">
        <v>30.170999999999999</v>
      </c>
      <c r="L49" s="4">
        <v>18.123000000000001</v>
      </c>
      <c r="M49" s="4">
        <v>0</v>
      </c>
      <c r="N49" s="4">
        <v>24.61</v>
      </c>
      <c r="O49" s="4">
        <v>101.676</v>
      </c>
      <c r="P49" s="4">
        <v>27.248000000000001</v>
      </c>
      <c r="Q49" s="4">
        <v>25.195</v>
      </c>
      <c r="R49" s="4">
        <v>88.682000000000002</v>
      </c>
      <c r="S49" s="4">
        <v>34.058999999999997</v>
      </c>
      <c r="T49" s="4">
        <v>33.08</v>
      </c>
      <c r="U49" s="4">
        <v>57.088999999999999</v>
      </c>
      <c r="V49" s="4">
        <v>7.4169999999999998</v>
      </c>
      <c r="W49" s="4">
        <v>23.727</v>
      </c>
      <c r="X49" s="4">
        <v>14.929</v>
      </c>
      <c r="Y49" s="4">
        <v>34.505000000000003</v>
      </c>
      <c r="Z49" s="4">
        <v>23.274999999999999</v>
      </c>
      <c r="AA49" s="4">
        <v>34.491</v>
      </c>
      <c r="AB49" s="4">
        <v>20.602</v>
      </c>
      <c r="AC49" s="4">
        <v>138.28100000000001</v>
      </c>
      <c r="AD49" s="4">
        <v>1.589</v>
      </c>
      <c r="AE49">
        <v>40.726999999999997</v>
      </c>
      <c r="AF49" s="4">
        <v>112.996</v>
      </c>
      <c r="AG49" s="4">
        <v>163.244</v>
      </c>
      <c r="AH49" s="4">
        <v>97.058999999999997</v>
      </c>
    </row>
    <row r="50" spans="1:1005" ht="14.4" x14ac:dyDescent="0.3">
      <c r="A50" s="73">
        <v>45870</v>
      </c>
      <c r="B50" s="15">
        <v>0.8</v>
      </c>
      <c r="C50" s="13">
        <v>47.27</v>
      </c>
      <c r="D50" s="14">
        <v>23.31</v>
      </c>
      <c r="E50" s="4">
        <v>77.688999999999993</v>
      </c>
      <c r="F50" s="4">
        <v>0</v>
      </c>
      <c r="G50" s="4">
        <v>71.369</v>
      </c>
      <c r="H50" s="4">
        <v>24.611000000000001</v>
      </c>
      <c r="I50" s="4">
        <v>126.432</v>
      </c>
      <c r="J50" s="4">
        <v>0</v>
      </c>
      <c r="K50" s="4">
        <v>41.197000000000003</v>
      </c>
      <c r="L50" s="4">
        <v>17.975999999999999</v>
      </c>
      <c r="M50" s="4">
        <v>9.9019999999999992</v>
      </c>
      <c r="N50" s="4">
        <v>0</v>
      </c>
      <c r="O50" s="4">
        <v>35.000999999999998</v>
      </c>
      <c r="P50" s="4">
        <v>37.357999999999997</v>
      </c>
      <c r="Q50" s="4">
        <v>43.761000000000003</v>
      </c>
      <c r="R50" s="4">
        <v>36.804000000000002</v>
      </c>
      <c r="S50" s="4">
        <v>0</v>
      </c>
      <c r="T50" s="4">
        <v>31.643000000000001</v>
      </c>
      <c r="U50" s="4">
        <v>12.137</v>
      </c>
      <c r="V50" s="4">
        <v>0</v>
      </c>
      <c r="W50" s="4">
        <v>39.640999999999998</v>
      </c>
      <c r="X50" s="4">
        <v>9.6359999999999992</v>
      </c>
      <c r="Y50" s="4">
        <v>5.0940000000000003</v>
      </c>
      <c r="Z50" s="4">
        <v>27.56</v>
      </c>
      <c r="AA50" s="4">
        <v>23.134</v>
      </c>
      <c r="AB50" s="4">
        <v>18.177</v>
      </c>
      <c r="AC50" s="4">
        <v>36.917999999999999</v>
      </c>
      <c r="AD50" s="4">
        <v>4.0460000000000003</v>
      </c>
      <c r="AE50">
        <v>23.907</v>
      </c>
      <c r="AF50" s="4">
        <v>69.658000000000001</v>
      </c>
      <c r="AG50" s="4">
        <v>54.9</v>
      </c>
      <c r="AH50" s="4">
        <v>61.918999999999997</v>
      </c>
    </row>
    <row r="51" spans="1:1005" ht="14.4" x14ac:dyDescent="0.3">
      <c r="A51" s="73">
        <v>45901</v>
      </c>
      <c r="B51" s="15">
        <v>12.5</v>
      </c>
      <c r="C51" s="13">
        <v>47.75</v>
      </c>
      <c r="D51" s="14">
        <v>30.92</v>
      </c>
      <c r="E51" s="4">
        <v>39.863999999999997</v>
      </c>
      <c r="F51" s="4">
        <v>22.838000000000001</v>
      </c>
      <c r="G51" s="4">
        <v>85.956000000000003</v>
      </c>
      <c r="H51" s="4">
        <v>13.62</v>
      </c>
      <c r="I51" s="4">
        <v>79.751000000000005</v>
      </c>
      <c r="J51" s="4">
        <v>17.439</v>
      </c>
      <c r="K51" s="4">
        <v>8.5120000000000005</v>
      </c>
      <c r="L51" s="4">
        <v>27.562000000000001</v>
      </c>
      <c r="M51" s="4">
        <v>51.862000000000002</v>
      </c>
      <c r="N51" s="4">
        <v>56.209000000000003</v>
      </c>
      <c r="O51" s="4">
        <v>21.396000000000001</v>
      </c>
      <c r="P51" s="4">
        <v>42.552</v>
      </c>
      <c r="Q51" s="4">
        <v>33.472000000000001</v>
      </c>
      <c r="R51" s="4">
        <v>36.978000000000002</v>
      </c>
      <c r="S51" s="4">
        <v>10.972</v>
      </c>
      <c r="T51" s="4">
        <v>45.433999999999997</v>
      </c>
      <c r="U51" s="4">
        <v>15.486000000000001</v>
      </c>
      <c r="V51" s="4">
        <v>15.055999999999999</v>
      </c>
      <c r="W51" s="4">
        <v>99.188000000000002</v>
      </c>
      <c r="X51" s="4">
        <v>16.234999999999999</v>
      </c>
      <c r="Y51" s="4">
        <v>8.4920000000000009</v>
      </c>
      <c r="Z51" s="4">
        <v>11.023</v>
      </c>
      <c r="AA51" s="4">
        <v>15.81</v>
      </c>
      <c r="AB51" s="4">
        <v>17.128</v>
      </c>
      <c r="AC51" s="4">
        <v>9.1850000000000005</v>
      </c>
      <c r="AD51" s="4">
        <v>21.777999999999999</v>
      </c>
      <c r="AE51">
        <v>27.984000000000002</v>
      </c>
      <c r="AF51" s="4">
        <v>95.507000000000005</v>
      </c>
      <c r="AG51" s="4">
        <v>15.448</v>
      </c>
      <c r="AH51" s="4">
        <v>43.006999999999998</v>
      </c>
    </row>
    <row r="52" spans="1:1005" ht="14.4" x14ac:dyDescent="0.3">
      <c r="A52" s="73">
        <v>45931</v>
      </c>
      <c r="B52" s="15">
        <v>1.4</v>
      </c>
      <c r="C52" s="13">
        <v>54.1</v>
      </c>
      <c r="D52" s="14">
        <v>31.26</v>
      </c>
      <c r="E52" s="4">
        <v>37.979999999999997</v>
      </c>
      <c r="F52" s="4">
        <v>35.658000000000001</v>
      </c>
      <c r="G52" s="4">
        <v>102.761</v>
      </c>
      <c r="H52" s="4">
        <v>48.411999999999999</v>
      </c>
      <c r="I52" s="4">
        <v>28.74</v>
      </c>
      <c r="J52" s="4">
        <v>35.338000000000001</v>
      </c>
      <c r="K52" s="4">
        <v>13.768000000000001</v>
      </c>
      <c r="L52" s="4">
        <v>30.242999999999999</v>
      </c>
      <c r="M52" s="4">
        <v>23.094000000000001</v>
      </c>
      <c r="N52" s="4">
        <v>68.022000000000006</v>
      </c>
      <c r="O52" s="4">
        <v>81.313000000000002</v>
      </c>
      <c r="P52" s="4">
        <v>131.19300000000001</v>
      </c>
      <c r="Q52" s="4">
        <v>52.259</v>
      </c>
      <c r="R52" s="4">
        <v>31.626000000000001</v>
      </c>
      <c r="S52" s="4">
        <v>25.881</v>
      </c>
      <c r="T52" s="4">
        <v>35.917999999999999</v>
      </c>
      <c r="U52" s="4">
        <v>65.781999999999996</v>
      </c>
      <c r="V52" s="4">
        <v>16.228000000000002</v>
      </c>
      <c r="W52" s="4">
        <v>55.572000000000003</v>
      </c>
      <c r="X52" s="4">
        <v>55.680999999999997</v>
      </c>
      <c r="Y52" s="4">
        <v>25.123999999999999</v>
      </c>
      <c r="Z52" s="4">
        <v>20.56</v>
      </c>
      <c r="AA52" s="4">
        <v>47.219000000000001</v>
      </c>
      <c r="AB52" s="4">
        <v>24.722999999999999</v>
      </c>
      <c r="AC52" s="4">
        <v>15.778</v>
      </c>
      <c r="AD52" s="4">
        <v>20.283000000000001</v>
      </c>
      <c r="AE52">
        <v>83.234999999999999</v>
      </c>
      <c r="AF52" s="4">
        <v>45.268999999999998</v>
      </c>
      <c r="AG52" s="4">
        <v>54.518999999999998</v>
      </c>
      <c r="AH52" s="4">
        <v>64.471000000000004</v>
      </c>
    </row>
    <row r="53" spans="1:1005" ht="14.4" x14ac:dyDescent="0.3">
      <c r="A53" s="73">
        <v>45962</v>
      </c>
      <c r="B53" s="15">
        <v>15.35</v>
      </c>
      <c r="C53" s="13">
        <v>33.15</v>
      </c>
      <c r="D53" s="14">
        <v>28.74</v>
      </c>
      <c r="E53" s="4">
        <v>32.466999999999999</v>
      </c>
      <c r="F53" s="4">
        <v>40.488999999999997</v>
      </c>
      <c r="G53" s="4">
        <v>47.558</v>
      </c>
      <c r="H53" s="4">
        <v>69</v>
      </c>
      <c r="I53" s="4">
        <v>23.748000000000001</v>
      </c>
      <c r="J53" s="4">
        <v>28.54</v>
      </c>
      <c r="K53" s="4">
        <v>20.99</v>
      </c>
      <c r="L53" s="4">
        <v>29.673999999999999</v>
      </c>
      <c r="M53" s="4">
        <v>26.172999999999998</v>
      </c>
      <c r="N53" s="4">
        <v>47.524999999999999</v>
      </c>
      <c r="O53" s="4">
        <v>45.792000000000002</v>
      </c>
      <c r="P53" s="4">
        <v>52.206000000000003</v>
      </c>
      <c r="Q53" s="4">
        <v>27.356000000000002</v>
      </c>
      <c r="R53" s="4">
        <v>38.307000000000002</v>
      </c>
      <c r="S53" s="4">
        <v>29.332999999999998</v>
      </c>
      <c r="T53" s="4">
        <v>31.81</v>
      </c>
      <c r="U53" s="4">
        <v>37.307000000000002</v>
      </c>
      <c r="V53" s="4">
        <v>17.071000000000002</v>
      </c>
      <c r="W53" s="4">
        <v>32.963999999999999</v>
      </c>
      <c r="X53" s="4">
        <v>31.077999999999999</v>
      </c>
      <c r="Y53" s="4">
        <v>30.664000000000001</v>
      </c>
      <c r="Z53" s="4">
        <v>23.248999999999999</v>
      </c>
      <c r="AA53" s="4">
        <v>30.606000000000002</v>
      </c>
      <c r="AB53" s="4">
        <v>20.055</v>
      </c>
      <c r="AC53" s="4">
        <v>23.928000000000001</v>
      </c>
      <c r="AD53" s="4">
        <v>22.954000000000001</v>
      </c>
      <c r="AE53">
        <v>41.933</v>
      </c>
      <c r="AF53" s="4">
        <v>41.643000000000001</v>
      </c>
      <c r="AG53" s="4">
        <v>28.562999999999999</v>
      </c>
      <c r="AH53" s="4">
        <v>42.274999999999999</v>
      </c>
    </row>
    <row r="54" spans="1:1005" ht="14.4" x14ac:dyDescent="0.3">
      <c r="A54" s="73">
        <v>45992</v>
      </c>
      <c r="B54" s="15">
        <v>24.46</v>
      </c>
      <c r="C54" s="13">
        <v>22.99</v>
      </c>
      <c r="D54" s="14">
        <v>23.65</v>
      </c>
      <c r="E54" s="4">
        <v>28.302</v>
      </c>
      <c r="F54" s="4">
        <v>32.195</v>
      </c>
      <c r="G54" s="4">
        <v>34.014000000000003</v>
      </c>
      <c r="H54" s="4">
        <v>40.451000000000001</v>
      </c>
      <c r="I54" s="4">
        <v>21.018000000000001</v>
      </c>
      <c r="J54" s="4">
        <v>21.725000000000001</v>
      </c>
      <c r="K54" s="4">
        <v>20.324000000000002</v>
      </c>
      <c r="L54" s="4">
        <v>19.172999999999998</v>
      </c>
      <c r="M54" s="4">
        <v>24.324000000000002</v>
      </c>
      <c r="N54" s="4">
        <v>33.392000000000003</v>
      </c>
      <c r="O54" s="4">
        <v>30.265000000000001</v>
      </c>
      <c r="P54" s="4">
        <v>30.817</v>
      </c>
      <c r="Q54" s="4">
        <v>45.5</v>
      </c>
      <c r="R54" s="4">
        <v>29.931999999999999</v>
      </c>
      <c r="S54" s="4">
        <v>21.969000000000001</v>
      </c>
      <c r="T54" s="4">
        <v>28.155999999999999</v>
      </c>
      <c r="U54" s="4">
        <v>26.231999999999999</v>
      </c>
      <c r="V54" s="4">
        <v>16.613</v>
      </c>
      <c r="W54" s="4">
        <v>25.437000000000001</v>
      </c>
      <c r="X54" s="4">
        <v>23.341000000000001</v>
      </c>
      <c r="Y54" s="4">
        <v>22.992000000000001</v>
      </c>
      <c r="Z54" s="4">
        <v>26.33</v>
      </c>
      <c r="AA54" s="4">
        <v>27.472999999999999</v>
      </c>
      <c r="AB54" s="4">
        <v>16.169</v>
      </c>
      <c r="AC54" s="4">
        <v>26.597000000000001</v>
      </c>
      <c r="AD54" s="4">
        <v>23.228999999999999</v>
      </c>
      <c r="AE54">
        <v>22.452000000000002</v>
      </c>
      <c r="AF54" s="4">
        <v>32.402000000000001</v>
      </c>
      <c r="AG54" s="4">
        <v>24.997</v>
      </c>
      <c r="AH54" s="4">
        <v>36.783999999999999</v>
      </c>
    </row>
    <row r="55" spans="1:1005" ht="14.4" x14ac:dyDescent="0.3">
      <c r="A55" s="73">
        <v>46023</v>
      </c>
      <c r="B55" s="15">
        <v>23.56</v>
      </c>
      <c r="C55" s="13">
        <v>21.31</v>
      </c>
      <c r="D55" s="14">
        <v>21.52</v>
      </c>
      <c r="E55" s="4">
        <v>25.411999999999999</v>
      </c>
      <c r="F55" s="4">
        <v>25.542999999999999</v>
      </c>
      <c r="G55" s="4">
        <v>31.15</v>
      </c>
      <c r="H55" s="4">
        <v>29.981000000000002</v>
      </c>
      <c r="I55" s="4">
        <v>23.318000000000001</v>
      </c>
      <c r="J55" s="4">
        <v>21.006</v>
      </c>
      <c r="K55" s="4">
        <v>19.396000000000001</v>
      </c>
      <c r="L55" s="4">
        <v>19.231999999999999</v>
      </c>
      <c r="M55" s="4">
        <v>20.14</v>
      </c>
      <c r="N55" s="4">
        <v>42.069000000000003</v>
      </c>
      <c r="O55" s="4">
        <v>26.434000000000001</v>
      </c>
      <c r="P55" s="4">
        <v>26.331</v>
      </c>
      <c r="Q55" s="4">
        <v>27.623000000000001</v>
      </c>
      <c r="R55" s="4">
        <v>27.225000000000001</v>
      </c>
      <c r="S55" s="4">
        <v>19.521000000000001</v>
      </c>
      <c r="T55" s="4">
        <v>23.835000000000001</v>
      </c>
      <c r="U55" s="4">
        <v>27.78</v>
      </c>
      <c r="V55" s="4">
        <v>19.276</v>
      </c>
      <c r="W55" s="4">
        <v>22.420999999999999</v>
      </c>
      <c r="X55" s="4">
        <v>23.446999999999999</v>
      </c>
      <c r="Y55" s="4">
        <v>18.225999999999999</v>
      </c>
      <c r="Z55" s="4">
        <v>30.193000000000001</v>
      </c>
      <c r="AA55" s="4">
        <v>23.529</v>
      </c>
      <c r="AB55" s="4">
        <v>15.266</v>
      </c>
      <c r="AC55" s="4">
        <v>25.068000000000001</v>
      </c>
      <c r="AD55" s="4">
        <v>21.216999999999999</v>
      </c>
      <c r="AE55">
        <v>18.173999999999999</v>
      </c>
      <c r="AF55" s="4">
        <v>27.498000000000001</v>
      </c>
      <c r="AG55" s="4">
        <v>22.010999999999999</v>
      </c>
      <c r="AH55" s="4">
        <v>32.58</v>
      </c>
    </row>
    <row r="56" spans="1:1005" ht="14.4" x14ac:dyDescent="0.3">
      <c r="A56" s="73">
        <v>46054</v>
      </c>
      <c r="B56" s="15">
        <v>26.8</v>
      </c>
      <c r="C56" s="13">
        <v>31.37</v>
      </c>
      <c r="D56" s="14">
        <v>28.85</v>
      </c>
      <c r="E56" s="4">
        <v>36.268999999999998</v>
      </c>
      <c r="F56" s="4">
        <v>26.359000000000002</v>
      </c>
      <c r="G56" s="4">
        <v>28.257000000000001</v>
      </c>
      <c r="H56" s="4">
        <v>31.731000000000002</v>
      </c>
      <c r="I56" s="4">
        <v>25.861999999999998</v>
      </c>
      <c r="J56" s="4">
        <v>23.686</v>
      </c>
      <c r="K56" s="4">
        <v>18.475999999999999</v>
      </c>
      <c r="L56" s="4">
        <v>24.478999999999999</v>
      </c>
      <c r="M56" s="4">
        <v>21.565000000000001</v>
      </c>
      <c r="N56" s="4">
        <v>51.514000000000003</v>
      </c>
      <c r="O56" s="4">
        <v>22.937999999999999</v>
      </c>
      <c r="P56" s="4">
        <v>38.576999999999998</v>
      </c>
      <c r="Q56" s="4">
        <v>22.513000000000002</v>
      </c>
      <c r="R56" s="4">
        <v>35.204000000000001</v>
      </c>
      <c r="S56" s="4">
        <v>19.609000000000002</v>
      </c>
      <c r="T56" s="4">
        <v>25.509</v>
      </c>
      <c r="U56" s="4">
        <v>25.998000000000001</v>
      </c>
      <c r="V56" s="4">
        <v>22.065000000000001</v>
      </c>
      <c r="W56" s="4">
        <v>28.087</v>
      </c>
      <c r="X56" s="4">
        <v>35.43</v>
      </c>
      <c r="Y56" s="4">
        <v>34.584000000000003</v>
      </c>
      <c r="Z56" s="4">
        <v>70.992999999999995</v>
      </c>
      <c r="AA56" s="4">
        <v>23.31</v>
      </c>
      <c r="AB56" s="4">
        <v>18.803000000000001</v>
      </c>
      <c r="AC56" s="4">
        <v>25.565000000000001</v>
      </c>
      <c r="AD56" s="4">
        <v>18.298999999999999</v>
      </c>
      <c r="AE56">
        <v>17.945</v>
      </c>
      <c r="AF56" s="4">
        <v>27.413</v>
      </c>
      <c r="AG56" s="4">
        <v>23.978999999999999</v>
      </c>
      <c r="AH56" s="4">
        <v>30.597000000000001</v>
      </c>
    </row>
    <row r="57" spans="1:1005" ht="14.4" x14ac:dyDescent="0.3">
      <c r="A57" s="73">
        <v>46082</v>
      </c>
      <c r="B57" s="15">
        <v>74.86</v>
      </c>
      <c r="C57" s="13">
        <v>102.23</v>
      </c>
      <c r="D57" s="14">
        <v>92.46</v>
      </c>
      <c r="E57" s="4">
        <v>45.999000000000002</v>
      </c>
      <c r="F57" s="4">
        <v>143.05799999999999</v>
      </c>
      <c r="G57" s="4">
        <v>74.537000000000006</v>
      </c>
      <c r="H57" s="4">
        <v>54.273000000000003</v>
      </c>
      <c r="I57" s="4">
        <v>47.057000000000002</v>
      </c>
      <c r="J57" s="4">
        <v>71.125</v>
      </c>
      <c r="K57" s="4">
        <v>28.312000000000001</v>
      </c>
      <c r="L57" s="4">
        <v>48.704000000000001</v>
      </c>
      <c r="M57" s="4">
        <v>97.81</v>
      </c>
      <c r="N57" s="4">
        <v>113.596</v>
      </c>
      <c r="O57" s="4">
        <v>44.48</v>
      </c>
      <c r="P57" s="4">
        <v>130.15100000000001</v>
      </c>
      <c r="Q57" s="4">
        <v>81.213999999999999</v>
      </c>
      <c r="R57" s="4">
        <v>75.456000000000003</v>
      </c>
      <c r="S57" s="4">
        <v>51.171999999999997</v>
      </c>
      <c r="T57" s="4">
        <v>58.262999999999998</v>
      </c>
      <c r="U57" s="4">
        <v>63.76</v>
      </c>
      <c r="V57" s="4">
        <v>42.5</v>
      </c>
      <c r="W57" s="4">
        <v>54.962000000000003</v>
      </c>
      <c r="X57" s="4">
        <v>69.025999999999996</v>
      </c>
      <c r="Y57" s="4">
        <v>56.357999999999997</v>
      </c>
      <c r="Z57" s="4">
        <v>176.99100000000001</v>
      </c>
      <c r="AA57" s="4">
        <v>35.613</v>
      </c>
      <c r="AB57" s="4">
        <v>100.16</v>
      </c>
      <c r="AC57" s="4">
        <v>49.750999999999998</v>
      </c>
      <c r="AD57" s="4">
        <v>32.805</v>
      </c>
      <c r="AE57">
        <v>57.447000000000003</v>
      </c>
      <c r="AF57" s="4">
        <v>60.793999999999997</v>
      </c>
      <c r="AG57" s="4">
        <v>58.673999999999999</v>
      </c>
      <c r="AH57" s="4">
        <v>145.459</v>
      </c>
    </row>
    <row r="58" spans="1:1005" ht="14.4" x14ac:dyDescent="0.3">
      <c r="A58" s="73">
        <v>46113</v>
      </c>
      <c r="B58" s="15">
        <v>109.63</v>
      </c>
      <c r="C58" s="13">
        <v>185.82</v>
      </c>
      <c r="D58" s="14">
        <v>147.16999999999999</v>
      </c>
      <c r="E58" s="4">
        <v>86.346999999999994</v>
      </c>
      <c r="F58" s="4">
        <v>225.46199999999999</v>
      </c>
      <c r="G58" s="4">
        <v>144.715</v>
      </c>
      <c r="H58" s="4">
        <v>110.944</v>
      </c>
      <c r="I58" s="4">
        <v>116.15600000000001</v>
      </c>
      <c r="J58" s="4">
        <v>202.06700000000001</v>
      </c>
      <c r="K58" s="4">
        <v>60.23</v>
      </c>
      <c r="L58" s="4">
        <v>66.739999999999995</v>
      </c>
      <c r="M58" s="4">
        <v>200.45400000000001</v>
      </c>
      <c r="N58" s="4">
        <v>311.66899999999998</v>
      </c>
      <c r="O58" s="4">
        <v>138.40799999999999</v>
      </c>
      <c r="P58" s="4">
        <v>146.155</v>
      </c>
      <c r="Q58" s="4">
        <v>273.322</v>
      </c>
      <c r="R58" s="4">
        <v>123.714</v>
      </c>
      <c r="S58" s="4">
        <v>160.67599999999999</v>
      </c>
      <c r="T58" s="4">
        <v>111.58199999999999</v>
      </c>
      <c r="U58" s="4">
        <v>157.79300000000001</v>
      </c>
      <c r="V58" s="4">
        <v>52.875999999999998</v>
      </c>
      <c r="W58" s="4">
        <v>93.459000000000003</v>
      </c>
      <c r="X58" s="4">
        <v>65.903999999999996</v>
      </c>
      <c r="Y58" s="4">
        <v>94.332999999999998</v>
      </c>
      <c r="Z58" s="4">
        <v>195.29900000000001</v>
      </c>
      <c r="AA58" s="4">
        <v>66.113</v>
      </c>
      <c r="AB58" s="4">
        <v>191.33099999999999</v>
      </c>
      <c r="AC58" s="4">
        <v>65.483000000000004</v>
      </c>
      <c r="AD58" s="4">
        <v>72.813000000000002</v>
      </c>
      <c r="AE58">
        <v>102.254</v>
      </c>
      <c r="AF58" s="4">
        <v>130.73599999999999</v>
      </c>
      <c r="AG58" s="4">
        <v>118.172</v>
      </c>
      <c r="AH58" s="4">
        <v>329.666</v>
      </c>
    </row>
    <row r="59" spans="1:1005" ht="14.4" x14ac:dyDescent="0.3">
      <c r="A59" s="73">
        <v>46143</v>
      </c>
      <c r="B59" s="15">
        <v>190.1</v>
      </c>
      <c r="C59" s="13">
        <v>307.5</v>
      </c>
      <c r="D59" s="14">
        <v>251.55</v>
      </c>
      <c r="E59" s="4">
        <v>209.40799999999999</v>
      </c>
      <c r="F59" s="4">
        <v>391.72800000000001</v>
      </c>
      <c r="G59" s="4">
        <v>260.36700000000002</v>
      </c>
      <c r="H59" s="4">
        <v>292.86700000000002</v>
      </c>
      <c r="I59" s="4">
        <v>189.733</v>
      </c>
      <c r="J59" s="4">
        <v>436.75400000000002</v>
      </c>
      <c r="K59" s="4">
        <v>63.622</v>
      </c>
      <c r="L59" s="4">
        <v>183.97800000000001</v>
      </c>
      <c r="M59" s="4">
        <v>294.64400000000001</v>
      </c>
      <c r="N59" s="4">
        <v>537.553</v>
      </c>
      <c r="O59" s="4">
        <v>233.38200000000001</v>
      </c>
      <c r="P59" s="4">
        <v>286.36099999999999</v>
      </c>
      <c r="Q59" s="4">
        <v>367.738</v>
      </c>
      <c r="R59" s="4">
        <v>384.541</v>
      </c>
      <c r="S59" s="4">
        <v>217.721</v>
      </c>
      <c r="T59" s="4">
        <v>190.87100000000001</v>
      </c>
      <c r="U59" s="4">
        <v>210.59</v>
      </c>
      <c r="V59" s="4">
        <v>140.316</v>
      </c>
      <c r="W59" s="4">
        <v>193.75800000000001</v>
      </c>
      <c r="X59" s="4">
        <v>174.178</v>
      </c>
      <c r="Y59" s="4">
        <v>193.72499999999999</v>
      </c>
      <c r="Z59" s="4">
        <v>237.81299999999999</v>
      </c>
      <c r="AA59" s="4">
        <v>135.691</v>
      </c>
      <c r="AB59" s="4">
        <v>336.62700000000001</v>
      </c>
      <c r="AC59" s="4">
        <v>177.82900000000001</v>
      </c>
      <c r="AD59" s="4">
        <v>154.874</v>
      </c>
      <c r="AE59">
        <v>288.39</v>
      </c>
      <c r="AF59" s="4">
        <v>256.69200000000001</v>
      </c>
      <c r="AG59" s="4">
        <v>355.97199999999998</v>
      </c>
      <c r="AH59" s="4">
        <v>464.334</v>
      </c>
    </row>
    <row r="60" spans="1:1005" ht="14.4" x14ac:dyDescent="0.3">
      <c r="A60" s="73">
        <v>46174</v>
      </c>
      <c r="B60" s="15">
        <v>101.76</v>
      </c>
      <c r="C60" s="13">
        <v>272.56</v>
      </c>
      <c r="D60" s="14">
        <v>187.12</v>
      </c>
      <c r="E60" s="4">
        <v>69.863</v>
      </c>
      <c r="F60" s="4">
        <v>374.33</v>
      </c>
      <c r="G60" s="4">
        <v>174.19900000000001</v>
      </c>
      <c r="H60" s="4">
        <v>308.428</v>
      </c>
      <c r="I60" s="4">
        <v>56.036000000000001</v>
      </c>
      <c r="J60" s="4">
        <v>199.76300000000001</v>
      </c>
      <c r="K60" s="4">
        <v>16.253</v>
      </c>
      <c r="L60" s="4">
        <v>114.378</v>
      </c>
      <c r="M60" s="4">
        <v>135.309</v>
      </c>
      <c r="N60" s="4">
        <v>363.43299999999999</v>
      </c>
      <c r="O60" s="4">
        <v>78.603999999999999</v>
      </c>
      <c r="P60" s="4">
        <v>167.00700000000001</v>
      </c>
      <c r="Q60" s="4">
        <v>346.01499999999999</v>
      </c>
      <c r="R60" s="4">
        <v>163.89400000000001</v>
      </c>
      <c r="S60" s="4">
        <v>223.67</v>
      </c>
      <c r="T60" s="4">
        <v>246.98699999999999</v>
      </c>
      <c r="U60" s="4">
        <v>69.231999999999999</v>
      </c>
      <c r="V60" s="4">
        <v>82.006</v>
      </c>
      <c r="W60" s="4">
        <v>176.614</v>
      </c>
      <c r="X60" s="4">
        <v>229.268</v>
      </c>
      <c r="Y60" s="4">
        <v>225.87100000000001</v>
      </c>
      <c r="Z60" s="4">
        <v>223.827</v>
      </c>
      <c r="AA60" s="4">
        <v>27.972000000000001</v>
      </c>
      <c r="AB60" s="4">
        <v>372.99799999999999</v>
      </c>
      <c r="AC60" s="4">
        <v>71.521000000000001</v>
      </c>
      <c r="AD60" s="4">
        <v>114.05</v>
      </c>
      <c r="AE60">
        <v>280.55599999999998</v>
      </c>
      <c r="AF60" s="4">
        <v>364.27100000000002</v>
      </c>
      <c r="AG60" s="4">
        <v>317.73899999999998</v>
      </c>
      <c r="AH60" s="4">
        <v>449.80200000000002</v>
      </c>
    </row>
    <row r="61" spans="1:1005" ht="14.4" x14ac:dyDescent="0.3">
      <c r="A61" s="73">
        <v>46204</v>
      </c>
      <c r="B61" s="15">
        <v>8.5</v>
      </c>
      <c r="C61" s="13">
        <v>70.14</v>
      </c>
      <c r="D61" s="14">
        <v>32.06</v>
      </c>
      <c r="E61" s="4">
        <v>14.452</v>
      </c>
      <c r="F61" s="4">
        <v>92.022000000000006</v>
      </c>
      <c r="G61" s="4">
        <v>74.263000000000005</v>
      </c>
      <c r="H61" s="4">
        <v>178.77199999999999</v>
      </c>
      <c r="I61" s="4">
        <v>0</v>
      </c>
      <c r="J61" s="4">
        <v>30.420999999999999</v>
      </c>
      <c r="K61" s="4">
        <v>18.132000000000001</v>
      </c>
      <c r="L61" s="4">
        <v>0</v>
      </c>
      <c r="M61" s="4">
        <v>27.994</v>
      </c>
      <c r="N61" s="4">
        <v>101.723</v>
      </c>
      <c r="O61" s="4">
        <v>27.222999999999999</v>
      </c>
      <c r="P61" s="4">
        <v>25.248000000000001</v>
      </c>
      <c r="Q61" s="4">
        <v>91.864000000000004</v>
      </c>
      <c r="R61" s="4">
        <v>34.198999999999998</v>
      </c>
      <c r="S61" s="4">
        <v>33.118000000000002</v>
      </c>
      <c r="T61" s="4">
        <v>57.14</v>
      </c>
      <c r="U61" s="4">
        <v>8.0559999999999992</v>
      </c>
      <c r="V61" s="4">
        <v>23.763999999999999</v>
      </c>
      <c r="W61" s="4">
        <v>15.121</v>
      </c>
      <c r="X61" s="4">
        <v>34.546999999999997</v>
      </c>
      <c r="Y61" s="4">
        <v>25.58</v>
      </c>
      <c r="Z61" s="4">
        <v>34.628999999999998</v>
      </c>
      <c r="AA61" s="4">
        <v>20.611999999999998</v>
      </c>
      <c r="AB61" s="4">
        <v>138.30099999999999</v>
      </c>
      <c r="AC61" s="4">
        <v>2.1110000000000002</v>
      </c>
      <c r="AD61" s="4">
        <v>41.026000000000003</v>
      </c>
      <c r="AE61">
        <v>112.92</v>
      </c>
      <c r="AF61" s="4">
        <v>163.46899999999999</v>
      </c>
      <c r="AG61" s="4">
        <v>100.235</v>
      </c>
      <c r="AH61" s="4">
        <v>118.66200000000001</v>
      </c>
    </row>
    <row r="62" spans="1:1005" ht="14.4" x14ac:dyDescent="0.3">
      <c r="A62" s="73">
        <v>46235</v>
      </c>
      <c r="B62" s="15">
        <v>0.8</v>
      </c>
      <c r="C62" s="13">
        <v>47.27</v>
      </c>
      <c r="D62" s="14">
        <v>23.31</v>
      </c>
      <c r="E62" s="4">
        <v>0</v>
      </c>
      <c r="F62" s="4">
        <v>71.566999999999993</v>
      </c>
      <c r="G62" s="4">
        <v>24.645</v>
      </c>
      <c r="H62" s="4">
        <v>126.605</v>
      </c>
      <c r="I62" s="4">
        <v>0</v>
      </c>
      <c r="J62" s="4">
        <v>41.512999999999998</v>
      </c>
      <c r="K62" s="4">
        <v>17.989000000000001</v>
      </c>
      <c r="L62" s="4">
        <v>9.98</v>
      </c>
      <c r="M62" s="4">
        <v>0</v>
      </c>
      <c r="N62" s="4">
        <v>35.055999999999997</v>
      </c>
      <c r="O62" s="4">
        <v>37.316000000000003</v>
      </c>
      <c r="P62" s="4">
        <v>43.813000000000002</v>
      </c>
      <c r="Q62" s="4">
        <v>39.109000000000002</v>
      </c>
      <c r="R62" s="4">
        <v>0</v>
      </c>
      <c r="S62" s="4">
        <v>31.742000000000001</v>
      </c>
      <c r="T62" s="4">
        <v>12.186999999999999</v>
      </c>
      <c r="U62" s="4">
        <v>0</v>
      </c>
      <c r="V62" s="4">
        <v>39.671999999999997</v>
      </c>
      <c r="W62" s="4">
        <v>9.8339999999999996</v>
      </c>
      <c r="X62" s="4">
        <v>5.1289999999999996</v>
      </c>
      <c r="Y62" s="4">
        <v>27.460999999999999</v>
      </c>
      <c r="Z62" s="4">
        <v>23.187000000000001</v>
      </c>
      <c r="AA62" s="4">
        <v>18.190000000000001</v>
      </c>
      <c r="AB62" s="4">
        <v>36.936999999999998</v>
      </c>
      <c r="AC62" s="4">
        <v>4.7930000000000001</v>
      </c>
      <c r="AD62" s="4">
        <v>24.18</v>
      </c>
      <c r="AE62">
        <v>69.584999999999994</v>
      </c>
      <c r="AF62" s="4">
        <v>55.116</v>
      </c>
      <c r="AG62" s="4">
        <v>64.150999999999996</v>
      </c>
      <c r="AH62" s="4">
        <v>46.99</v>
      </c>
    </row>
    <row r="63" spans="1:1005" ht="14.4" x14ac:dyDescent="0.3">
      <c r="A63" s="73">
        <v>46266</v>
      </c>
      <c r="B63" s="15">
        <v>12.5</v>
      </c>
      <c r="C63" s="13">
        <v>47.75</v>
      </c>
      <c r="D63" s="14">
        <v>30.92</v>
      </c>
      <c r="E63" s="4">
        <v>22.085000000000001</v>
      </c>
      <c r="F63" s="4">
        <v>86.191999999999993</v>
      </c>
      <c r="G63" s="4">
        <v>13.648</v>
      </c>
      <c r="H63" s="4">
        <v>79.908000000000001</v>
      </c>
      <c r="I63" s="4">
        <v>17.004999999999999</v>
      </c>
      <c r="J63" s="4">
        <v>8.7279999999999998</v>
      </c>
      <c r="K63" s="4">
        <v>27.574000000000002</v>
      </c>
      <c r="L63" s="4">
        <v>52.021000000000001</v>
      </c>
      <c r="M63" s="4">
        <v>52.218000000000004</v>
      </c>
      <c r="N63" s="4">
        <v>21.443999999999999</v>
      </c>
      <c r="O63" s="4">
        <v>42.530999999999999</v>
      </c>
      <c r="P63" s="4">
        <v>33.521000000000001</v>
      </c>
      <c r="Q63" s="4">
        <v>37.472999999999999</v>
      </c>
      <c r="R63" s="4">
        <v>11.069000000000001</v>
      </c>
      <c r="S63" s="4">
        <v>45.468000000000004</v>
      </c>
      <c r="T63" s="4">
        <v>15.532</v>
      </c>
      <c r="U63" s="4">
        <v>15.487</v>
      </c>
      <c r="V63" s="4">
        <v>99.244</v>
      </c>
      <c r="W63" s="4">
        <v>16.41</v>
      </c>
      <c r="X63" s="4">
        <v>8.5239999999999991</v>
      </c>
      <c r="Y63" s="4">
        <v>10.911</v>
      </c>
      <c r="Z63" s="4">
        <v>15.869</v>
      </c>
      <c r="AA63" s="4">
        <v>17.14</v>
      </c>
      <c r="AB63" s="4">
        <v>9.202</v>
      </c>
      <c r="AC63" s="4">
        <v>21.745000000000001</v>
      </c>
      <c r="AD63" s="4">
        <v>28.192</v>
      </c>
      <c r="AE63">
        <v>95.429000000000002</v>
      </c>
      <c r="AF63" s="4">
        <v>15.631</v>
      </c>
      <c r="AG63" s="4">
        <v>43.570999999999998</v>
      </c>
      <c r="AH63" s="4">
        <v>98.570999999999998</v>
      </c>
    </row>
    <row r="64" spans="1:1005" ht="14.4" x14ac:dyDescent="0.3">
      <c r="A64" s="73"/>
      <c r="B64" s="15"/>
      <c r="C64" s="13"/>
      <c r="D64" s="14"/>
      <c r="ALQ64" s="4" t="e">
        <v>#N/A</v>
      </c>
    </row>
    <row r="65" spans="1:1005" ht="14.4" x14ac:dyDescent="0.3">
      <c r="A65" s="73"/>
      <c r="B65" s="15"/>
      <c r="C65" s="13"/>
      <c r="D65" s="14"/>
      <c r="ALQ65" s="4" t="e">
        <v>#N/A</v>
      </c>
    </row>
    <row r="66" spans="1:1005" ht="14.4" x14ac:dyDescent="0.3">
      <c r="A66" s="73"/>
      <c r="B66" s="15"/>
      <c r="C66" s="13"/>
      <c r="D66" s="14"/>
      <c r="ALQ66" s="4" t="e">
        <v>#N/A</v>
      </c>
    </row>
    <row r="67" spans="1:1005" ht="14.4" x14ac:dyDescent="0.3">
      <c r="A67" s="73"/>
      <c r="B67" s="15"/>
      <c r="C67" s="13"/>
      <c r="D67" s="14"/>
      <c r="ALQ67" s="4" t="e">
        <v>#N/A</v>
      </c>
    </row>
    <row r="68" spans="1:1005" ht="14.4" x14ac:dyDescent="0.3">
      <c r="A68" s="73"/>
      <c r="B68" s="15"/>
      <c r="C68" s="13"/>
      <c r="D68" s="14"/>
      <c r="ALQ68" s="4" t="e">
        <v>#N/A</v>
      </c>
    </row>
    <row r="69" spans="1:1005" ht="14.4" x14ac:dyDescent="0.3">
      <c r="A69" s="73"/>
      <c r="B69" s="15"/>
      <c r="C69" s="13"/>
      <c r="D69" s="14"/>
      <c r="ALQ69" s="4" t="e">
        <v>#N/A</v>
      </c>
    </row>
    <row r="70" spans="1:1005" ht="14.4" x14ac:dyDescent="0.3">
      <c r="A70" s="73"/>
      <c r="B70" s="15"/>
      <c r="C70" s="13"/>
      <c r="D70" s="14"/>
      <c r="ALQ70" s="4" t="e">
        <v>#N/A</v>
      </c>
    </row>
    <row r="71" spans="1:1005" ht="14.4" x14ac:dyDescent="0.3">
      <c r="A71" s="73"/>
      <c r="B71" s="15"/>
      <c r="C71" s="13"/>
      <c r="D71" s="14"/>
      <c r="ALQ71" s="4" t="e">
        <v>#N/A</v>
      </c>
    </row>
    <row r="72" spans="1:1005" ht="14.4" x14ac:dyDescent="0.3">
      <c r="A72" s="73"/>
      <c r="B72" s="15"/>
      <c r="C72" s="13"/>
      <c r="D72" s="14"/>
      <c r="ALQ72" s="4" t="e">
        <v>#N/A</v>
      </c>
    </row>
    <row r="73" spans="1:1005" ht="14.4" x14ac:dyDescent="0.3">
      <c r="A73" s="73"/>
      <c r="B73" s="15"/>
      <c r="C73" s="13"/>
      <c r="D73" s="14"/>
    </row>
    <row r="74" spans="1:1005" ht="14.4" x14ac:dyDescent="0.3">
      <c r="A74" s="73"/>
      <c r="B74" s="15"/>
      <c r="C74" s="13"/>
      <c r="D74" s="14"/>
    </row>
    <row r="75" spans="1:1005" ht="14.4" x14ac:dyDescent="0.3">
      <c r="A75" s="73"/>
      <c r="B75" s="15"/>
      <c r="C75" s="13"/>
      <c r="D75" s="14"/>
    </row>
    <row r="76" spans="1:1005" ht="14.4" x14ac:dyDescent="0.3">
      <c r="A76" s="73"/>
      <c r="B76" s="15"/>
      <c r="C76" s="13"/>
      <c r="D76" s="14"/>
    </row>
    <row r="77" spans="1:1005" ht="14.4" x14ac:dyDescent="0.3">
      <c r="A77" s="73"/>
      <c r="B77" s="15"/>
      <c r="C77" s="13"/>
      <c r="D77" s="14"/>
    </row>
    <row r="78" spans="1:1005" ht="14.4" x14ac:dyDescent="0.3">
      <c r="A78" s="73"/>
      <c r="B78" s="15"/>
      <c r="C78" s="13"/>
      <c r="D78" s="14"/>
    </row>
    <row r="79" spans="1:1005" ht="14.4" x14ac:dyDescent="0.3">
      <c r="A79" s="73"/>
      <c r="B79" s="15"/>
      <c r="C79" s="13"/>
      <c r="D79" s="14"/>
    </row>
    <row r="80" spans="1:1005" ht="14.4" x14ac:dyDescent="0.3">
      <c r="A80" s="73"/>
      <c r="B80" s="15"/>
      <c r="C80" s="13"/>
      <c r="D80" s="14"/>
    </row>
    <row r="81" spans="1:4" ht="12.75" customHeight="1" x14ac:dyDescent="0.3">
      <c r="A81" s="73"/>
      <c r="B81" s="18"/>
      <c r="C81" s="19"/>
      <c r="D81" s="20"/>
    </row>
    <row r="82" spans="1:4" ht="12.75" customHeight="1" x14ac:dyDescent="0.3">
      <c r="A82" s="73"/>
      <c r="B82" s="18"/>
      <c r="C82" s="19"/>
      <c r="D82" s="20"/>
    </row>
    <row r="83" spans="1:4" ht="12.75" customHeight="1" x14ac:dyDescent="0.3">
      <c r="A83" s="73"/>
      <c r="B83" s="18"/>
      <c r="C83" s="19"/>
      <c r="D83" s="20"/>
    </row>
    <row r="84" spans="1:4" ht="12.75" customHeight="1" x14ac:dyDescent="0.3">
      <c r="A84" s="73"/>
      <c r="B84" s="18"/>
      <c r="C84" s="19"/>
      <c r="D84" s="20"/>
    </row>
  </sheetData>
  <mergeCells count="1">
    <mergeCell ref="B1:AH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D971EE-2B0C-4782-90ED-B89AE71EF308}">
  <sheetPr codeName="Sheet12">
    <tabColor rgb="FFBC80BD"/>
  </sheetPr>
  <dimension ref="A1:ALQ84"/>
  <sheetViews>
    <sheetView topLeftCell="A25" workbookViewId="0">
      <selection activeCell="D4" sqref="D4"/>
    </sheetView>
  </sheetViews>
  <sheetFormatPr defaultColWidth="18.6640625" defaultRowHeight="12.75" customHeight="1" x14ac:dyDescent="0.3"/>
  <cols>
    <col min="1" max="4" width="7.5546875" style="3" customWidth="1"/>
    <col min="5" max="12" width="7" style="4" customWidth="1"/>
    <col min="13" max="13" width="8" style="4" customWidth="1"/>
    <col min="14" max="30" width="7" style="4" customWidth="1"/>
    <col min="31" max="31" width="8.44140625" customWidth="1"/>
    <col min="32" max="54" width="8.88671875" style="4" customWidth="1"/>
    <col min="55" max="16384" width="18.6640625" style="4"/>
  </cols>
  <sheetData>
    <row r="1" spans="1:39" ht="14.4" x14ac:dyDescent="0.3">
      <c r="A1" s="74"/>
      <c r="B1" s="75"/>
      <c r="C1" s="75"/>
      <c r="D1" s="75"/>
      <c r="E1" s="75"/>
      <c r="F1" s="75"/>
      <c r="G1" s="75"/>
      <c r="H1" s="75"/>
      <c r="I1" s="75"/>
      <c r="J1" s="75"/>
      <c r="K1" s="75"/>
      <c r="L1" s="75"/>
      <c r="M1" s="75"/>
      <c r="N1" s="75"/>
      <c r="O1" s="75"/>
      <c r="P1" s="75"/>
      <c r="Q1" s="75"/>
      <c r="R1" s="75"/>
      <c r="S1" s="75"/>
      <c r="T1" s="75"/>
      <c r="U1" s="75"/>
      <c r="V1" s="75"/>
      <c r="W1" s="75"/>
      <c r="X1" s="75"/>
      <c r="Y1" s="75"/>
      <c r="Z1" s="75"/>
      <c r="AA1" s="75"/>
      <c r="AB1" s="75"/>
      <c r="AC1" s="75"/>
      <c r="AD1" s="75"/>
      <c r="AE1" s="75"/>
      <c r="AF1" s="75"/>
      <c r="AG1" s="75"/>
      <c r="AH1" s="75"/>
      <c r="AI1" s="3"/>
      <c r="AJ1" s="3"/>
      <c r="AK1" s="3"/>
      <c r="AL1" s="3"/>
      <c r="AM1" s="3"/>
    </row>
    <row r="2" spans="1:39" s="3" customFormat="1" ht="14.4" x14ac:dyDescent="0.3">
      <c r="A2" s="74"/>
      <c r="B2" s="76" t="s">
        <v>0</v>
      </c>
      <c r="C2" s="76" t="s">
        <v>1</v>
      </c>
      <c r="D2" s="76" t="s">
        <v>2</v>
      </c>
      <c r="E2" s="76">
        <v>1991</v>
      </c>
      <c r="F2" s="76">
        <v>1992</v>
      </c>
      <c r="G2" s="76">
        <v>1993</v>
      </c>
      <c r="H2" s="76">
        <v>1994</v>
      </c>
      <c r="I2" s="76">
        <v>1995</v>
      </c>
      <c r="J2" s="76">
        <v>1996</v>
      </c>
      <c r="K2" s="76">
        <v>1997</v>
      </c>
      <c r="L2" s="76">
        <v>1998</v>
      </c>
      <c r="M2" s="76">
        <v>1999</v>
      </c>
      <c r="N2" s="76">
        <v>2000</v>
      </c>
      <c r="O2" s="76">
        <v>2001</v>
      </c>
      <c r="P2" s="76">
        <v>2002</v>
      </c>
      <c r="Q2" s="76">
        <v>2003</v>
      </c>
      <c r="R2" s="76">
        <v>2004</v>
      </c>
      <c r="S2" s="76">
        <v>2005</v>
      </c>
      <c r="T2" s="76">
        <v>2006</v>
      </c>
      <c r="U2" s="76">
        <v>2007</v>
      </c>
      <c r="V2" s="76">
        <v>2008</v>
      </c>
      <c r="W2" s="76">
        <v>2009</v>
      </c>
      <c r="X2" s="76">
        <v>2010</v>
      </c>
      <c r="Y2" s="76">
        <v>2011</v>
      </c>
      <c r="Z2" s="76">
        <v>2012</v>
      </c>
      <c r="AA2" s="76">
        <v>2013</v>
      </c>
      <c r="AB2" s="76">
        <v>2014</v>
      </c>
      <c r="AC2" s="76">
        <v>2015</v>
      </c>
      <c r="AD2" s="76">
        <v>2016</v>
      </c>
      <c r="AE2" s="77">
        <v>2017</v>
      </c>
      <c r="AF2" s="76">
        <v>2018</v>
      </c>
      <c r="AG2" s="76">
        <v>2019</v>
      </c>
      <c r="AH2" s="76">
        <v>2020</v>
      </c>
    </row>
    <row r="3" spans="1:39" s="3" customFormat="1" ht="14.4" x14ac:dyDescent="0.3">
      <c r="A3" s="78"/>
      <c r="B3" s="79" t="s">
        <v>3</v>
      </c>
      <c r="C3" s="79" t="s">
        <v>4</v>
      </c>
      <c r="D3" s="79" t="s">
        <v>5</v>
      </c>
      <c r="E3" s="79" t="s">
        <v>6</v>
      </c>
      <c r="F3" s="79" t="s">
        <v>7</v>
      </c>
      <c r="G3" s="79" t="s">
        <v>8</v>
      </c>
      <c r="H3" s="79" t="s">
        <v>9</v>
      </c>
      <c r="I3" s="79" t="s">
        <v>10</v>
      </c>
      <c r="J3" s="79" t="s">
        <v>11</v>
      </c>
      <c r="K3" s="79" t="s">
        <v>12</v>
      </c>
      <c r="L3" s="79" t="s">
        <v>13</v>
      </c>
      <c r="M3" s="79" t="s">
        <v>14</v>
      </c>
      <c r="N3" s="79" t="s">
        <v>15</v>
      </c>
      <c r="O3" s="79" t="s">
        <v>16</v>
      </c>
      <c r="P3" s="79" t="s">
        <v>17</v>
      </c>
      <c r="Q3" s="79" t="s">
        <v>18</v>
      </c>
      <c r="R3" s="79" t="s">
        <v>19</v>
      </c>
      <c r="S3" s="79" t="s">
        <v>20</v>
      </c>
      <c r="T3" s="79" t="s">
        <v>21</v>
      </c>
      <c r="U3" s="79" t="s">
        <v>22</v>
      </c>
      <c r="V3" s="79" t="s">
        <v>23</v>
      </c>
      <c r="W3" s="79" t="s">
        <v>24</v>
      </c>
      <c r="X3" s="79" t="s">
        <v>25</v>
      </c>
      <c r="Y3" s="79" t="s">
        <v>26</v>
      </c>
      <c r="Z3" s="79" t="s">
        <v>27</v>
      </c>
      <c r="AA3" s="79" t="s">
        <v>28</v>
      </c>
      <c r="AB3" s="79" t="s">
        <v>29</v>
      </c>
      <c r="AC3" s="79" t="s">
        <v>30</v>
      </c>
      <c r="AD3" s="79" t="s">
        <v>31</v>
      </c>
      <c r="AE3" s="79" t="s">
        <v>32</v>
      </c>
      <c r="AF3" s="79" t="s">
        <v>33</v>
      </c>
      <c r="AG3" s="79" t="s">
        <v>34</v>
      </c>
      <c r="AH3" s="79" t="s">
        <v>35</v>
      </c>
    </row>
    <row r="4" spans="1:39" ht="14.4" x14ac:dyDescent="0.3">
      <c r="A4" s="80">
        <v>44470</v>
      </c>
      <c r="B4" s="81">
        <v>4.5</v>
      </c>
      <c r="C4" s="82">
        <v>4.5</v>
      </c>
      <c r="D4" s="9">
        <v>4.5</v>
      </c>
      <c r="E4">
        <v>3.9910000000000001</v>
      </c>
      <c r="F4">
        <v>4.1079999999999997</v>
      </c>
      <c r="G4">
        <v>5.1740000000000004</v>
      </c>
      <c r="H4" s="4">
        <v>4.9790000000000001</v>
      </c>
      <c r="I4" s="4">
        <v>4.6319999999999997</v>
      </c>
      <c r="J4" s="4">
        <v>4.4189999999999996</v>
      </c>
      <c r="K4" s="4">
        <v>4.87</v>
      </c>
      <c r="L4" s="4">
        <v>5.5540000000000003</v>
      </c>
      <c r="M4" s="4">
        <v>4.1909999999999998</v>
      </c>
      <c r="N4" s="4">
        <v>4.13</v>
      </c>
      <c r="O4" s="4">
        <v>4.1180000000000003</v>
      </c>
      <c r="P4" s="4">
        <v>4.2859999999999996</v>
      </c>
      <c r="Q4" s="4">
        <v>4.335</v>
      </c>
      <c r="R4" s="4">
        <v>4.2039999999999997</v>
      </c>
      <c r="S4" s="4">
        <v>4.8540000000000001</v>
      </c>
      <c r="T4" s="4">
        <v>5.3849999999999998</v>
      </c>
      <c r="U4" s="4">
        <v>4.8650000000000002</v>
      </c>
      <c r="V4" s="4">
        <v>4.7009999999999996</v>
      </c>
      <c r="W4" s="4">
        <v>4.8049999999999997</v>
      </c>
      <c r="X4" s="4">
        <v>4.5810000000000004</v>
      </c>
      <c r="Y4" s="4">
        <v>5.1959999999999997</v>
      </c>
      <c r="Z4" s="4">
        <v>4.2809999999999997</v>
      </c>
      <c r="AA4" s="4">
        <v>4.25</v>
      </c>
      <c r="AB4" s="4">
        <v>4.6760000000000002</v>
      </c>
      <c r="AC4" s="4">
        <v>4.0720000000000001</v>
      </c>
      <c r="AD4" s="4">
        <v>4.2270000000000003</v>
      </c>
      <c r="AE4" s="4">
        <v>5.0410000000000004</v>
      </c>
      <c r="AF4" s="4">
        <v>4.8940000000000001</v>
      </c>
      <c r="AG4" s="4">
        <v>3.98</v>
      </c>
      <c r="AH4">
        <v>4.008</v>
      </c>
    </row>
    <row r="5" spans="1:39" ht="14.4" x14ac:dyDescent="0.3">
      <c r="A5" s="80">
        <v>44501</v>
      </c>
      <c r="B5" s="34">
        <v>4</v>
      </c>
      <c r="C5" s="12">
        <v>4</v>
      </c>
      <c r="D5" s="11">
        <v>4</v>
      </c>
      <c r="E5">
        <v>3.573</v>
      </c>
      <c r="F5">
        <v>3.55</v>
      </c>
      <c r="G5">
        <v>4.3129999999999997</v>
      </c>
      <c r="H5" s="4">
        <v>4.2249999999999996</v>
      </c>
      <c r="I5" s="4">
        <v>3.9630000000000001</v>
      </c>
      <c r="J5" s="4">
        <v>4.5949999999999998</v>
      </c>
      <c r="K5" s="4">
        <v>4.056</v>
      </c>
      <c r="L5" s="4">
        <v>4.1820000000000004</v>
      </c>
      <c r="M5" s="4">
        <v>3.7280000000000002</v>
      </c>
      <c r="N5" s="4">
        <v>3.5470000000000002</v>
      </c>
      <c r="O5" s="4">
        <v>4.3680000000000003</v>
      </c>
      <c r="P5" s="4">
        <v>3.63</v>
      </c>
      <c r="Q5" s="4">
        <v>3.625</v>
      </c>
      <c r="R5" s="4">
        <v>3.9620000000000002</v>
      </c>
      <c r="S5" s="4">
        <v>4.7160000000000002</v>
      </c>
      <c r="T5" s="4">
        <v>4.7279999999999998</v>
      </c>
      <c r="U5" s="4">
        <v>4.476</v>
      </c>
      <c r="V5" s="4">
        <v>3.9849999999999999</v>
      </c>
      <c r="W5" s="4">
        <v>4.41</v>
      </c>
      <c r="X5" s="4">
        <v>4.6079999999999997</v>
      </c>
      <c r="Y5" s="4">
        <v>4.0149999999999997</v>
      </c>
      <c r="Z5" s="4">
        <v>3.6619999999999999</v>
      </c>
      <c r="AA5" s="4">
        <v>3.7749999999999999</v>
      </c>
      <c r="AB5" s="4">
        <v>3.9540000000000002</v>
      </c>
      <c r="AC5" s="4">
        <v>3.6280000000000001</v>
      </c>
      <c r="AD5" s="4">
        <v>3.6240000000000001</v>
      </c>
      <c r="AE5" s="4">
        <v>4.452</v>
      </c>
      <c r="AF5" s="4">
        <v>4.3040000000000003</v>
      </c>
      <c r="AG5" s="4">
        <v>3.6240000000000001</v>
      </c>
      <c r="AH5">
        <v>4.0529999999999999</v>
      </c>
    </row>
    <row r="6" spans="1:39" ht="14.4" x14ac:dyDescent="0.3">
      <c r="A6" s="80">
        <v>44531</v>
      </c>
      <c r="B6" s="34">
        <v>3.6</v>
      </c>
      <c r="C6" s="12">
        <v>3.6</v>
      </c>
      <c r="D6" s="11">
        <v>3.6</v>
      </c>
      <c r="E6">
        <v>3.4820000000000002</v>
      </c>
      <c r="F6">
        <v>3.3519999999999999</v>
      </c>
      <c r="G6">
        <v>3.637</v>
      </c>
      <c r="H6" s="4">
        <v>3.74</v>
      </c>
      <c r="I6" s="4">
        <v>3.9220000000000002</v>
      </c>
      <c r="J6" s="4">
        <v>4.1139999999999999</v>
      </c>
      <c r="K6" s="4">
        <v>3.6509999999999998</v>
      </c>
      <c r="L6" s="4">
        <v>4.16</v>
      </c>
      <c r="M6" s="4">
        <v>3.4319999999999999</v>
      </c>
      <c r="N6" s="4">
        <v>3.3730000000000002</v>
      </c>
      <c r="O6" s="4">
        <v>3.7080000000000002</v>
      </c>
      <c r="P6" s="4">
        <v>3.411</v>
      </c>
      <c r="Q6" s="4">
        <v>3.3860000000000001</v>
      </c>
      <c r="R6" s="4">
        <v>3.544</v>
      </c>
      <c r="S6" s="4">
        <v>3.8679999999999999</v>
      </c>
      <c r="T6" s="4">
        <v>3.952</v>
      </c>
      <c r="U6" s="4">
        <v>3.6739999999999999</v>
      </c>
      <c r="V6" s="4">
        <v>3.552</v>
      </c>
      <c r="W6" s="4">
        <v>3.681</v>
      </c>
      <c r="X6" s="4">
        <v>3.8730000000000002</v>
      </c>
      <c r="Y6" s="4">
        <v>3.589</v>
      </c>
      <c r="Z6" s="4">
        <v>3.391</v>
      </c>
      <c r="AA6" s="4">
        <v>3.4670000000000001</v>
      </c>
      <c r="AB6" s="4">
        <v>3.51</v>
      </c>
      <c r="AC6" s="4">
        <v>3.4980000000000002</v>
      </c>
      <c r="AD6" s="4">
        <v>3.3780000000000001</v>
      </c>
      <c r="AE6" s="4">
        <v>4.2080000000000002</v>
      </c>
      <c r="AF6" s="4">
        <v>3.6110000000000002</v>
      </c>
      <c r="AG6" s="4">
        <v>3.5059999999999998</v>
      </c>
      <c r="AH6">
        <v>3.964</v>
      </c>
    </row>
    <row r="7" spans="1:39" ht="14.4" x14ac:dyDescent="0.3">
      <c r="A7" s="80">
        <v>44562</v>
      </c>
      <c r="B7" s="34">
        <v>3.84</v>
      </c>
      <c r="C7" s="12">
        <v>4.57</v>
      </c>
      <c r="D7" s="11">
        <v>3.2</v>
      </c>
      <c r="E7">
        <v>3.1579999999999999</v>
      </c>
      <c r="F7">
        <v>3.06</v>
      </c>
      <c r="G7">
        <v>3.2440000000000002</v>
      </c>
      <c r="H7" s="4">
        <v>3.3069999999999999</v>
      </c>
      <c r="I7" s="4">
        <v>3.3319999999999999</v>
      </c>
      <c r="J7" s="4">
        <v>3.4180000000000001</v>
      </c>
      <c r="K7" s="4">
        <v>3.262</v>
      </c>
      <c r="L7" s="4">
        <v>3.4529999999999998</v>
      </c>
      <c r="M7" s="4">
        <v>3.1419999999999999</v>
      </c>
      <c r="N7" s="4">
        <v>3.0750000000000002</v>
      </c>
      <c r="O7" s="4">
        <v>3.2519999999999998</v>
      </c>
      <c r="P7" s="4">
        <v>3.1030000000000002</v>
      </c>
      <c r="Q7" s="4">
        <v>3.0070000000000001</v>
      </c>
      <c r="R7" s="4">
        <v>3.1779999999999999</v>
      </c>
      <c r="S7" s="4">
        <v>3.3519999999999999</v>
      </c>
      <c r="T7" s="4">
        <v>3.4289999999999998</v>
      </c>
      <c r="U7" s="4">
        <v>3.1469999999999998</v>
      </c>
      <c r="V7" s="4">
        <v>3.149</v>
      </c>
      <c r="W7" s="4">
        <v>3.27</v>
      </c>
      <c r="X7" s="4">
        <v>3.3580000000000001</v>
      </c>
      <c r="Y7" s="4">
        <v>3.2839999999999998</v>
      </c>
      <c r="Z7" s="4">
        <v>3.0539999999999998</v>
      </c>
      <c r="AA7" s="4">
        <v>3.165</v>
      </c>
      <c r="AB7" s="4">
        <v>3.1709999999999998</v>
      </c>
      <c r="AC7" s="4">
        <v>3.18</v>
      </c>
      <c r="AD7" s="4">
        <v>2.9990000000000001</v>
      </c>
      <c r="AE7" s="4">
        <v>3.4620000000000002</v>
      </c>
      <c r="AF7" s="4">
        <v>3.22</v>
      </c>
      <c r="AG7" s="4">
        <v>3.1669999999999998</v>
      </c>
      <c r="AH7">
        <v>3.6150000000000002</v>
      </c>
    </row>
    <row r="8" spans="1:39" ht="14.4" x14ac:dyDescent="0.3">
      <c r="A8" s="80">
        <v>44593</v>
      </c>
      <c r="B8" s="34">
        <v>3.83</v>
      </c>
      <c r="C8" s="12">
        <v>3.83</v>
      </c>
      <c r="D8" s="11">
        <v>2.7</v>
      </c>
      <c r="E8">
        <v>2.7269999999999999</v>
      </c>
      <c r="F8">
        <v>2.577</v>
      </c>
      <c r="G8">
        <v>2.7120000000000002</v>
      </c>
      <c r="H8" s="4">
        <v>2.847</v>
      </c>
      <c r="I8" s="4">
        <v>2.7189999999999999</v>
      </c>
      <c r="J8" s="4">
        <v>2.7879999999999998</v>
      </c>
      <c r="K8" s="4">
        <v>2.6869999999999998</v>
      </c>
      <c r="L8" s="4">
        <v>2.8929999999999998</v>
      </c>
      <c r="M8" s="4">
        <v>2.6520000000000001</v>
      </c>
      <c r="N8" s="4">
        <v>2.581</v>
      </c>
      <c r="O8" s="4">
        <v>2.6739999999999999</v>
      </c>
      <c r="P8" s="4">
        <v>2.7309999999999999</v>
      </c>
      <c r="Q8" s="4">
        <v>2.4910000000000001</v>
      </c>
      <c r="R8" s="4">
        <v>2.6379999999999999</v>
      </c>
      <c r="S8" s="4">
        <v>2.7440000000000002</v>
      </c>
      <c r="T8" s="4">
        <v>2.8780000000000001</v>
      </c>
      <c r="U8" s="4">
        <v>2.5609999999999999</v>
      </c>
      <c r="V8" s="4">
        <v>2.621</v>
      </c>
      <c r="W8" s="4">
        <v>2.6970000000000001</v>
      </c>
      <c r="X8" s="4">
        <v>2.7559999999999998</v>
      </c>
      <c r="Y8" s="4">
        <v>2.7029999999999998</v>
      </c>
      <c r="Z8" s="4">
        <v>2.5840000000000001</v>
      </c>
      <c r="AA8" s="4">
        <v>2.621</v>
      </c>
      <c r="AB8" s="4">
        <v>3.1509999999999998</v>
      </c>
      <c r="AC8" s="4">
        <v>2.7949999999999999</v>
      </c>
      <c r="AD8" s="4">
        <v>2.516</v>
      </c>
      <c r="AE8" s="4">
        <v>2.9289999999999998</v>
      </c>
      <c r="AF8" s="4">
        <v>2.6859999999999999</v>
      </c>
      <c r="AG8" s="4">
        <v>2.6160000000000001</v>
      </c>
      <c r="AH8">
        <v>3.0289999999999999</v>
      </c>
    </row>
    <row r="9" spans="1:39" ht="14.4" x14ac:dyDescent="0.3">
      <c r="A9" s="80">
        <v>44621</v>
      </c>
      <c r="B9" s="34">
        <v>4.5</v>
      </c>
      <c r="C9" s="12">
        <v>4.8499999999999996</v>
      </c>
      <c r="D9" s="11">
        <v>3</v>
      </c>
      <c r="E9">
        <v>3.0619999999999998</v>
      </c>
      <c r="F9">
        <v>2.8330000000000002</v>
      </c>
      <c r="G9">
        <v>3.2669999999999999</v>
      </c>
      <c r="H9" s="4">
        <v>3.9350000000000001</v>
      </c>
      <c r="I9" s="4">
        <v>2.8159999999999998</v>
      </c>
      <c r="J9" s="4">
        <v>3.6219999999999999</v>
      </c>
      <c r="K9" s="4">
        <v>3.032</v>
      </c>
      <c r="L9" s="4">
        <v>3.7389999999999999</v>
      </c>
      <c r="M9" s="4">
        <v>2.8050000000000002</v>
      </c>
      <c r="N9" s="4">
        <v>2.8610000000000002</v>
      </c>
      <c r="O9" s="4">
        <v>2.6749999999999998</v>
      </c>
      <c r="P9" s="4">
        <v>3.165</v>
      </c>
      <c r="Q9" s="4">
        <v>4.048</v>
      </c>
      <c r="R9" s="4">
        <v>2.694</v>
      </c>
      <c r="S9" s="4">
        <v>2.7879999999999998</v>
      </c>
      <c r="T9" s="4">
        <v>4.609</v>
      </c>
      <c r="U9" s="4">
        <v>2.4569999999999999</v>
      </c>
      <c r="V9" s="4">
        <v>3.2759999999999998</v>
      </c>
      <c r="W9" s="4">
        <v>2.5830000000000002</v>
      </c>
      <c r="X9" s="4">
        <v>2.9119999999999999</v>
      </c>
      <c r="Y9" s="4">
        <v>3.484</v>
      </c>
      <c r="Z9" s="4">
        <v>2.6230000000000002</v>
      </c>
      <c r="AA9" s="4">
        <v>2.48</v>
      </c>
      <c r="AB9" s="4">
        <v>3.911</v>
      </c>
      <c r="AC9" s="4">
        <v>3.3610000000000002</v>
      </c>
      <c r="AD9" s="4">
        <v>4.1109999999999998</v>
      </c>
      <c r="AE9" s="4">
        <v>2.968</v>
      </c>
      <c r="AF9" s="4">
        <v>2.5680000000000001</v>
      </c>
      <c r="AG9" s="4">
        <v>2.7970000000000002</v>
      </c>
      <c r="AH9">
        <v>3.12</v>
      </c>
    </row>
    <row r="10" spans="1:39" ht="14.4" x14ac:dyDescent="0.3">
      <c r="A10" s="80">
        <v>44652</v>
      </c>
      <c r="B10" s="34">
        <v>7.15</v>
      </c>
      <c r="C10" s="12">
        <v>10.32</v>
      </c>
      <c r="D10" s="11">
        <v>6</v>
      </c>
      <c r="E10">
        <v>7.569</v>
      </c>
      <c r="F10">
        <v>5.7279999999999998</v>
      </c>
      <c r="G10">
        <v>6.7690000000000001</v>
      </c>
      <c r="H10" s="4">
        <v>5.2489999999999997</v>
      </c>
      <c r="I10" s="4">
        <v>6.298</v>
      </c>
      <c r="J10" s="4">
        <v>5.8879999999999999</v>
      </c>
      <c r="K10" s="4">
        <v>4.7169999999999996</v>
      </c>
      <c r="L10" s="4">
        <v>5.6459999999999999</v>
      </c>
      <c r="M10" s="4">
        <v>7.0609999999999999</v>
      </c>
      <c r="N10" s="4">
        <v>6.3170000000000002</v>
      </c>
      <c r="O10" s="4">
        <v>6.9870000000000001</v>
      </c>
      <c r="P10" s="4">
        <v>5.94</v>
      </c>
      <c r="Q10" s="4">
        <v>9.157</v>
      </c>
      <c r="R10" s="4">
        <v>6.0069999999999997</v>
      </c>
      <c r="S10" s="4">
        <v>8.1679999999999993</v>
      </c>
      <c r="T10" s="4">
        <v>6.5979999999999999</v>
      </c>
      <c r="U10" s="4">
        <v>3.1240000000000001</v>
      </c>
      <c r="V10" s="4">
        <v>4.952</v>
      </c>
      <c r="W10" s="4">
        <v>5.6769999999999996</v>
      </c>
      <c r="X10" s="4">
        <v>5.8090000000000002</v>
      </c>
      <c r="Y10" s="4">
        <v>11.275</v>
      </c>
      <c r="Z10" s="4">
        <v>4.59</v>
      </c>
      <c r="AA10" s="4">
        <v>4.5350000000000001</v>
      </c>
      <c r="AB10" s="4">
        <v>6.0330000000000004</v>
      </c>
      <c r="AC10" s="4">
        <v>5.9930000000000003</v>
      </c>
      <c r="AD10" s="4">
        <v>8.9640000000000004</v>
      </c>
      <c r="AE10" s="4">
        <v>5.5640000000000001</v>
      </c>
      <c r="AF10" s="4">
        <v>6.4930000000000003</v>
      </c>
      <c r="AG10" s="4">
        <v>5.0819999999999999</v>
      </c>
      <c r="AH10">
        <v>7.7530000000000001</v>
      </c>
    </row>
    <row r="11" spans="1:39" ht="14.4" x14ac:dyDescent="0.3">
      <c r="A11" s="80">
        <v>44682</v>
      </c>
      <c r="B11" s="34">
        <v>21.36</v>
      </c>
      <c r="C11" s="12">
        <v>32.17</v>
      </c>
      <c r="D11" s="11">
        <v>25</v>
      </c>
      <c r="E11">
        <v>26.853000000000002</v>
      </c>
      <c r="F11">
        <v>28.251999999999999</v>
      </c>
      <c r="G11">
        <v>26.547000000000001</v>
      </c>
      <c r="H11" s="4">
        <v>28.224</v>
      </c>
      <c r="I11" s="4">
        <v>39.655999999999999</v>
      </c>
      <c r="J11" s="4">
        <v>34.536999999999999</v>
      </c>
      <c r="K11" s="4">
        <v>18.501999999999999</v>
      </c>
      <c r="L11" s="4">
        <v>22.507000000000001</v>
      </c>
      <c r="M11" s="4">
        <v>28.11</v>
      </c>
      <c r="N11" s="4">
        <v>26.175000000000001</v>
      </c>
      <c r="O11" s="4">
        <v>17.587</v>
      </c>
      <c r="P11" s="4">
        <v>21.064</v>
      </c>
      <c r="Q11" s="4">
        <v>26.478999999999999</v>
      </c>
      <c r="R11" s="4">
        <v>24.523</v>
      </c>
      <c r="S11" s="4">
        <v>30.236000000000001</v>
      </c>
      <c r="T11" s="4">
        <v>25.477</v>
      </c>
      <c r="U11" s="4">
        <v>21.849</v>
      </c>
      <c r="V11" s="4">
        <v>34.563000000000002</v>
      </c>
      <c r="W11" s="4">
        <v>15.27</v>
      </c>
      <c r="X11" s="4">
        <v>20.37</v>
      </c>
      <c r="Y11" s="4">
        <v>22.931000000000001</v>
      </c>
      <c r="Z11" s="4">
        <v>17.727</v>
      </c>
      <c r="AA11" s="4">
        <v>20.655000000000001</v>
      </c>
      <c r="AB11" s="4">
        <v>14.898</v>
      </c>
      <c r="AC11" s="4">
        <v>16.16</v>
      </c>
      <c r="AD11" s="4">
        <v>31.940999999999999</v>
      </c>
      <c r="AE11" s="4">
        <v>28.081</v>
      </c>
      <c r="AF11" s="4">
        <v>25.483000000000001</v>
      </c>
      <c r="AG11" s="4">
        <v>24.125</v>
      </c>
      <c r="AH11">
        <v>21.773</v>
      </c>
    </row>
    <row r="12" spans="1:39" ht="14.4" x14ac:dyDescent="0.3">
      <c r="A12" s="80">
        <v>44713</v>
      </c>
      <c r="B12" s="34">
        <v>18.63</v>
      </c>
      <c r="C12" s="12">
        <v>58.07</v>
      </c>
      <c r="D12" s="11">
        <v>37</v>
      </c>
      <c r="E12">
        <v>26.045000000000002</v>
      </c>
      <c r="F12">
        <v>61.124000000000002</v>
      </c>
      <c r="G12">
        <v>38.354999999999997</v>
      </c>
      <c r="H12" s="4">
        <v>79.908000000000001</v>
      </c>
      <c r="I12" s="4">
        <v>52.984999999999999</v>
      </c>
      <c r="J12" s="4">
        <v>67.745999999999995</v>
      </c>
      <c r="K12" s="4">
        <v>28.484000000000002</v>
      </c>
      <c r="L12" s="4">
        <v>47.058999999999997</v>
      </c>
      <c r="M12" s="4">
        <v>24.297999999999998</v>
      </c>
      <c r="N12" s="4">
        <v>25.588000000000001</v>
      </c>
      <c r="O12" s="4">
        <v>13.093999999999999</v>
      </c>
      <c r="P12" s="4">
        <v>35.645000000000003</v>
      </c>
      <c r="Q12" s="4">
        <v>21.513999999999999</v>
      </c>
      <c r="R12" s="4">
        <v>34.89</v>
      </c>
      <c r="S12" s="4">
        <v>34.884999999999998</v>
      </c>
      <c r="T12" s="4">
        <v>25.431000000000001</v>
      </c>
      <c r="U12" s="4">
        <v>69.876000000000005</v>
      </c>
      <c r="V12" s="4">
        <v>38.457000000000001</v>
      </c>
      <c r="W12" s="4">
        <v>39.523000000000003</v>
      </c>
      <c r="X12" s="4">
        <v>64.176000000000002</v>
      </c>
      <c r="Y12" s="4">
        <v>10.702</v>
      </c>
      <c r="Z12" s="4">
        <v>30.51</v>
      </c>
      <c r="AA12" s="4">
        <v>45.496000000000002</v>
      </c>
      <c r="AB12" s="4">
        <v>44.776000000000003</v>
      </c>
      <c r="AC12" s="4">
        <v>40.115000000000002</v>
      </c>
      <c r="AD12" s="4">
        <v>51.756999999999998</v>
      </c>
      <c r="AE12" s="4">
        <v>17.280999999999999</v>
      </c>
      <c r="AF12" s="4">
        <v>58.723999999999997</v>
      </c>
      <c r="AG12" s="4">
        <v>32.177</v>
      </c>
      <c r="AH12">
        <v>27.068000000000001</v>
      </c>
    </row>
    <row r="13" spans="1:39" ht="14.4" x14ac:dyDescent="0.3">
      <c r="A13" s="80">
        <v>44743</v>
      </c>
      <c r="B13" s="34">
        <v>6.81</v>
      </c>
      <c r="C13" s="12">
        <v>32.79</v>
      </c>
      <c r="D13" s="11">
        <v>14</v>
      </c>
      <c r="E13">
        <v>12.525</v>
      </c>
      <c r="F13">
        <v>30.527000000000001</v>
      </c>
      <c r="G13">
        <v>14.079000000000001</v>
      </c>
      <c r="H13" s="4">
        <v>70.581999999999994</v>
      </c>
      <c r="I13" s="4">
        <v>21.484000000000002</v>
      </c>
      <c r="J13" s="4">
        <v>25.603999999999999</v>
      </c>
      <c r="K13" s="4">
        <v>13.920999999999999</v>
      </c>
      <c r="L13" s="4">
        <v>28.571000000000002</v>
      </c>
      <c r="M13" s="4">
        <v>9.6270000000000007</v>
      </c>
      <c r="N13" s="4">
        <v>9.68</v>
      </c>
      <c r="O13" s="4">
        <v>5.976</v>
      </c>
      <c r="P13" s="4">
        <v>12.212999999999999</v>
      </c>
      <c r="Q13" s="4">
        <v>8.7210000000000001</v>
      </c>
      <c r="R13" s="4">
        <v>14.496</v>
      </c>
      <c r="S13" s="4">
        <v>12.132999999999999</v>
      </c>
      <c r="T13" s="4">
        <v>10.731999999999999</v>
      </c>
      <c r="U13" s="4">
        <v>36.616999999999997</v>
      </c>
      <c r="V13" s="4">
        <v>19.989000000000001</v>
      </c>
      <c r="W13" s="4">
        <v>13.114000000000001</v>
      </c>
      <c r="X13" s="4">
        <v>40.427</v>
      </c>
      <c r="Y13" s="4">
        <v>6.2030000000000003</v>
      </c>
      <c r="Z13" s="4">
        <v>11.945</v>
      </c>
      <c r="AA13" s="4">
        <v>16.853000000000002</v>
      </c>
      <c r="AB13" s="4">
        <v>16.459</v>
      </c>
      <c r="AC13" s="4">
        <v>14.686999999999999</v>
      </c>
      <c r="AD13" s="4">
        <v>19.463000000000001</v>
      </c>
      <c r="AE13" s="4">
        <v>7.2709999999999999</v>
      </c>
      <c r="AF13" s="4">
        <v>38.356000000000002</v>
      </c>
      <c r="AG13" s="4">
        <v>11.329000000000001</v>
      </c>
      <c r="AH13">
        <v>10.137</v>
      </c>
    </row>
    <row r="14" spans="1:39" ht="14.4" x14ac:dyDescent="0.3">
      <c r="A14" s="80">
        <v>44774</v>
      </c>
      <c r="B14" s="34">
        <v>6.29</v>
      </c>
      <c r="C14" s="12">
        <v>13.12</v>
      </c>
      <c r="D14" s="11">
        <v>8</v>
      </c>
      <c r="E14">
        <v>8.4220000000000006</v>
      </c>
      <c r="F14">
        <v>12.058</v>
      </c>
      <c r="G14">
        <v>7.2519999999999998</v>
      </c>
      <c r="H14" s="4">
        <v>23.312000000000001</v>
      </c>
      <c r="I14" s="4">
        <v>9.7780000000000005</v>
      </c>
      <c r="J14" s="4">
        <v>12.786</v>
      </c>
      <c r="K14" s="4">
        <v>7.2270000000000003</v>
      </c>
      <c r="L14" s="4">
        <v>12.327</v>
      </c>
      <c r="M14" s="4">
        <v>6.4710000000000001</v>
      </c>
      <c r="N14" s="4">
        <v>6.859</v>
      </c>
      <c r="O14" s="4">
        <v>4.282</v>
      </c>
      <c r="P14" s="4">
        <v>6.8819999999999997</v>
      </c>
      <c r="Q14" s="4">
        <v>5.8650000000000002</v>
      </c>
      <c r="R14" s="4">
        <v>8.7840000000000007</v>
      </c>
      <c r="S14" s="4">
        <v>7.7779999999999996</v>
      </c>
      <c r="T14" s="4">
        <v>6.9640000000000004</v>
      </c>
      <c r="U14" s="4">
        <v>13.234</v>
      </c>
      <c r="V14" s="4">
        <v>8.923</v>
      </c>
      <c r="W14" s="4">
        <v>8.5519999999999996</v>
      </c>
      <c r="X14" s="4">
        <v>14.692</v>
      </c>
      <c r="Y14" s="4">
        <v>4.7270000000000003</v>
      </c>
      <c r="Z14" s="4">
        <v>7.6520000000000001</v>
      </c>
      <c r="AA14" s="4">
        <v>9.0839999999999996</v>
      </c>
      <c r="AB14" s="4">
        <v>7.8250000000000002</v>
      </c>
      <c r="AC14" s="4">
        <v>8.1750000000000007</v>
      </c>
      <c r="AD14" s="4">
        <v>11.846</v>
      </c>
      <c r="AE14" s="4">
        <v>5.165</v>
      </c>
      <c r="AF14" s="4">
        <v>13.773999999999999</v>
      </c>
      <c r="AG14" s="4">
        <v>6.9</v>
      </c>
      <c r="AH14">
        <v>6.4160000000000004</v>
      </c>
    </row>
    <row r="15" spans="1:39" ht="14.4" x14ac:dyDescent="0.3">
      <c r="A15" s="80">
        <v>44805</v>
      </c>
      <c r="B15" s="34">
        <v>5.49</v>
      </c>
      <c r="C15" s="12">
        <v>8.19</v>
      </c>
      <c r="D15" s="11">
        <v>6</v>
      </c>
      <c r="E15">
        <v>6.2859999999999996</v>
      </c>
      <c r="F15">
        <v>8.17</v>
      </c>
      <c r="G15">
        <v>5.4249999999999998</v>
      </c>
      <c r="H15" s="4">
        <v>12.795</v>
      </c>
      <c r="I15" s="4">
        <v>6.8140000000000001</v>
      </c>
      <c r="J15" s="4">
        <v>8.2010000000000005</v>
      </c>
      <c r="K15" s="4">
        <v>4.7750000000000004</v>
      </c>
      <c r="L15" s="4">
        <v>7.2690000000000001</v>
      </c>
      <c r="M15" s="4">
        <v>4.7060000000000004</v>
      </c>
      <c r="N15" s="4">
        <v>4.8680000000000003</v>
      </c>
      <c r="O15" s="4">
        <v>3.4209999999999998</v>
      </c>
      <c r="P15" s="4">
        <v>7.0410000000000004</v>
      </c>
      <c r="Q15" s="4">
        <v>4.5030000000000001</v>
      </c>
      <c r="R15" s="4">
        <v>5.5730000000000004</v>
      </c>
      <c r="S15" s="4">
        <v>6.1130000000000004</v>
      </c>
      <c r="T15" s="4">
        <v>5.6980000000000004</v>
      </c>
      <c r="U15" s="4">
        <v>7.8929999999999998</v>
      </c>
      <c r="V15" s="4">
        <v>5.8869999999999996</v>
      </c>
      <c r="W15" s="4">
        <v>5.3419999999999996</v>
      </c>
      <c r="X15" s="4">
        <v>7.9720000000000004</v>
      </c>
      <c r="Y15" s="4">
        <v>3.9590000000000001</v>
      </c>
      <c r="Z15" s="4">
        <v>6.2080000000000002</v>
      </c>
      <c r="AA15" s="4">
        <v>8.0589999999999993</v>
      </c>
      <c r="AB15" s="4">
        <v>5.5960000000000001</v>
      </c>
      <c r="AC15" s="4">
        <v>5.681</v>
      </c>
      <c r="AD15" s="4">
        <v>7.0650000000000004</v>
      </c>
      <c r="AE15" s="4">
        <v>4.016</v>
      </c>
      <c r="AF15" s="4">
        <v>7.7489999999999997</v>
      </c>
      <c r="AG15" s="4">
        <v>6.43</v>
      </c>
      <c r="AH15">
        <v>4.5860000000000003</v>
      </c>
    </row>
    <row r="16" spans="1:39" ht="14.4" x14ac:dyDescent="0.3">
      <c r="A16" s="80">
        <v>44835</v>
      </c>
      <c r="B16" s="34">
        <v>5.66</v>
      </c>
      <c r="C16" s="12">
        <v>7.38</v>
      </c>
      <c r="D16" s="11">
        <v>6.02</v>
      </c>
      <c r="E16">
        <v>4.9889999999999999</v>
      </c>
      <c r="F16">
        <v>8.0969999999999995</v>
      </c>
      <c r="G16">
        <v>6.7210000000000001</v>
      </c>
      <c r="H16" s="4">
        <v>11.035</v>
      </c>
      <c r="I16" s="4">
        <v>7.109</v>
      </c>
      <c r="J16" s="4">
        <v>8.1229999999999993</v>
      </c>
      <c r="K16" s="4">
        <v>5.8179999999999996</v>
      </c>
      <c r="L16" s="4">
        <v>6.6559999999999997</v>
      </c>
      <c r="M16" s="4">
        <v>4.5979999999999999</v>
      </c>
      <c r="N16" s="4">
        <v>4.5</v>
      </c>
      <c r="O16" s="4">
        <v>4.57</v>
      </c>
      <c r="P16" s="4">
        <v>5.6909999999999998</v>
      </c>
      <c r="Q16" s="4">
        <v>4.9729999999999999</v>
      </c>
      <c r="R16" s="4">
        <v>6.6239999999999997</v>
      </c>
      <c r="S16" s="4">
        <v>8.4550000000000001</v>
      </c>
      <c r="T16" s="4">
        <v>5.9530000000000003</v>
      </c>
      <c r="U16" s="4">
        <v>7.9450000000000003</v>
      </c>
      <c r="V16" s="4">
        <v>6.8170000000000002</v>
      </c>
      <c r="W16" s="4">
        <v>5.2060000000000004</v>
      </c>
      <c r="X16" s="4">
        <v>7.8070000000000004</v>
      </c>
      <c r="Y16" s="4">
        <v>3.8220000000000001</v>
      </c>
      <c r="Z16" s="4">
        <v>7.0270000000000001</v>
      </c>
      <c r="AA16" s="4">
        <v>10.489000000000001</v>
      </c>
      <c r="AB16" s="4">
        <v>5.0650000000000004</v>
      </c>
      <c r="AC16" s="4">
        <v>5.18</v>
      </c>
      <c r="AD16" s="4">
        <v>7.8120000000000003</v>
      </c>
      <c r="AE16" s="4">
        <v>4.2510000000000003</v>
      </c>
      <c r="AF16" s="4">
        <v>6.9630000000000001</v>
      </c>
      <c r="AG16" s="4">
        <v>5.4089999999999998</v>
      </c>
      <c r="AH16">
        <v>4.5659999999999998</v>
      </c>
    </row>
    <row r="17" spans="1:34" ht="14.4" x14ac:dyDescent="0.3">
      <c r="A17" s="80">
        <v>44866</v>
      </c>
      <c r="B17" s="34">
        <v>4.18</v>
      </c>
      <c r="C17" s="12">
        <v>5.3</v>
      </c>
      <c r="D17" s="11">
        <v>4.59</v>
      </c>
      <c r="E17">
        <v>4.1580000000000004</v>
      </c>
      <c r="F17">
        <v>6.6719999999999997</v>
      </c>
      <c r="G17">
        <v>5.399</v>
      </c>
      <c r="H17" s="4">
        <v>8.2230000000000008</v>
      </c>
      <c r="I17" s="4">
        <v>6.681</v>
      </c>
      <c r="J17" s="4">
        <v>6.6959999999999997</v>
      </c>
      <c r="K17" s="4">
        <v>4.5369999999999999</v>
      </c>
      <c r="L17" s="4">
        <v>5.6429999999999998</v>
      </c>
      <c r="M17" s="4">
        <v>3.8439999999999999</v>
      </c>
      <c r="N17" s="4">
        <v>4.6100000000000003</v>
      </c>
      <c r="O17" s="4">
        <v>3.2</v>
      </c>
      <c r="P17" s="4">
        <v>4.4160000000000004</v>
      </c>
      <c r="Q17" s="4">
        <v>4.282</v>
      </c>
      <c r="R17" s="4">
        <v>5.7910000000000004</v>
      </c>
      <c r="S17" s="4">
        <v>6.0659999999999998</v>
      </c>
      <c r="T17" s="4">
        <v>4.9340000000000002</v>
      </c>
      <c r="U17" s="4">
        <v>6.7240000000000002</v>
      </c>
      <c r="V17" s="4">
        <v>5.7969999999999997</v>
      </c>
      <c r="W17" s="4">
        <v>5.2850000000000001</v>
      </c>
      <c r="X17" s="4">
        <v>6.5140000000000002</v>
      </c>
      <c r="Y17" s="4">
        <v>3.25</v>
      </c>
      <c r="Z17" s="4">
        <v>4.7919999999999998</v>
      </c>
      <c r="AA17" s="4">
        <v>6.6849999999999996</v>
      </c>
      <c r="AB17" s="4">
        <v>4.3479999999999999</v>
      </c>
      <c r="AC17" s="4">
        <v>4.3789999999999996</v>
      </c>
      <c r="AD17" s="4">
        <v>6.4779999999999998</v>
      </c>
      <c r="AE17" s="4">
        <v>3.9910000000000001</v>
      </c>
      <c r="AF17" s="4">
        <v>6.0739999999999998</v>
      </c>
      <c r="AG17" s="4">
        <v>4.6609999999999996</v>
      </c>
      <c r="AH17">
        <v>4.2530000000000001</v>
      </c>
    </row>
    <row r="18" spans="1:34" ht="14.4" x14ac:dyDescent="0.3">
      <c r="A18" s="80">
        <v>44896</v>
      </c>
      <c r="B18" s="34">
        <v>4.17</v>
      </c>
      <c r="C18" s="12">
        <v>4.84</v>
      </c>
      <c r="D18" s="11">
        <v>4.4400000000000004</v>
      </c>
      <c r="E18">
        <v>3.8410000000000002</v>
      </c>
      <c r="F18">
        <v>5.7009999999999996</v>
      </c>
      <c r="G18">
        <v>4.6289999999999996</v>
      </c>
      <c r="H18" s="4">
        <v>7.5540000000000003</v>
      </c>
      <c r="I18" s="4">
        <v>5.8959999999999999</v>
      </c>
      <c r="J18" s="4">
        <v>5.9649999999999999</v>
      </c>
      <c r="K18" s="4">
        <v>4.3890000000000002</v>
      </c>
      <c r="L18" s="4">
        <v>5.0990000000000002</v>
      </c>
      <c r="M18" s="4">
        <v>3.5680000000000001</v>
      </c>
      <c r="N18" s="4">
        <v>3.8719999999999999</v>
      </c>
      <c r="O18" s="4">
        <v>2.8279999999999998</v>
      </c>
      <c r="P18" s="4">
        <v>4.0220000000000002</v>
      </c>
      <c r="Q18" s="4">
        <v>3.6760000000000002</v>
      </c>
      <c r="R18" s="4">
        <v>4.617</v>
      </c>
      <c r="S18" s="4">
        <v>4.8150000000000004</v>
      </c>
      <c r="T18" s="4">
        <v>3.92</v>
      </c>
      <c r="U18" s="4">
        <v>5.94</v>
      </c>
      <c r="V18" s="4">
        <v>4.7569999999999997</v>
      </c>
      <c r="W18" s="4">
        <v>4.399</v>
      </c>
      <c r="X18" s="4">
        <v>5.8079999999999998</v>
      </c>
      <c r="Y18" s="4">
        <v>2.9359999999999999</v>
      </c>
      <c r="Z18" s="4">
        <v>4.0970000000000004</v>
      </c>
      <c r="AA18" s="4">
        <v>5.133</v>
      </c>
      <c r="AB18" s="4">
        <v>4.12</v>
      </c>
      <c r="AC18" s="4">
        <v>4.0209999999999999</v>
      </c>
      <c r="AD18" s="4">
        <v>6.0179999999999998</v>
      </c>
      <c r="AE18" s="4">
        <v>3.3570000000000002</v>
      </c>
      <c r="AF18" s="4">
        <v>5.7130000000000001</v>
      </c>
      <c r="AG18" s="4">
        <v>4.4370000000000003</v>
      </c>
      <c r="AH18">
        <v>3.8290000000000002</v>
      </c>
    </row>
    <row r="19" spans="1:34" ht="14.4" x14ac:dyDescent="0.3">
      <c r="A19" s="80">
        <v>44927</v>
      </c>
      <c r="B19" s="34">
        <v>4.25</v>
      </c>
      <c r="C19" s="12">
        <v>4.8099999999999996</v>
      </c>
      <c r="D19" s="11">
        <v>4.66</v>
      </c>
      <c r="E19">
        <v>3.5270000000000001</v>
      </c>
      <c r="F19">
        <v>5.1429999999999998</v>
      </c>
      <c r="G19">
        <v>4.1180000000000003</v>
      </c>
      <c r="H19" s="4">
        <v>6.5060000000000002</v>
      </c>
      <c r="I19" s="4">
        <v>4.9800000000000004</v>
      </c>
      <c r="J19" s="4">
        <v>5.3730000000000002</v>
      </c>
      <c r="K19" s="4">
        <v>3.68</v>
      </c>
      <c r="L19" s="4">
        <v>4.68</v>
      </c>
      <c r="M19" s="4">
        <v>3.2810000000000001</v>
      </c>
      <c r="N19" s="4">
        <v>3.4329999999999998</v>
      </c>
      <c r="O19" s="4">
        <v>2.593</v>
      </c>
      <c r="P19" s="4">
        <v>3.6030000000000002</v>
      </c>
      <c r="Q19" s="4">
        <v>3.3130000000000002</v>
      </c>
      <c r="R19" s="4">
        <v>4.032</v>
      </c>
      <c r="S19" s="4">
        <v>4.18</v>
      </c>
      <c r="T19" s="4">
        <v>3.38</v>
      </c>
      <c r="U19" s="4">
        <v>5.3239999999999998</v>
      </c>
      <c r="V19" s="4">
        <v>4.2460000000000004</v>
      </c>
      <c r="W19" s="4">
        <v>3.8570000000000002</v>
      </c>
      <c r="X19" s="4">
        <v>5.327</v>
      </c>
      <c r="Y19" s="4">
        <v>2.6720000000000002</v>
      </c>
      <c r="Z19" s="4">
        <v>3.7229999999999999</v>
      </c>
      <c r="AA19" s="4">
        <v>4.5369999999999999</v>
      </c>
      <c r="AB19" s="4">
        <v>3.7749999999999999</v>
      </c>
      <c r="AC19" s="4">
        <v>3.6059999999999999</v>
      </c>
      <c r="AD19" s="4">
        <v>5.0810000000000004</v>
      </c>
      <c r="AE19" s="4">
        <v>3.0390000000000001</v>
      </c>
      <c r="AF19" s="4">
        <v>5.1890000000000001</v>
      </c>
      <c r="AG19" s="4">
        <v>4.1059999999999999</v>
      </c>
      <c r="AH19">
        <v>3.3380000000000001</v>
      </c>
    </row>
    <row r="20" spans="1:34" ht="14.4" x14ac:dyDescent="0.3">
      <c r="A20" s="80">
        <v>44958</v>
      </c>
      <c r="B20" s="34">
        <v>3.81</v>
      </c>
      <c r="C20" s="12">
        <v>4.01</v>
      </c>
      <c r="D20" s="11">
        <v>3.95</v>
      </c>
      <c r="E20">
        <v>2.9590000000000001</v>
      </c>
      <c r="F20">
        <v>4.2690000000000001</v>
      </c>
      <c r="G20">
        <v>3.5049999999999999</v>
      </c>
      <c r="H20" s="4">
        <v>5.2930000000000001</v>
      </c>
      <c r="I20" s="4">
        <v>4.0510000000000002</v>
      </c>
      <c r="J20" s="4">
        <v>4.4109999999999996</v>
      </c>
      <c r="K20" s="4">
        <v>3.0680000000000001</v>
      </c>
      <c r="L20" s="4">
        <v>3.911</v>
      </c>
      <c r="M20" s="4">
        <v>2.742</v>
      </c>
      <c r="N20" s="4">
        <v>2.8159999999999998</v>
      </c>
      <c r="O20" s="4">
        <v>2.2999999999999998</v>
      </c>
      <c r="P20" s="4">
        <v>2.9710000000000001</v>
      </c>
      <c r="Q20" s="4">
        <v>2.734</v>
      </c>
      <c r="R20" s="4">
        <v>3.2890000000000001</v>
      </c>
      <c r="S20" s="4">
        <v>3.4820000000000002</v>
      </c>
      <c r="T20" s="4">
        <v>2.742</v>
      </c>
      <c r="U20" s="4">
        <v>4.4020000000000001</v>
      </c>
      <c r="V20" s="4">
        <v>3.4849999999999999</v>
      </c>
      <c r="W20" s="4">
        <v>3.1549999999999998</v>
      </c>
      <c r="X20" s="4">
        <v>4.367</v>
      </c>
      <c r="Y20" s="4">
        <v>2.2679999999999998</v>
      </c>
      <c r="Z20" s="4">
        <v>3.0640000000000001</v>
      </c>
      <c r="AA20" s="4">
        <v>4.3120000000000003</v>
      </c>
      <c r="AB20" s="4">
        <v>3.2759999999999998</v>
      </c>
      <c r="AC20" s="4">
        <v>3.0019999999999998</v>
      </c>
      <c r="AD20" s="4">
        <v>4.2569999999999997</v>
      </c>
      <c r="AE20" s="4">
        <v>2.536</v>
      </c>
      <c r="AF20" s="4">
        <v>4.266</v>
      </c>
      <c r="AG20" s="4">
        <v>3.407</v>
      </c>
      <c r="AH20">
        <v>2.7549999999999999</v>
      </c>
    </row>
    <row r="21" spans="1:34" ht="14.4" x14ac:dyDescent="0.3">
      <c r="A21" s="80">
        <v>44986</v>
      </c>
      <c r="B21" s="34">
        <v>4.4000000000000004</v>
      </c>
      <c r="C21" s="12">
        <v>4.8600000000000003</v>
      </c>
      <c r="D21" s="11">
        <v>4.5999999999999996</v>
      </c>
      <c r="E21">
        <v>3.34</v>
      </c>
      <c r="F21">
        <v>5.0949999999999998</v>
      </c>
      <c r="G21">
        <v>4.8659999999999997</v>
      </c>
      <c r="H21" s="4">
        <v>5.6219999999999999</v>
      </c>
      <c r="I21" s="4">
        <v>5.0919999999999996</v>
      </c>
      <c r="J21" s="4">
        <v>5.0149999999999997</v>
      </c>
      <c r="K21" s="4">
        <v>4.1139999999999999</v>
      </c>
      <c r="L21" s="4">
        <v>4.26</v>
      </c>
      <c r="M21" s="4">
        <v>3.153</v>
      </c>
      <c r="N21" s="4">
        <v>2.964</v>
      </c>
      <c r="O21" s="4">
        <v>2.899</v>
      </c>
      <c r="P21" s="4">
        <v>4.8659999999999997</v>
      </c>
      <c r="Q21" s="4">
        <v>2.9329999999999998</v>
      </c>
      <c r="R21" s="4">
        <v>3.4990000000000001</v>
      </c>
      <c r="S21" s="4">
        <v>5.9589999999999996</v>
      </c>
      <c r="T21" s="4">
        <v>2.7719999999999998</v>
      </c>
      <c r="U21" s="4">
        <v>5.3140000000000001</v>
      </c>
      <c r="V21" s="4">
        <v>3.5169999999999999</v>
      </c>
      <c r="W21" s="4">
        <v>3.476</v>
      </c>
      <c r="X21" s="4">
        <v>5.4240000000000004</v>
      </c>
      <c r="Y21" s="4">
        <v>2.4430000000000001</v>
      </c>
      <c r="Z21" s="4">
        <v>3.0590000000000002</v>
      </c>
      <c r="AA21" s="4">
        <v>5.4690000000000003</v>
      </c>
      <c r="AB21" s="4">
        <v>4.0350000000000001</v>
      </c>
      <c r="AC21" s="4">
        <v>4.7519999999999998</v>
      </c>
      <c r="AD21" s="4">
        <v>4.4870000000000001</v>
      </c>
      <c r="AE21" s="4">
        <v>2.5569999999999999</v>
      </c>
      <c r="AF21" s="4">
        <v>4.6429999999999998</v>
      </c>
      <c r="AG21" s="4">
        <v>3.702</v>
      </c>
      <c r="AH21">
        <v>3.2029999999999998</v>
      </c>
    </row>
    <row r="22" spans="1:34" ht="14.4" x14ac:dyDescent="0.3">
      <c r="A22" s="80">
        <v>45017</v>
      </c>
      <c r="B22" s="34">
        <v>7.94</v>
      </c>
      <c r="C22" s="12">
        <v>10.08</v>
      </c>
      <c r="D22" s="11">
        <v>9.09</v>
      </c>
      <c r="E22">
        <v>6.3449999999999998</v>
      </c>
      <c r="F22">
        <v>8.7439999999999998</v>
      </c>
      <c r="G22">
        <v>6.1189999999999998</v>
      </c>
      <c r="H22" s="4">
        <v>9.9130000000000003</v>
      </c>
      <c r="I22" s="4">
        <v>7.3339999999999996</v>
      </c>
      <c r="J22" s="4">
        <v>6.7610000000000001</v>
      </c>
      <c r="K22" s="4">
        <v>6.0119999999999996</v>
      </c>
      <c r="L22" s="4">
        <v>9.1690000000000005</v>
      </c>
      <c r="M22" s="4">
        <v>6.4480000000000004</v>
      </c>
      <c r="N22" s="4">
        <v>7.3</v>
      </c>
      <c r="O22" s="4">
        <v>5.73</v>
      </c>
      <c r="P22" s="4">
        <v>9.984</v>
      </c>
      <c r="Q22" s="4">
        <v>6.16</v>
      </c>
      <c r="R22" s="4">
        <v>9.19</v>
      </c>
      <c r="S22" s="4">
        <v>9.2759999999999998</v>
      </c>
      <c r="T22" s="4">
        <v>3.403</v>
      </c>
      <c r="U22" s="4">
        <v>6.798</v>
      </c>
      <c r="V22" s="4">
        <v>6.6920000000000002</v>
      </c>
      <c r="W22" s="4">
        <v>6.4020000000000001</v>
      </c>
      <c r="X22" s="4">
        <v>12.627000000000001</v>
      </c>
      <c r="Y22" s="4">
        <v>4.319</v>
      </c>
      <c r="Z22" s="4">
        <v>5.3819999999999997</v>
      </c>
      <c r="AA22" s="4">
        <v>9.4190000000000005</v>
      </c>
      <c r="AB22" s="4">
        <v>6.6550000000000002</v>
      </c>
      <c r="AC22" s="4">
        <v>9.6340000000000003</v>
      </c>
      <c r="AD22" s="4">
        <v>7.218</v>
      </c>
      <c r="AE22" s="4">
        <v>6.1379999999999999</v>
      </c>
      <c r="AF22" s="4">
        <v>6.97</v>
      </c>
      <c r="AG22" s="4">
        <v>7.9690000000000003</v>
      </c>
      <c r="AH22">
        <v>4.5830000000000002</v>
      </c>
    </row>
    <row r="23" spans="1:34" ht="14.4" x14ac:dyDescent="0.3">
      <c r="A23" s="80">
        <v>45047</v>
      </c>
      <c r="B23" s="34">
        <v>22.79</v>
      </c>
      <c r="C23" s="12">
        <v>29.99</v>
      </c>
      <c r="D23" s="11">
        <v>26.11</v>
      </c>
      <c r="E23">
        <v>29.119</v>
      </c>
      <c r="F23">
        <v>29.201000000000001</v>
      </c>
      <c r="G23">
        <v>28.335000000000001</v>
      </c>
      <c r="H23" s="4">
        <v>54.524000000000001</v>
      </c>
      <c r="I23" s="4">
        <v>35.92</v>
      </c>
      <c r="J23" s="4">
        <v>22.65</v>
      </c>
      <c r="K23" s="4">
        <v>21.271999999999998</v>
      </c>
      <c r="L23" s="4">
        <v>32.884</v>
      </c>
      <c r="M23" s="4">
        <v>24.614999999999998</v>
      </c>
      <c r="N23" s="4">
        <v>17.306999999999999</v>
      </c>
      <c r="O23" s="4">
        <v>19.742999999999999</v>
      </c>
      <c r="P23" s="4">
        <v>27.327999999999999</v>
      </c>
      <c r="Q23" s="4">
        <v>23.096</v>
      </c>
      <c r="R23" s="4">
        <v>31.623000000000001</v>
      </c>
      <c r="S23" s="4">
        <v>29.372</v>
      </c>
      <c r="T23" s="4">
        <v>22.538</v>
      </c>
      <c r="U23" s="4">
        <v>36.911999999999999</v>
      </c>
      <c r="V23" s="4">
        <v>15.964</v>
      </c>
      <c r="W23" s="4">
        <v>19.96</v>
      </c>
      <c r="X23" s="4">
        <v>24.478999999999999</v>
      </c>
      <c r="Y23" s="4">
        <v>15.304</v>
      </c>
      <c r="Z23" s="4">
        <v>26.87</v>
      </c>
      <c r="AA23" s="4">
        <v>19.155999999999999</v>
      </c>
      <c r="AB23" s="4">
        <v>15.861000000000001</v>
      </c>
      <c r="AC23" s="4">
        <v>30.375</v>
      </c>
      <c r="AD23" s="4">
        <v>30.282</v>
      </c>
      <c r="AE23" s="4">
        <v>20.119</v>
      </c>
      <c r="AF23" s="4">
        <v>25.28</v>
      </c>
      <c r="AG23" s="4">
        <v>21.279</v>
      </c>
      <c r="AH23">
        <v>18.34</v>
      </c>
    </row>
    <row r="24" spans="1:34" ht="14.4" x14ac:dyDescent="0.3">
      <c r="A24" s="80">
        <v>45078</v>
      </c>
      <c r="B24" s="34">
        <v>28.25</v>
      </c>
      <c r="C24" s="12">
        <v>51.48</v>
      </c>
      <c r="D24" s="11">
        <v>40.090000000000003</v>
      </c>
      <c r="E24">
        <v>64.009</v>
      </c>
      <c r="F24">
        <v>41.988</v>
      </c>
      <c r="G24">
        <v>81.802000000000007</v>
      </c>
      <c r="H24" s="4">
        <v>62.116</v>
      </c>
      <c r="I24" s="4">
        <v>71.671999999999997</v>
      </c>
      <c r="J24" s="4">
        <v>32.374000000000002</v>
      </c>
      <c r="K24" s="4">
        <v>47.372999999999998</v>
      </c>
      <c r="L24" s="4">
        <v>27.161999999999999</v>
      </c>
      <c r="M24" s="4">
        <v>26.222999999999999</v>
      </c>
      <c r="N24" s="4">
        <v>13.337999999999999</v>
      </c>
      <c r="O24" s="4">
        <v>34.963999999999999</v>
      </c>
      <c r="P24" s="4">
        <v>22.529</v>
      </c>
      <c r="Q24" s="4">
        <v>35.828000000000003</v>
      </c>
      <c r="R24" s="4">
        <v>36.606999999999999</v>
      </c>
      <c r="S24" s="4">
        <v>28.149000000000001</v>
      </c>
      <c r="T24" s="4">
        <v>73.799000000000007</v>
      </c>
      <c r="U24" s="4">
        <v>41.805999999999997</v>
      </c>
      <c r="V24" s="4">
        <v>41.816000000000003</v>
      </c>
      <c r="W24" s="4">
        <v>65.179000000000002</v>
      </c>
      <c r="X24" s="4">
        <v>11.986000000000001</v>
      </c>
      <c r="Y24" s="4">
        <v>29.388000000000002</v>
      </c>
      <c r="Z24" s="4">
        <v>51.636000000000003</v>
      </c>
      <c r="AA24" s="4">
        <v>51.216000000000001</v>
      </c>
      <c r="AB24" s="4">
        <v>41.591000000000001</v>
      </c>
      <c r="AC24" s="4">
        <v>53.28</v>
      </c>
      <c r="AD24" s="4">
        <v>18.815000000000001</v>
      </c>
      <c r="AE24" s="4">
        <v>55.246000000000002</v>
      </c>
      <c r="AF24" s="4">
        <v>34.595999999999997</v>
      </c>
      <c r="AG24" s="4">
        <v>28.547000000000001</v>
      </c>
      <c r="AH24">
        <v>45.326999999999998</v>
      </c>
    </row>
    <row r="25" spans="1:34" ht="14.4" x14ac:dyDescent="0.3">
      <c r="A25" s="80">
        <v>45108</v>
      </c>
      <c r="B25" s="34">
        <v>9.2200000000000006</v>
      </c>
      <c r="C25" s="12">
        <v>24</v>
      </c>
      <c r="D25" s="11">
        <v>14.86</v>
      </c>
      <c r="E25">
        <v>33.884</v>
      </c>
      <c r="F25">
        <v>15.698</v>
      </c>
      <c r="G25">
        <v>74.992000000000004</v>
      </c>
      <c r="H25" s="4">
        <v>24.646000000000001</v>
      </c>
      <c r="I25" s="4">
        <v>28.655000000000001</v>
      </c>
      <c r="J25" s="4">
        <v>16.167000000000002</v>
      </c>
      <c r="K25" s="4">
        <v>30.123000000000001</v>
      </c>
      <c r="L25" s="4">
        <v>11.026999999999999</v>
      </c>
      <c r="M25" s="4">
        <v>10.279</v>
      </c>
      <c r="N25" s="4">
        <v>6.2610000000000001</v>
      </c>
      <c r="O25" s="4">
        <v>12.456</v>
      </c>
      <c r="P25" s="4">
        <v>9.3780000000000001</v>
      </c>
      <c r="Q25" s="4">
        <v>15.673</v>
      </c>
      <c r="R25" s="4">
        <v>13.038</v>
      </c>
      <c r="S25" s="4">
        <v>12.006</v>
      </c>
      <c r="T25" s="4">
        <v>38.973999999999997</v>
      </c>
      <c r="U25" s="4">
        <v>22.635000000000002</v>
      </c>
      <c r="V25" s="4">
        <v>14.175000000000001</v>
      </c>
      <c r="W25" s="4">
        <v>42.616999999999997</v>
      </c>
      <c r="X25" s="4">
        <v>7.33</v>
      </c>
      <c r="Y25" s="4">
        <v>12.2</v>
      </c>
      <c r="Z25" s="4">
        <v>18.856000000000002</v>
      </c>
      <c r="AA25" s="4">
        <v>18.478000000000002</v>
      </c>
      <c r="AB25" s="4">
        <v>15.545999999999999</v>
      </c>
      <c r="AC25" s="4">
        <v>20.946999999999999</v>
      </c>
      <c r="AD25" s="4">
        <v>8.327</v>
      </c>
      <c r="AE25" s="4">
        <v>39.040999999999997</v>
      </c>
      <c r="AF25" s="4">
        <v>12.680999999999999</v>
      </c>
      <c r="AG25" s="4">
        <v>10.943</v>
      </c>
      <c r="AH25">
        <v>29.201000000000001</v>
      </c>
    </row>
    <row r="26" spans="1:34" ht="14.4" x14ac:dyDescent="0.3">
      <c r="A26" s="80">
        <v>45139</v>
      </c>
      <c r="B26" s="34">
        <v>6.66</v>
      </c>
      <c r="C26" s="12">
        <v>10.84</v>
      </c>
      <c r="D26" s="11">
        <v>8.24</v>
      </c>
      <c r="E26">
        <v>12.711</v>
      </c>
      <c r="F26">
        <v>7.8019999999999996</v>
      </c>
      <c r="G26">
        <v>23.908999999999999</v>
      </c>
      <c r="H26" s="4">
        <v>10.984999999999999</v>
      </c>
      <c r="I26" s="4">
        <v>13.477</v>
      </c>
      <c r="J26" s="4">
        <v>8.2629999999999999</v>
      </c>
      <c r="K26" s="4">
        <v>12.478999999999999</v>
      </c>
      <c r="L26" s="4">
        <v>7.1950000000000003</v>
      </c>
      <c r="M26" s="4">
        <v>6.9539999999999997</v>
      </c>
      <c r="N26" s="4">
        <v>4.3239999999999998</v>
      </c>
      <c r="O26" s="4">
        <v>6.7409999999999997</v>
      </c>
      <c r="P26" s="4">
        <v>6.093</v>
      </c>
      <c r="Q26" s="4">
        <v>8.9580000000000002</v>
      </c>
      <c r="R26" s="4">
        <v>8.0839999999999996</v>
      </c>
      <c r="S26" s="4">
        <v>7.4710000000000001</v>
      </c>
      <c r="T26" s="4">
        <v>13.446999999999999</v>
      </c>
      <c r="U26" s="4">
        <v>9.8230000000000004</v>
      </c>
      <c r="V26" s="4">
        <v>8.9359999999999999</v>
      </c>
      <c r="W26" s="4">
        <v>14.901</v>
      </c>
      <c r="X26" s="4">
        <v>5.4630000000000001</v>
      </c>
      <c r="Y26" s="4">
        <v>7.5750000000000002</v>
      </c>
      <c r="Z26" s="4">
        <v>9.8179999999999996</v>
      </c>
      <c r="AA26" s="4">
        <v>8.5370000000000008</v>
      </c>
      <c r="AB26" s="4">
        <v>8.2550000000000008</v>
      </c>
      <c r="AC26" s="4">
        <v>12.222</v>
      </c>
      <c r="AD26" s="4">
        <v>5.6820000000000004</v>
      </c>
      <c r="AE26" s="4">
        <v>13.55</v>
      </c>
      <c r="AF26" s="4">
        <v>7.5960000000000001</v>
      </c>
      <c r="AG26" s="4">
        <v>6.641</v>
      </c>
      <c r="AH26">
        <v>12.129</v>
      </c>
    </row>
    <row r="27" spans="1:34" ht="14.4" x14ac:dyDescent="0.3">
      <c r="A27" s="80">
        <v>45170</v>
      </c>
      <c r="B27" s="34">
        <v>6.03</v>
      </c>
      <c r="C27" s="12">
        <v>7.85</v>
      </c>
      <c r="D27" s="11">
        <v>6.95</v>
      </c>
      <c r="E27">
        <v>8.9629999999999992</v>
      </c>
      <c r="F27">
        <v>6.2409999999999997</v>
      </c>
      <c r="G27">
        <v>13.750999999999999</v>
      </c>
      <c r="H27" s="4">
        <v>8.1839999999999993</v>
      </c>
      <c r="I27" s="4">
        <v>9.0530000000000008</v>
      </c>
      <c r="J27" s="4">
        <v>5.8250000000000002</v>
      </c>
      <c r="K27" s="4">
        <v>7.6769999999999996</v>
      </c>
      <c r="L27" s="4">
        <v>5.5220000000000002</v>
      </c>
      <c r="M27" s="4">
        <v>5.19</v>
      </c>
      <c r="N27" s="4">
        <v>3.6269999999999998</v>
      </c>
      <c r="O27" s="4">
        <v>7.28</v>
      </c>
      <c r="P27" s="4">
        <v>4.9160000000000004</v>
      </c>
      <c r="Q27" s="4">
        <v>5.9009999999999998</v>
      </c>
      <c r="R27" s="4">
        <v>6.665</v>
      </c>
      <c r="S27" s="4">
        <v>6.3840000000000003</v>
      </c>
      <c r="T27" s="4">
        <v>8.3879999999999999</v>
      </c>
      <c r="U27" s="4">
        <v>6.8129999999999997</v>
      </c>
      <c r="V27" s="4">
        <v>5.8810000000000002</v>
      </c>
      <c r="W27" s="4">
        <v>8.4719999999999995</v>
      </c>
      <c r="X27" s="4">
        <v>4.8029999999999999</v>
      </c>
      <c r="Y27" s="4">
        <v>6.2880000000000003</v>
      </c>
      <c r="Z27" s="4">
        <v>9.0950000000000006</v>
      </c>
      <c r="AA27" s="4">
        <v>6.4249999999999998</v>
      </c>
      <c r="AB27" s="4">
        <v>5.9939999999999998</v>
      </c>
      <c r="AC27" s="4">
        <v>7.5819999999999999</v>
      </c>
      <c r="AD27" s="4">
        <v>4.7320000000000002</v>
      </c>
      <c r="AE27" s="4">
        <v>7.9550000000000001</v>
      </c>
      <c r="AF27" s="4">
        <v>7.399</v>
      </c>
      <c r="AG27" s="4">
        <v>4.9530000000000003</v>
      </c>
      <c r="AH27">
        <v>9.3640000000000008</v>
      </c>
    </row>
    <row r="28" spans="1:34" ht="14.4" x14ac:dyDescent="0.3">
      <c r="A28" s="80">
        <v>45200</v>
      </c>
      <c r="B28" s="34">
        <v>5.66</v>
      </c>
      <c r="C28" s="12">
        <v>7.38</v>
      </c>
      <c r="D28" s="11">
        <v>6.02</v>
      </c>
      <c r="E28">
        <v>8.3140000000000001</v>
      </c>
      <c r="F28">
        <v>7.1950000000000003</v>
      </c>
      <c r="G28">
        <v>11.12</v>
      </c>
      <c r="H28" s="4">
        <v>7.98</v>
      </c>
      <c r="I28" s="4">
        <v>8.4149999999999991</v>
      </c>
      <c r="J28" s="4">
        <v>6.5650000000000004</v>
      </c>
      <c r="K28" s="4">
        <v>6.5990000000000002</v>
      </c>
      <c r="L28" s="4">
        <v>5.0759999999999996</v>
      </c>
      <c r="M28" s="4">
        <v>4.4889999999999999</v>
      </c>
      <c r="N28" s="4">
        <v>4.5590000000000002</v>
      </c>
      <c r="O28" s="4">
        <v>5.5179999999999998</v>
      </c>
      <c r="P28" s="4">
        <v>5.0979999999999999</v>
      </c>
      <c r="Q28" s="4">
        <v>6.62</v>
      </c>
      <c r="R28" s="4">
        <v>8.6280000000000001</v>
      </c>
      <c r="S28" s="4">
        <v>6.2480000000000002</v>
      </c>
      <c r="T28" s="4">
        <v>7.9349999999999996</v>
      </c>
      <c r="U28" s="4">
        <v>7.3360000000000003</v>
      </c>
      <c r="V28" s="4">
        <v>5.3929999999999998</v>
      </c>
      <c r="W28" s="4">
        <v>7.8</v>
      </c>
      <c r="X28" s="4">
        <v>4.3710000000000004</v>
      </c>
      <c r="Y28" s="4">
        <v>6.9359999999999999</v>
      </c>
      <c r="Z28" s="4">
        <v>11.007</v>
      </c>
      <c r="AA28" s="4">
        <v>5.4889999999999999</v>
      </c>
      <c r="AB28" s="4">
        <v>5.1820000000000004</v>
      </c>
      <c r="AC28" s="4">
        <v>7.827</v>
      </c>
      <c r="AD28" s="4">
        <v>4.7050000000000001</v>
      </c>
      <c r="AE28" s="4">
        <v>6.7050000000000001</v>
      </c>
      <c r="AF28" s="4">
        <v>5.8929999999999998</v>
      </c>
      <c r="AG28" s="4">
        <v>4.6180000000000003</v>
      </c>
      <c r="AH28">
        <v>7.2519999999999998</v>
      </c>
    </row>
    <row r="29" spans="1:34" ht="14.4" x14ac:dyDescent="0.3">
      <c r="A29" s="80">
        <v>45231</v>
      </c>
      <c r="B29" s="34">
        <v>4.18</v>
      </c>
      <c r="C29" s="12">
        <v>5.3</v>
      </c>
      <c r="D29" s="11">
        <v>4.59</v>
      </c>
      <c r="E29">
        <v>6.9139999999999997</v>
      </c>
      <c r="F29">
        <v>5.798</v>
      </c>
      <c r="G29">
        <v>8.2889999999999997</v>
      </c>
      <c r="H29" s="4">
        <v>7.524</v>
      </c>
      <c r="I29" s="4">
        <v>6.9569999999999999</v>
      </c>
      <c r="J29" s="4">
        <v>5.16</v>
      </c>
      <c r="K29" s="4">
        <v>5.5919999999999996</v>
      </c>
      <c r="L29" s="4">
        <v>4.258</v>
      </c>
      <c r="M29" s="4">
        <v>4.6219999999999999</v>
      </c>
      <c r="N29" s="4">
        <v>3.19</v>
      </c>
      <c r="O29" s="4">
        <v>4.2720000000000002</v>
      </c>
      <c r="P29" s="4">
        <v>4.3890000000000002</v>
      </c>
      <c r="Q29" s="4">
        <v>5.8410000000000002</v>
      </c>
      <c r="R29" s="4">
        <v>6.1950000000000003</v>
      </c>
      <c r="S29" s="4">
        <v>5.1790000000000003</v>
      </c>
      <c r="T29" s="4">
        <v>6.7119999999999997</v>
      </c>
      <c r="U29" s="4">
        <v>6.2880000000000003</v>
      </c>
      <c r="V29" s="4">
        <v>5.4560000000000004</v>
      </c>
      <c r="W29" s="4">
        <v>6.5069999999999997</v>
      </c>
      <c r="X29" s="4">
        <v>3.7290000000000001</v>
      </c>
      <c r="Y29" s="4">
        <v>4.6820000000000004</v>
      </c>
      <c r="Z29" s="4">
        <v>7.0439999999999996</v>
      </c>
      <c r="AA29" s="4">
        <v>4.718</v>
      </c>
      <c r="AB29" s="4">
        <v>4.3869999999999996</v>
      </c>
      <c r="AC29" s="4">
        <v>6.4960000000000004</v>
      </c>
      <c r="AD29" s="4">
        <v>4.3949999999999996</v>
      </c>
      <c r="AE29" s="4">
        <v>5.8460000000000001</v>
      </c>
      <c r="AF29" s="4">
        <v>5.0880000000000001</v>
      </c>
      <c r="AG29" s="4">
        <v>4.32</v>
      </c>
      <c r="AH29">
        <v>5.7270000000000003</v>
      </c>
    </row>
    <row r="30" spans="1:34" ht="14.4" x14ac:dyDescent="0.3">
      <c r="A30" s="80">
        <v>45261</v>
      </c>
      <c r="B30" s="34">
        <v>4.17</v>
      </c>
      <c r="C30" s="12">
        <v>4.84</v>
      </c>
      <c r="D30" s="11">
        <v>4.4400000000000004</v>
      </c>
      <c r="E30">
        <v>5.8890000000000002</v>
      </c>
      <c r="F30">
        <v>4.9939999999999998</v>
      </c>
      <c r="G30">
        <v>7.6159999999999997</v>
      </c>
      <c r="H30" s="4">
        <v>6.6479999999999997</v>
      </c>
      <c r="I30" s="4">
        <v>6.1820000000000004</v>
      </c>
      <c r="J30" s="4">
        <v>4.9809999999999999</v>
      </c>
      <c r="K30" s="4">
        <v>5.0510000000000002</v>
      </c>
      <c r="L30" s="4">
        <v>3.956</v>
      </c>
      <c r="M30" s="4">
        <v>3.887</v>
      </c>
      <c r="N30" s="4">
        <v>2.8180000000000001</v>
      </c>
      <c r="O30" s="4">
        <v>3.8889999999999998</v>
      </c>
      <c r="P30" s="4">
        <v>3.7719999999999998</v>
      </c>
      <c r="Q30" s="4">
        <v>4.6289999999999996</v>
      </c>
      <c r="R30" s="4">
        <v>4.93</v>
      </c>
      <c r="S30" s="4">
        <v>4.1319999999999997</v>
      </c>
      <c r="T30" s="4">
        <v>5.9260000000000002</v>
      </c>
      <c r="U30" s="4">
        <v>5.2009999999999996</v>
      </c>
      <c r="V30" s="4">
        <v>4.5510000000000002</v>
      </c>
      <c r="W30" s="4">
        <v>5.8010000000000002</v>
      </c>
      <c r="X30" s="4">
        <v>3.3849999999999998</v>
      </c>
      <c r="Y30" s="4">
        <v>3.976</v>
      </c>
      <c r="Z30" s="4">
        <v>5.444</v>
      </c>
      <c r="AA30" s="4">
        <v>4.47</v>
      </c>
      <c r="AB30" s="4">
        <v>4.03</v>
      </c>
      <c r="AC30" s="4">
        <v>6.07</v>
      </c>
      <c r="AD30" s="4">
        <v>3.73</v>
      </c>
      <c r="AE30" s="4">
        <v>5.4989999999999997</v>
      </c>
      <c r="AF30" s="4">
        <v>4.8419999999999996</v>
      </c>
      <c r="AG30" s="4">
        <v>3.89</v>
      </c>
      <c r="AH30">
        <v>5.0869999999999997</v>
      </c>
    </row>
    <row r="31" spans="1:34" ht="14.4" x14ac:dyDescent="0.3">
      <c r="A31" s="80">
        <v>45292</v>
      </c>
      <c r="B31" s="34">
        <v>4.25</v>
      </c>
      <c r="C31" s="12">
        <v>4.8099999999999996</v>
      </c>
      <c r="D31" s="11">
        <v>4.66</v>
      </c>
      <c r="E31">
        <v>5.3120000000000003</v>
      </c>
      <c r="F31">
        <v>4.4470000000000001</v>
      </c>
      <c r="G31">
        <v>6.5609999999999999</v>
      </c>
      <c r="H31" s="4">
        <v>5.6280000000000001</v>
      </c>
      <c r="I31" s="4">
        <v>5.5620000000000003</v>
      </c>
      <c r="J31" s="4">
        <v>4.1980000000000004</v>
      </c>
      <c r="K31" s="4">
        <v>4.6349999999999998</v>
      </c>
      <c r="L31" s="4">
        <v>3.6339999999999999</v>
      </c>
      <c r="M31" s="4">
        <v>3.4340000000000002</v>
      </c>
      <c r="N31" s="4">
        <v>2.5840000000000001</v>
      </c>
      <c r="O31" s="4">
        <v>3.4830000000000001</v>
      </c>
      <c r="P31" s="4">
        <v>3.4009999999999998</v>
      </c>
      <c r="Q31" s="4">
        <v>4.0270000000000001</v>
      </c>
      <c r="R31" s="4">
        <v>4.2830000000000004</v>
      </c>
      <c r="S31" s="4">
        <v>3.569</v>
      </c>
      <c r="T31" s="4">
        <v>5.31</v>
      </c>
      <c r="U31" s="4">
        <v>4.6399999999999997</v>
      </c>
      <c r="V31" s="4">
        <v>3.9929999999999999</v>
      </c>
      <c r="W31" s="4">
        <v>5.3209999999999997</v>
      </c>
      <c r="X31" s="4">
        <v>3.0830000000000002</v>
      </c>
      <c r="Y31" s="4">
        <v>3.6070000000000002</v>
      </c>
      <c r="Z31" s="4">
        <v>4.8170000000000002</v>
      </c>
      <c r="AA31" s="4">
        <v>4.0940000000000003</v>
      </c>
      <c r="AB31" s="4">
        <v>3.6139999999999999</v>
      </c>
      <c r="AC31" s="4">
        <v>5.0949999999999998</v>
      </c>
      <c r="AD31" s="4">
        <v>3.379</v>
      </c>
      <c r="AE31" s="4">
        <v>4.9939999999999998</v>
      </c>
      <c r="AF31" s="4">
        <v>4.4740000000000002</v>
      </c>
      <c r="AG31" s="4">
        <v>3.39</v>
      </c>
      <c r="AH31">
        <v>4.57</v>
      </c>
    </row>
    <row r="32" spans="1:34" ht="14.4" x14ac:dyDescent="0.3">
      <c r="A32" s="80">
        <v>45323</v>
      </c>
      <c r="B32" s="34">
        <v>3.81</v>
      </c>
      <c r="C32" s="12">
        <v>4.01</v>
      </c>
      <c r="D32" s="11">
        <v>3.95</v>
      </c>
      <c r="E32">
        <v>4.5549999999999997</v>
      </c>
      <c r="F32">
        <v>3.931</v>
      </c>
      <c r="G32">
        <v>5.52</v>
      </c>
      <c r="H32" s="4">
        <v>4.7350000000000003</v>
      </c>
      <c r="I32" s="4">
        <v>4.72</v>
      </c>
      <c r="J32" s="4">
        <v>3.6139999999999999</v>
      </c>
      <c r="K32" s="4">
        <v>4.0049999999999999</v>
      </c>
      <c r="L32" s="4">
        <v>3.137</v>
      </c>
      <c r="M32" s="4">
        <v>2.91</v>
      </c>
      <c r="N32" s="4">
        <v>2.3679999999999999</v>
      </c>
      <c r="O32" s="4">
        <v>2.972</v>
      </c>
      <c r="P32" s="4">
        <v>2.9009999999999998</v>
      </c>
      <c r="Q32" s="4">
        <v>3.395</v>
      </c>
      <c r="R32" s="4">
        <v>3.6890000000000001</v>
      </c>
      <c r="S32" s="4">
        <v>2.9950000000000001</v>
      </c>
      <c r="T32" s="4">
        <v>4.5419999999999998</v>
      </c>
      <c r="U32" s="4">
        <v>3.9350000000000001</v>
      </c>
      <c r="V32" s="4">
        <v>3.3780000000000001</v>
      </c>
      <c r="W32" s="4">
        <v>4.5110000000000001</v>
      </c>
      <c r="X32" s="4">
        <v>2.698</v>
      </c>
      <c r="Y32" s="4">
        <v>3.07</v>
      </c>
      <c r="Z32" s="4">
        <v>4.7060000000000004</v>
      </c>
      <c r="AA32" s="4">
        <v>3.6749999999999998</v>
      </c>
      <c r="AB32" s="4">
        <v>3.1160000000000001</v>
      </c>
      <c r="AC32" s="4">
        <v>4.407</v>
      </c>
      <c r="AD32" s="4">
        <v>2.9140000000000001</v>
      </c>
      <c r="AE32" s="4">
        <v>4.2460000000000004</v>
      </c>
      <c r="AF32" s="4">
        <v>3.85</v>
      </c>
      <c r="AG32" s="4">
        <v>2.891</v>
      </c>
      <c r="AH32">
        <v>3.9929999999999999</v>
      </c>
    </row>
    <row r="33" spans="1:34" ht="14.4" x14ac:dyDescent="0.3">
      <c r="A33" s="80">
        <v>45352</v>
      </c>
      <c r="B33" s="34">
        <v>4.4000000000000004</v>
      </c>
      <c r="C33" s="12">
        <v>4.8600000000000003</v>
      </c>
      <c r="D33" s="11">
        <v>4.5999999999999996</v>
      </c>
      <c r="E33">
        <v>5.22</v>
      </c>
      <c r="F33">
        <v>5.18</v>
      </c>
      <c r="G33">
        <v>5.6829999999999998</v>
      </c>
      <c r="H33" s="4">
        <v>5.7359999999999998</v>
      </c>
      <c r="I33" s="4">
        <v>5.1630000000000003</v>
      </c>
      <c r="J33" s="4">
        <v>4.6459999999999999</v>
      </c>
      <c r="K33" s="4">
        <v>4.2610000000000001</v>
      </c>
      <c r="L33" s="4">
        <v>3.4929999999999999</v>
      </c>
      <c r="M33" s="4">
        <v>2.9550000000000001</v>
      </c>
      <c r="N33" s="4">
        <v>2.9079999999999999</v>
      </c>
      <c r="O33" s="4">
        <v>4.8959999999999999</v>
      </c>
      <c r="P33" s="4">
        <v>3.0049999999999999</v>
      </c>
      <c r="Q33" s="4">
        <v>3.4889999999999999</v>
      </c>
      <c r="R33" s="4">
        <v>6.14</v>
      </c>
      <c r="S33" s="4">
        <v>2.92</v>
      </c>
      <c r="T33" s="4">
        <v>5.3209999999999997</v>
      </c>
      <c r="U33" s="4">
        <v>3.8290000000000002</v>
      </c>
      <c r="V33" s="4">
        <v>3.5939999999999999</v>
      </c>
      <c r="W33" s="4">
        <v>5.5510000000000002</v>
      </c>
      <c r="X33" s="4">
        <v>2.7959999999999998</v>
      </c>
      <c r="Y33" s="4">
        <v>2.952</v>
      </c>
      <c r="Z33" s="4">
        <v>5.8550000000000004</v>
      </c>
      <c r="AA33" s="4">
        <v>4.3090000000000002</v>
      </c>
      <c r="AB33" s="4">
        <v>4.8520000000000003</v>
      </c>
      <c r="AC33" s="4">
        <v>4.4800000000000004</v>
      </c>
      <c r="AD33" s="4">
        <v>2.8450000000000002</v>
      </c>
      <c r="AE33" s="4">
        <v>4.4850000000000003</v>
      </c>
      <c r="AF33" s="4">
        <v>3.992</v>
      </c>
      <c r="AG33" s="4">
        <v>3.2410000000000001</v>
      </c>
      <c r="AH33">
        <v>5.133</v>
      </c>
    </row>
    <row r="34" spans="1:34" ht="14.4" x14ac:dyDescent="0.3">
      <c r="A34" s="80">
        <v>45383</v>
      </c>
      <c r="B34" s="33">
        <v>7.94</v>
      </c>
      <c r="C34" s="8">
        <v>10.08</v>
      </c>
      <c r="D34" s="11">
        <v>9.09</v>
      </c>
      <c r="E34">
        <v>8.9250000000000007</v>
      </c>
      <c r="F34">
        <v>6.585</v>
      </c>
      <c r="G34">
        <v>10.090999999999999</v>
      </c>
      <c r="H34" s="4">
        <v>8.1020000000000003</v>
      </c>
      <c r="I34" s="4">
        <v>6.9219999999999997</v>
      </c>
      <c r="J34" s="4">
        <v>6.6239999999999997</v>
      </c>
      <c r="K34" s="4">
        <v>9.6460000000000008</v>
      </c>
      <c r="L34" s="4">
        <v>7.0650000000000004</v>
      </c>
      <c r="M34" s="4">
        <v>7.3310000000000004</v>
      </c>
      <c r="N34" s="4">
        <v>5.8940000000000001</v>
      </c>
      <c r="O34" s="4">
        <v>9.9749999999999996</v>
      </c>
      <c r="P34" s="4">
        <v>6.4370000000000003</v>
      </c>
      <c r="Q34" s="4">
        <v>9.2219999999999995</v>
      </c>
      <c r="R34" s="4">
        <v>9.8230000000000004</v>
      </c>
      <c r="S34" s="4">
        <v>3.6909999999999998</v>
      </c>
      <c r="T34" s="4">
        <v>6.992</v>
      </c>
      <c r="U34" s="4">
        <v>7.0620000000000003</v>
      </c>
      <c r="V34" s="4">
        <v>6.6130000000000004</v>
      </c>
      <c r="W34" s="4">
        <v>12.887</v>
      </c>
      <c r="X34" s="4">
        <v>4.827</v>
      </c>
      <c r="Y34" s="4">
        <v>5.2960000000000003</v>
      </c>
      <c r="Z34" s="4">
        <v>9.7750000000000004</v>
      </c>
      <c r="AA34" s="4">
        <v>7.0970000000000004</v>
      </c>
      <c r="AB34" s="4">
        <v>9.6790000000000003</v>
      </c>
      <c r="AC34" s="4">
        <v>7.2210000000000001</v>
      </c>
      <c r="AD34" s="4">
        <v>6.7320000000000002</v>
      </c>
      <c r="AE34" s="4">
        <v>7.0049999999999999</v>
      </c>
      <c r="AF34" s="4">
        <v>8.7639999999999993</v>
      </c>
      <c r="AG34" s="4">
        <v>4.6219999999999999</v>
      </c>
      <c r="AH34">
        <v>5.7030000000000003</v>
      </c>
    </row>
    <row r="35" spans="1:34" ht="14.4" x14ac:dyDescent="0.3">
      <c r="A35" s="80">
        <v>45413</v>
      </c>
      <c r="B35" s="33">
        <v>22.79</v>
      </c>
      <c r="C35" s="8">
        <v>29.99</v>
      </c>
      <c r="D35" s="11">
        <v>26.11</v>
      </c>
      <c r="E35">
        <v>29.623999999999999</v>
      </c>
      <c r="F35">
        <v>30.158999999999999</v>
      </c>
      <c r="G35">
        <v>56.302999999999997</v>
      </c>
      <c r="H35" s="4">
        <v>38.526000000000003</v>
      </c>
      <c r="I35" s="4">
        <v>23.059000000000001</v>
      </c>
      <c r="J35" s="4">
        <v>23.167999999999999</v>
      </c>
      <c r="K35" s="4">
        <v>33.936999999999998</v>
      </c>
      <c r="L35" s="4">
        <v>25.824000000000002</v>
      </c>
      <c r="M35" s="4">
        <v>17.390999999999998</v>
      </c>
      <c r="N35" s="4">
        <v>21.228999999999999</v>
      </c>
      <c r="O35" s="4">
        <v>27.661999999999999</v>
      </c>
      <c r="P35" s="4">
        <v>24.407</v>
      </c>
      <c r="Q35" s="4">
        <v>31.81</v>
      </c>
      <c r="R35" s="4">
        <v>29.808</v>
      </c>
      <c r="S35" s="4">
        <v>24.518999999999998</v>
      </c>
      <c r="T35" s="4">
        <v>38.091999999999999</v>
      </c>
      <c r="U35" s="4">
        <v>16.405000000000001</v>
      </c>
      <c r="V35" s="4">
        <v>21.113</v>
      </c>
      <c r="W35" s="4">
        <v>24.646999999999998</v>
      </c>
      <c r="X35" s="4">
        <v>16.399999999999999</v>
      </c>
      <c r="Y35" s="4">
        <v>26.794</v>
      </c>
      <c r="Z35" s="4">
        <v>20.274999999999999</v>
      </c>
      <c r="AA35" s="4">
        <v>17.227</v>
      </c>
      <c r="AB35" s="4">
        <v>31.431000000000001</v>
      </c>
      <c r="AC35" s="4">
        <v>30.477</v>
      </c>
      <c r="AD35" s="4">
        <v>21.044</v>
      </c>
      <c r="AE35" s="4">
        <v>26.331</v>
      </c>
      <c r="AF35" s="4">
        <v>22.292999999999999</v>
      </c>
      <c r="AG35" s="4">
        <v>18.553999999999998</v>
      </c>
      <c r="AH35">
        <v>18.013000000000002</v>
      </c>
    </row>
    <row r="36" spans="1:34" ht="14.4" x14ac:dyDescent="0.3">
      <c r="A36" s="80">
        <v>45444</v>
      </c>
      <c r="B36" s="15">
        <v>28.25</v>
      </c>
      <c r="C36" s="13">
        <v>51.48</v>
      </c>
      <c r="D36" s="14">
        <v>40.090000000000003</v>
      </c>
      <c r="E36" s="4">
        <v>42.253</v>
      </c>
      <c r="F36" s="4">
        <v>84.635000000000005</v>
      </c>
      <c r="G36" s="4">
        <v>61.908999999999999</v>
      </c>
      <c r="H36" s="4">
        <v>73.195999999999998</v>
      </c>
      <c r="I36" s="4">
        <v>32.656999999999996</v>
      </c>
      <c r="J36" s="4">
        <v>48.576000000000001</v>
      </c>
      <c r="K36" s="4">
        <v>26.114000000000001</v>
      </c>
      <c r="L36" s="4">
        <v>26.251000000000001</v>
      </c>
      <c r="M36" s="4">
        <v>13.375999999999999</v>
      </c>
      <c r="N36" s="4">
        <v>34.046999999999997</v>
      </c>
      <c r="O36" s="4">
        <v>22.181000000000001</v>
      </c>
      <c r="P36" s="4">
        <v>35.753</v>
      </c>
      <c r="Q36" s="4">
        <v>36.725000000000001</v>
      </c>
      <c r="R36" s="4">
        <v>28.148</v>
      </c>
      <c r="S36" s="4">
        <v>75.334000000000003</v>
      </c>
      <c r="T36" s="4">
        <v>41.829000000000001</v>
      </c>
      <c r="U36" s="4">
        <v>42.341000000000001</v>
      </c>
      <c r="V36" s="4">
        <v>66.772000000000006</v>
      </c>
      <c r="W36" s="4">
        <v>11.772</v>
      </c>
      <c r="X36" s="4">
        <v>29.773</v>
      </c>
      <c r="Y36" s="4">
        <v>51.488999999999997</v>
      </c>
      <c r="Z36" s="4">
        <v>51.899000000000001</v>
      </c>
      <c r="AA36" s="4">
        <v>42.328000000000003</v>
      </c>
      <c r="AB36" s="4">
        <v>53.500999999999998</v>
      </c>
      <c r="AC36" s="4">
        <v>18.873000000000001</v>
      </c>
      <c r="AD36" s="4">
        <v>57.753</v>
      </c>
      <c r="AE36">
        <v>33.658999999999999</v>
      </c>
      <c r="AF36" s="4">
        <v>28.393999999999998</v>
      </c>
      <c r="AG36" s="4">
        <v>45.595999999999997</v>
      </c>
      <c r="AH36" s="4">
        <v>54.134</v>
      </c>
    </row>
    <row r="37" spans="1:34" ht="14.4" x14ac:dyDescent="0.3">
      <c r="A37" s="80">
        <v>45474</v>
      </c>
      <c r="B37" s="15">
        <v>9.2200000000000006</v>
      </c>
      <c r="C37" s="13">
        <v>24</v>
      </c>
      <c r="D37" s="14">
        <v>14.86</v>
      </c>
      <c r="E37" s="4">
        <v>15.798999999999999</v>
      </c>
      <c r="F37" s="4">
        <v>73.346999999999994</v>
      </c>
      <c r="G37" s="4">
        <v>23.905000000000001</v>
      </c>
      <c r="H37" s="4">
        <v>27.93</v>
      </c>
      <c r="I37" s="4">
        <v>16.317</v>
      </c>
      <c r="J37" s="4">
        <v>29.675999999999998</v>
      </c>
      <c r="K37" s="4">
        <v>10.875</v>
      </c>
      <c r="L37" s="4">
        <v>10.287000000000001</v>
      </c>
      <c r="M37" s="4">
        <v>6.2729999999999997</v>
      </c>
      <c r="N37" s="4">
        <v>12.16</v>
      </c>
      <c r="O37" s="4">
        <v>9.1910000000000007</v>
      </c>
      <c r="P37" s="4">
        <v>15.273999999999999</v>
      </c>
      <c r="Q37" s="4">
        <v>13.055999999999999</v>
      </c>
      <c r="R37" s="4">
        <v>11.861000000000001</v>
      </c>
      <c r="S37" s="4">
        <v>37.518999999999998</v>
      </c>
      <c r="T37" s="4">
        <v>22.085000000000001</v>
      </c>
      <c r="U37" s="4">
        <v>14.403</v>
      </c>
      <c r="V37" s="4">
        <v>41.323</v>
      </c>
      <c r="W37" s="4">
        <v>7.3010000000000002</v>
      </c>
      <c r="X37" s="4">
        <v>12.247999999999999</v>
      </c>
      <c r="Y37" s="4">
        <v>18.823</v>
      </c>
      <c r="Z37" s="4">
        <v>18.117000000000001</v>
      </c>
      <c r="AA37" s="4">
        <v>15.36</v>
      </c>
      <c r="AB37" s="4">
        <v>20.545999999999999</v>
      </c>
      <c r="AC37" s="4">
        <v>8.3339999999999996</v>
      </c>
      <c r="AD37" s="4">
        <v>37.732999999999997</v>
      </c>
      <c r="AE37">
        <v>12.340999999999999</v>
      </c>
      <c r="AF37" s="4">
        <v>10.965999999999999</v>
      </c>
      <c r="AG37" s="4">
        <v>29.331</v>
      </c>
      <c r="AH37" s="4">
        <v>33.031999999999996</v>
      </c>
    </row>
    <row r="38" spans="1:34" ht="14.4" x14ac:dyDescent="0.3">
      <c r="A38" s="80">
        <v>45505</v>
      </c>
      <c r="B38" s="15">
        <v>6.66</v>
      </c>
      <c r="C38" s="13">
        <v>10.84</v>
      </c>
      <c r="D38" s="14">
        <v>8.24</v>
      </c>
      <c r="E38" s="4">
        <v>7.8689999999999998</v>
      </c>
      <c r="F38" s="4">
        <v>23.43</v>
      </c>
      <c r="G38" s="4">
        <v>10.86</v>
      </c>
      <c r="H38" s="4">
        <v>13.544</v>
      </c>
      <c r="I38" s="4">
        <v>8.3580000000000005</v>
      </c>
      <c r="J38" s="4">
        <v>12.426</v>
      </c>
      <c r="K38" s="4">
        <v>7.1159999999999997</v>
      </c>
      <c r="L38" s="4">
        <v>7.0579999999999998</v>
      </c>
      <c r="M38" s="4">
        <v>4.3310000000000004</v>
      </c>
      <c r="N38" s="4">
        <v>6.6820000000000004</v>
      </c>
      <c r="O38" s="4">
        <v>6.0019999999999998</v>
      </c>
      <c r="P38" s="4">
        <v>8.9139999999999997</v>
      </c>
      <c r="Q38" s="4">
        <v>8.0890000000000004</v>
      </c>
      <c r="R38" s="4">
        <v>7.4539999999999997</v>
      </c>
      <c r="S38" s="4">
        <v>13.226000000000001</v>
      </c>
      <c r="T38" s="4">
        <v>9.6969999999999992</v>
      </c>
      <c r="U38" s="4">
        <v>9.1180000000000003</v>
      </c>
      <c r="V38" s="4">
        <v>14.632999999999999</v>
      </c>
      <c r="W38" s="4">
        <v>5.4489999999999998</v>
      </c>
      <c r="X38" s="4">
        <v>7.6369999999999996</v>
      </c>
      <c r="Y38" s="4">
        <v>9.7949999999999999</v>
      </c>
      <c r="Z38" s="4">
        <v>8.5589999999999993</v>
      </c>
      <c r="AA38" s="4">
        <v>8.3339999999999996</v>
      </c>
      <c r="AB38" s="4">
        <v>12.029</v>
      </c>
      <c r="AC38" s="4">
        <v>5.681</v>
      </c>
      <c r="AD38" s="4">
        <v>13.404</v>
      </c>
      <c r="AE38">
        <v>7.44</v>
      </c>
      <c r="AF38" s="4">
        <v>6.7329999999999997</v>
      </c>
      <c r="AG38" s="4">
        <v>12.173</v>
      </c>
      <c r="AH38" s="4">
        <v>17.018000000000001</v>
      </c>
    </row>
    <row r="39" spans="1:34" ht="14.4" x14ac:dyDescent="0.3">
      <c r="A39" s="80">
        <v>45536</v>
      </c>
      <c r="B39" s="15">
        <v>6.03</v>
      </c>
      <c r="C39" s="13">
        <v>7.85</v>
      </c>
      <c r="D39" s="14">
        <v>6.95</v>
      </c>
      <c r="E39" s="4">
        <v>6.3029999999999999</v>
      </c>
      <c r="F39" s="4">
        <v>13.526</v>
      </c>
      <c r="G39" s="4">
        <v>8.1880000000000006</v>
      </c>
      <c r="H39" s="4">
        <v>9.1630000000000003</v>
      </c>
      <c r="I39" s="4">
        <v>5.9</v>
      </c>
      <c r="J39" s="4">
        <v>7.7850000000000001</v>
      </c>
      <c r="K39" s="4">
        <v>5.4880000000000004</v>
      </c>
      <c r="L39" s="4">
        <v>5.2750000000000004</v>
      </c>
      <c r="M39" s="4">
        <v>3.6320000000000001</v>
      </c>
      <c r="N39" s="4">
        <v>7.3049999999999997</v>
      </c>
      <c r="O39" s="4">
        <v>4.883</v>
      </c>
      <c r="P39" s="4">
        <v>5.9329999999999998</v>
      </c>
      <c r="Q39" s="4">
        <v>6.6660000000000004</v>
      </c>
      <c r="R39" s="4">
        <v>6.4189999999999996</v>
      </c>
      <c r="S39" s="4">
        <v>8.3729999999999993</v>
      </c>
      <c r="T39" s="4">
        <v>6.7969999999999997</v>
      </c>
      <c r="U39" s="4">
        <v>6.0270000000000001</v>
      </c>
      <c r="V39" s="4">
        <v>8.4329999999999998</v>
      </c>
      <c r="W39" s="4">
        <v>4.7839999999999998</v>
      </c>
      <c r="X39" s="4">
        <v>6.532</v>
      </c>
      <c r="Y39" s="4">
        <v>9.0749999999999993</v>
      </c>
      <c r="Z39" s="4">
        <v>6.508</v>
      </c>
      <c r="AA39" s="4">
        <v>6.0819999999999999</v>
      </c>
      <c r="AB39" s="4">
        <v>7.5140000000000002</v>
      </c>
      <c r="AC39" s="4">
        <v>4.7309999999999999</v>
      </c>
      <c r="AD39" s="4">
        <v>7.9980000000000002</v>
      </c>
      <c r="AE39">
        <v>7.34</v>
      </c>
      <c r="AF39" s="4">
        <v>5.0730000000000004</v>
      </c>
      <c r="AG39" s="4">
        <v>9.3960000000000008</v>
      </c>
      <c r="AH39" s="4">
        <v>8.3829999999999991</v>
      </c>
    </row>
    <row r="40" spans="1:34" ht="14.4" x14ac:dyDescent="0.3">
      <c r="A40" s="80">
        <v>45566</v>
      </c>
      <c r="B40" s="15">
        <v>5.66</v>
      </c>
      <c r="C40" s="13">
        <v>7.38</v>
      </c>
      <c r="D40" s="14">
        <v>6.02</v>
      </c>
      <c r="E40" s="4">
        <v>7.2569999999999997</v>
      </c>
      <c r="F40" s="4">
        <v>11.068</v>
      </c>
      <c r="G40" s="4">
        <v>7.9539999999999997</v>
      </c>
      <c r="H40" s="4">
        <v>8.5280000000000005</v>
      </c>
      <c r="I40" s="4">
        <v>6.6390000000000002</v>
      </c>
      <c r="J40" s="4">
        <v>6.6980000000000004</v>
      </c>
      <c r="K40" s="4">
        <v>5.0279999999999996</v>
      </c>
      <c r="L40" s="4">
        <v>4.593</v>
      </c>
      <c r="M40" s="4">
        <v>4.5650000000000004</v>
      </c>
      <c r="N40" s="4">
        <v>5.4619999999999997</v>
      </c>
      <c r="O40" s="4">
        <v>5.03</v>
      </c>
      <c r="P40" s="4">
        <v>6.6349999999999998</v>
      </c>
      <c r="Q40" s="4">
        <v>8.6310000000000002</v>
      </c>
      <c r="R40" s="4">
        <v>6.2770000000000001</v>
      </c>
      <c r="S40" s="4">
        <v>7.9489999999999998</v>
      </c>
      <c r="T40" s="4">
        <v>7.33</v>
      </c>
      <c r="U40" s="4">
        <v>5.53</v>
      </c>
      <c r="V40" s="4">
        <v>7.82</v>
      </c>
      <c r="W40" s="4">
        <v>4.351</v>
      </c>
      <c r="X40" s="4">
        <v>6.968</v>
      </c>
      <c r="Y40" s="4">
        <v>10.988</v>
      </c>
      <c r="Z40" s="4">
        <v>5.5730000000000004</v>
      </c>
      <c r="AA40" s="4">
        <v>5.2880000000000003</v>
      </c>
      <c r="AB40" s="4">
        <v>7.8120000000000003</v>
      </c>
      <c r="AC40" s="4">
        <v>4.7030000000000003</v>
      </c>
      <c r="AD40" s="4">
        <v>6.782</v>
      </c>
      <c r="AE40">
        <v>5.7779999999999996</v>
      </c>
      <c r="AF40" s="4">
        <v>4.75</v>
      </c>
      <c r="AG40" s="4">
        <v>7.2770000000000001</v>
      </c>
      <c r="AH40" s="4">
        <v>6.8010000000000002</v>
      </c>
    </row>
    <row r="41" spans="1:34" ht="14.4" x14ac:dyDescent="0.3">
      <c r="A41" s="80">
        <v>45597</v>
      </c>
      <c r="B41" s="15">
        <v>4.18</v>
      </c>
      <c r="C41" s="13">
        <v>5.3</v>
      </c>
      <c r="D41" s="14">
        <v>4.59</v>
      </c>
      <c r="E41" s="4">
        <v>5.851</v>
      </c>
      <c r="F41" s="4">
        <v>8.2780000000000005</v>
      </c>
      <c r="G41" s="4">
        <v>7.5279999999999996</v>
      </c>
      <c r="H41" s="4">
        <v>7.0449999999999999</v>
      </c>
      <c r="I41" s="4">
        <v>5.2220000000000004</v>
      </c>
      <c r="J41" s="4">
        <v>5.6890000000000001</v>
      </c>
      <c r="K41" s="4">
        <v>4.2320000000000002</v>
      </c>
      <c r="L41" s="4">
        <v>4.6970000000000001</v>
      </c>
      <c r="M41" s="4">
        <v>3.1949999999999998</v>
      </c>
      <c r="N41" s="4">
        <v>4.2560000000000002</v>
      </c>
      <c r="O41" s="4">
        <v>4.3230000000000004</v>
      </c>
      <c r="P41" s="4">
        <v>5.7990000000000004</v>
      </c>
      <c r="Q41" s="4">
        <v>6.1950000000000003</v>
      </c>
      <c r="R41" s="4">
        <v>5.1360000000000001</v>
      </c>
      <c r="S41" s="4">
        <v>6.6890000000000001</v>
      </c>
      <c r="T41" s="4">
        <v>6.2480000000000002</v>
      </c>
      <c r="U41" s="4">
        <v>5.585</v>
      </c>
      <c r="V41" s="4">
        <v>6.4870000000000001</v>
      </c>
      <c r="W41" s="4">
        <v>3.7069999999999999</v>
      </c>
      <c r="X41" s="4">
        <v>4.7530000000000001</v>
      </c>
      <c r="Y41" s="4">
        <v>7.03</v>
      </c>
      <c r="Z41" s="4">
        <v>4.7930000000000001</v>
      </c>
      <c r="AA41" s="4">
        <v>4.4859999999999998</v>
      </c>
      <c r="AB41" s="4">
        <v>6.4749999999999996</v>
      </c>
      <c r="AC41" s="4">
        <v>4.3940000000000001</v>
      </c>
      <c r="AD41" s="4">
        <v>5.9180000000000001</v>
      </c>
      <c r="AE41">
        <v>5.0179999999999998</v>
      </c>
      <c r="AF41" s="4">
        <v>4.4160000000000004</v>
      </c>
      <c r="AG41" s="4">
        <v>5.7480000000000002</v>
      </c>
      <c r="AH41" s="4">
        <v>5.8120000000000003</v>
      </c>
    </row>
    <row r="42" spans="1:34" ht="14.4" x14ac:dyDescent="0.3">
      <c r="A42" s="80">
        <v>45627</v>
      </c>
      <c r="B42" s="15">
        <v>4.17</v>
      </c>
      <c r="C42" s="13">
        <v>4.84</v>
      </c>
      <c r="D42" s="14">
        <v>4.4400000000000004</v>
      </c>
      <c r="E42" s="4">
        <v>5.0419999999999998</v>
      </c>
      <c r="F42" s="4">
        <v>7.625</v>
      </c>
      <c r="G42" s="4">
        <v>6.6109999999999998</v>
      </c>
      <c r="H42" s="4">
        <v>6.2910000000000004</v>
      </c>
      <c r="I42" s="4">
        <v>5.0410000000000004</v>
      </c>
      <c r="J42" s="4">
        <v>5.1520000000000001</v>
      </c>
      <c r="K42" s="4">
        <v>3.9329999999999998</v>
      </c>
      <c r="L42" s="4">
        <v>3.952</v>
      </c>
      <c r="M42" s="4">
        <v>2.8220000000000001</v>
      </c>
      <c r="N42" s="4">
        <v>3.879</v>
      </c>
      <c r="O42" s="4">
        <v>3.7210000000000001</v>
      </c>
      <c r="P42" s="4">
        <v>4.6210000000000004</v>
      </c>
      <c r="Q42" s="4">
        <v>4.9290000000000003</v>
      </c>
      <c r="R42" s="4">
        <v>4.1349999999999998</v>
      </c>
      <c r="S42" s="4">
        <v>5.9329999999999998</v>
      </c>
      <c r="T42" s="4">
        <v>5.17</v>
      </c>
      <c r="U42" s="4">
        <v>4.6660000000000004</v>
      </c>
      <c r="V42" s="4">
        <v>5.806</v>
      </c>
      <c r="W42" s="4">
        <v>3.375</v>
      </c>
      <c r="X42" s="4">
        <v>4.0679999999999996</v>
      </c>
      <c r="Y42" s="4">
        <v>5.4320000000000004</v>
      </c>
      <c r="Z42" s="4">
        <v>4.532</v>
      </c>
      <c r="AA42" s="4">
        <v>4.1289999999999996</v>
      </c>
      <c r="AB42" s="4">
        <v>6.0129999999999999</v>
      </c>
      <c r="AC42" s="4">
        <v>3.7280000000000002</v>
      </c>
      <c r="AD42" s="4">
        <v>5.5640000000000001</v>
      </c>
      <c r="AE42">
        <v>4.7859999999999996</v>
      </c>
      <c r="AF42" s="4">
        <v>3.9820000000000002</v>
      </c>
      <c r="AG42" s="4">
        <v>5.1059999999999999</v>
      </c>
      <c r="AH42" s="4">
        <v>5.26</v>
      </c>
    </row>
    <row r="43" spans="1:34" ht="14.4" x14ac:dyDescent="0.3">
      <c r="A43" s="80">
        <v>45658</v>
      </c>
      <c r="B43" s="15">
        <v>4.25</v>
      </c>
      <c r="C43" s="13">
        <v>4.8099999999999996</v>
      </c>
      <c r="D43" s="14">
        <v>4.66</v>
      </c>
      <c r="E43" s="4">
        <v>4.4909999999999997</v>
      </c>
      <c r="F43" s="4">
        <v>6.5810000000000004</v>
      </c>
      <c r="G43" s="4">
        <v>5.6239999999999997</v>
      </c>
      <c r="H43" s="4">
        <v>5.67</v>
      </c>
      <c r="I43" s="4">
        <v>4.25</v>
      </c>
      <c r="J43" s="4">
        <v>4.7370000000000001</v>
      </c>
      <c r="K43" s="4">
        <v>3.613</v>
      </c>
      <c r="L43" s="4">
        <v>3.5059999999999998</v>
      </c>
      <c r="M43" s="4">
        <v>2.5880000000000001</v>
      </c>
      <c r="N43" s="4">
        <v>3.4750000000000001</v>
      </c>
      <c r="O43" s="4">
        <v>3.36</v>
      </c>
      <c r="P43" s="4">
        <v>4.0350000000000001</v>
      </c>
      <c r="Q43" s="4">
        <v>4.282</v>
      </c>
      <c r="R43" s="4">
        <v>3.5830000000000002</v>
      </c>
      <c r="S43" s="4">
        <v>5.3239999999999998</v>
      </c>
      <c r="T43" s="4">
        <v>4.6239999999999997</v>
      </c>
      <c r="U43" s="4">
        <v>4.0960000000000001</v>
      </c>
      <c r="V43" s="4">
        <v>5.33</v>
      </c>
      <c r="W43" s="4">
        <v>3.0739999999999998</v>
      </c>
      <c r="X43" s="4">
        <v>3.7010000000000001</v>
      </c>
      <c r="Y43" s="4">
        <v>4.806</v>
      </c>
      <c r="Z43" s="4">
        <v>4.1580000000000004</v>
      </c>
      <c r="AA43" s="4">
        <v>3.706</v>
      </c>
      <c r="AB43" s="4">
        <v>5.077</v>
      </c>
      <c r="AC43" s="4">
        <v>3.3780000000000001</v>
      </c>
      <c r="AD43" s="4">
        <v>5.0590000000000002</v>
      </c>
      <c r="AE43">
        <v>4.4029999999999996</v>
      </c>
      <c r="AF43" s="4">
        <v>3.476</v>
      </c>
      <c r="AG43" s="4">
        <v>4.5869999999999997</v>
      </c>
      <c r="AH43" s="4">
        <v>4.7279999999999998</v>
      </c>
    </row>
    <row r="44" spans="1:34" ht="14.4" x14ac:dyDescent="0.3">
      <c r="A44" s="80">
        <v>45689</v>
      </c>
      <c r="B44" s="15">
        <v>3.81</v>
      </c>
      <c r="C44" s="13">
        <v>4.01</v>
      </c>
      <c r="D44" s="14">
        <v>3.95</v>
      </c>
      <c r="E44" s="4">
        <v>3.8149999999999999</v>
      </c>
      <c r="F44" s="4">
        <v>5.3579999999999997</v>
      </c>
      <c r="G44" s="4">
        <v>4.5789999999999997</v>
      </c>
      <c r="H44" s="4">
        <v>4.6550000000000002</v>
      </c>
      <c r="I44" s="4">
        <v>3.5379999999999998</v>
      </c>
      <c r="J44" s="4">
        <v>3.9529999999999998</v>
      </c>
      <c r="K44" s="4">
        <v>3.0169999999999999</v>
      </c>
      <c r="L44" s="4">
        <v>2.8769999999999998</v>
      </c>
      <c r="M44" s="4">
        <v>2.2949999999999999</v>
      </c>
      <c r="N44" s="4">
        <v>2.8660000000000001</v>
      </c>
      <c r="O44" s="4">
        <v>2.7759999999999998</v>
      </c>
      <c r="P44" s="4">
        <v>3.2930000000000001</v>
      </c>
      <c r="Q44" s="4">
        <v>3.5670000000000002</v>
      </c>
      <c r="R44" s="4">
        <v>2.9089999999999998</v>
      </c>
      <c r="S44" s="4">
        <v>4.4029999999999996</v>
      </c>
      <c r="T44" s="4">
        <v>3.7970000000000002</v>
      </c>
      <c r="U44" s="4">
        <v>3.3519999999999999</v>
      </c>
      <c r="V44" s="4">
        <v>4.3710000000000004</v>
      </c>
      <c r="W44" s="4">
        <v>2.6030000000000002</v>
      </c>
      <c r="X44" s="4">
        <v>3.048</v>
      </c>
      <c r="Y44" s="4">
        <v>4.5439999999999996</v>
      </c>
      <c r="Z44" s="4">
        <v>3.6110000000000002</v>
      </c>
      <c r="AA44" s="4">
        <v>3.0880000000000001</v>
      </c>
      <c r="AB44" s="4">
        <v>4.2530000000000001</v>
      </c>
      <c r="AC44" s="4">
        <v>2.8170000000000002</v>
      </c>
      <c r="AD44" s="4">
        <v>4.16</v>
      </c>
      <c r="AE44">
        <v>3.6749999999999998</v>
      </c>
      <c r="AF44" s="4">
        <v>2.87</v>
      </c>
      <c r="AG44" s="4">
        <v>3.86</v>
      </c>
      <c r="AH44" s="4">
        <v>3.9169999999999998</v>
      </c>
    </row>
    <row r="45" spans="1:34" ht="14.4" x14ac:dyDescent="0.3">
      <c r="A45" s="80">
        <v>45717</v>
      </c>
      <c r="B45" s="15">
        <v>4.4000000000000004</v>
      </c>
      <c r="C45" s="13">
        <v>4.8600000000000003</v>
      </c>
      <c r="D45" s="14">
        <v>4.5999999999999996</v>
      </c>
      <c r="E45" s="4">
        <v>5.2149999999999999</v>
      </c>
      <c r="F45" s="4">
        <v>5.7160000000000002</v>
      </c>
      <c r="G45" s="4">
        <v>5.7469999999999999</v>
      </c>
      <c r="H45" s="4">
        <v>5.274</v>
      </c>
      <c r="I45" s="4">
        <v>4.6219999999999999</v>
      </c>
      <c r="J45" s="4">
        <v>4.3579999999999997</v>
      </c>
      <c r="K45" s="4">
        <v>3.4710000000000001</v>
      </c>
      <c r="L45" s="4">
        <v>3.0259999999999998</v>
      </c>
      <c r="M45" s="4">
        <v>2.8919999999999999</v>
      </c>
      <c r="N45" s="4">
        <v>4.8860000000000001</v>
      </c>
      <c r="O45" s="4">
        <v>2.9830000000000001</v>
      </c>
      <c r="P45" s="4">
        <v>3.5019999999999998</v>
      </c>
      <c r="Q45" s="4">
        <v>6.06</v>
      </c>
      <c r="R45" s="4">
        <v>2.94</v>
      </c>
      <c r="S45" s="4">
        <v>5.3620000000000001</v>
      </c>
      <c r="T45" s="4">
        <v>3.8330000000000002</v>
      </c>
      <c r="U45" s="4">
        <v>3.6789999999999998</v>
      </c>
      <c r="V45" s="4">
        <v>5.5720000000000001</v>
      </c>
      <c r="W45" s="4">
        <v>2.7970000000000002</v>
      </c>
      <c r="X45" s="4">
        <v>3.044</v>
      </c>
      <c r="Y45" s="4">
        <v>5.718</v>
      </c>
      <c r="Z45" s="4">
        <v>4.3769999999999998</v>
      </c>
      <c r="AA45" s="4">
        <v>4.9459999999999997</v>
      </c>
      <c r="AB45" s="4">
        <v>4.4829999999999997</v>
      </c>
      <c r="AC45" s="4">
        <v>2.8420000000000001</v>
      </c>
      <c r="AD45" s="4">
        <v>4.5810000000000004</v>
      </c>
      <c r="AE45">
        <v>3.95</v>
      </c>
      <c r="AF45" s="4">
        <v>3.323</v>
      </c>
      <c r="AG45" s="4">
        <v>5.1429999999999998</v>
      </c>
      <c r="AH45" s="4">
        <v>3.93</v>
      </c>
    </row>
    <row r="46" spans="1:34" ht="14.4" x14ac:dyDescent="0.3">
      <c r="A46" s="80">
        <v>45748</v>
      </c>
      <c r="B46" s="15">
        <v>7.94</v>
      </c>
      <c r="C46" s="13">
        <v>10.08</v>
      </c>
      <c r="D46" s="14">
        <v>9.09</v>
      </c>
      <c r="E46" s="4">
        <v>6.4589999999999996</v>
      </c>
      <c r="F46" s="4">
        <v>10.106</v>
      </c>
      <c r="G46" s="4">
        <v>8.1110000000000007</v>
      </c>
      <c r="H46" s="4">
        <v>7.0389999999999997</v>
      </c>
      <c r="I46" s="4">
        <v>6.5279999999999996</v>
      </c>
      <c r="J46" s="4">
        <v>9.7349999999999994</v>
      </c>
      <c r="K46" s="4">
        <v>7.032</v>
      </c>
      <c r="L46" s="4">
        <v>7.3680000000000003</v>
      </c>
      <c r="M46" s="4">
        <v>5.7190000000000003</v>
      </c>
      <c r="N46" s="4">
        <v>9.9489999999999998</v>
      </c>
      <c r="O46" s="4">
        <v>6.399</v>
      </c>
      <c r="P46" s="4">
        <v>9.1850000000000005</v>
      </c>
      <c r="Q46" s="4">
        <v>9.375</v>
      </c>
      <c r="R46" s="4">
        <v>3.7080000000000002</v>
      </c>
      <c r="S46" s="4">
        <v>7.0170000000000003</v>
      </c>
      <c r="T46" s="4">
        <v>7.0529999999999999</v>
      </c>
      <c r="U46" s="4">
        <v>6.6219999999999999</v>
      </c>
      <c r="V46" s="4">
        <v>12.861000000000001</v>
      </c>
      <c r="W46" s="4">
        <v>4.8259999999999996</v>
      </c>
      <c r="X46" s="4">
        <v>5.3769999999999998</v>
      </c>
      <c r="Y46" s="4">
        <v>9.6769999999999996</v>
      </c>
      <c r="Z46" s="4">
        <v>7.1630000000000003</v>
      </c>
      <c r="AA46" s="4">
        <v>9.7590000000000003</v>
      </c>
      <c r="AB46" s="4">
        <v>7.2089999999999996</v>
      </c>
      <c r="AC46" s="4">
        <v>6.46</v>
      </c>
      <c r="AD46" s="4">
        <v>7.09</v>
      </c>
      <c r="AE46">
        <v>8.6989999999999998</v>
      </c>
      <c r="AF46" s="4">
        <v>4.702</v>
      </c>
      <c r="AG46" s="4">
        <v>5.5869999999999997</v>
      </c>
      <c r="AH46" s="4">
        <v>4.7889999999999997</v>
      </c>
    </row>
    <row r="47" spans="1:34" ht="14.4" x14ac:dyDescent="0.3">
      <c r="A47" s="80">
        <v>45778</v>
      </c>
      <c r="B47" s="15">
        <v>22.79</v>
      </c>
      <c r="C47" s="13">
        <v>29.99</v>
      </c>
      <c r="D47" s="14">
        <v>26.11</v>
      </c>
      <c r="E47" s="4">
        <v>29.192</v>
      </c>
      <c r="F47" s="4">
        <v>56.103000000000002</v>
      </c>
      <c r="G47" s="4">
        <v>38.4</v>
      </c>
      <c r="H47" s="4">
        <v>22.986000000000001</v>
      </c>
      <c r="I47" s="4">
        <v>22.184999999999999</v>
      </c>
      <c r="J47" s="4">
        <v>33.893999999999998</v>
      </c>
      <c r="K47" s="4">
        <v>25.72</v>
      </c>
      <c r="L47" s="4">
        <v>17.376000000000001</v>
      </c>
      <c r="M47" s="4">
        <v>19.748999999999999</v>
      </c>
      <c r="N47" s="4">
        <v>27.545000000000002</v>
      </c>
      <c r="O47" s="4">
        <v>24.256</v>
      </c>
      <c r="P47" s="4">
        <v>31.684000000000001</v>
      </c>
      <c r="Q47" s="4">
        <v>29.542000000000002</v>
      </c>
      <c r="R47" s="4">
        <v>24.4</v>
      </c>
      <c r="S47" s="4">
        <v>37.904000000000003</v>
      </c>
      <c r="T47" s="4">
        <v>16.359000000000002</v>
      </c>
      <c r="U47" s="4">
        <v>20.323</v>
      </c>
      <c r="V47" s="4">
        <v>24.582000000000001</v>
      </c>
      <c r="W47" s="4">
        <v>16.321000000000002</v>
      </c>
      <c r="X47" s="4">
        <v>26.73</v>
      </c>
      <c r="Y47" s="4">
        <v>19.457000000000001</v>
      </c>
      <c r="Z47" s="4">
        <v>17.204000000000001</v>
      </c>
      <c r="AA47" s="4">
        <v>31.452999999999999</v>
      </c>
      <c r="AB47" s="4">
        <v>30.326000000000001</v>
      </c>
      <c r="AC47" s="4">
        <v>20.696999999999999</v>
      </c>
      <c r="AD47" s="4">
        <v>26.326000000000001</v>
      </c>
      <c r="AE47">
        <v>22.207999999999998</v>
      </c>
      <c r="AF47" s="4">
        <v>18.571000000000002</v>
      </c>
      <c r="AG47" s="4">
        <v>17.044</v>
      </c>
      <c r="AH47" s="4">
        <v>37.366</v>
      </c>
    </row>
    <row r="48" spans="1:34" ht="14.4" x14ac:dyDescent="0.3">
      <c r="A48" s="80">
        <v>45809</v>
      </c>
      <c r="B48" s="15">
        <v>28.25</v>
      </c>
      <c r="C48" s="13">
        <v>51.48</v>
      </c>
      <c r="D48" s="14">
        <v>40.090000000000003</v>
      </c>
      <c r="E48" s="4">
        <v>82.647999999999996</v>
      </c>
      <c r="F48" s="4">
        <v>61.814</v>
      </c>
      <c r="G48" s="4">
        <v>73.084999999999994</v>
      </c>
      <c r="H48" s="4">
        <v>32.615000000000002</v>
      </c>
      <c r="I48" s="4">
        <v>48.220999999999997</v>
      </c>
      <c r="J48" s="4">
        <v>26.093</v>
      </c>
      <c r="K48" s="4">
        <v>26.207999999999998</v>
      </c>
      <c r="L48" s="4">
        <v>13.398</v>
      </c>
      <c r="M48" s="4">
        <v>34.978000000000002</v>
      </c>
      <c r="N48" s="4">
        <v>22.152000000000001</v>
      </c>
      <c r="O48" s="4">
        <v>35.64</v>
      </c>
      <c r="P48" s="4">
        <v>36.655999999999999</v>
      </c>
      <c r="Q48" s="4">
        <v>28.259</v>
      </c>
      <c r="R48" s="4">
        <v>75.150000000000006</v>
      </c>
      <c r="S48" s="4">
        <v>41.747</v>
      </c>
      <c r="T48" s="4">
        <v>42.241999999999997</v>
      </c>
      <c r="U48" s="4">
        <v>65.608000000000004</v>
      </c>
      <c r="V48" s="4">
        <v>11.763999999999999</v>
      </c>
      <c r="W48" s="4">
        <v>29.709</v>
      </c>
      <c r="X48" s="4">
        <v>51.466000000000001</v>
      </c>
      <c r="Y48" s="4">
        <v>51.634</v>
      </c>
      <c r="Z48" s="4">
        <v>42.317</v>
      </c>
      <c r="AA48" s="4">
        <v>53.533999999999999</v>
      </c>
      <c r="AB48" s="4">
        <v>18.824000000000002</v>
      </c>
      <c r="AC48" s="4">
        <v>55.874000000000002</v>
      </c>
      <c r="AD48" s="4">
        <v>33.677999999999997</v>
      </c>
      <c r="AE48">
        <v>28.312000000000001</v>
      </c>
      <c r="AF48" s="4">
        <v>45.576000000000001</v>
      </c>
      <c r="AG48" s="4">
        <v>53.366</v>
      </c>
      <c r="AH48" s="4">
        <v>82.61</v>
      </c>
    </row>
    <row r="49" spans="1:1005" ht="14.4" x14ac:dyDescent="0.3">
      <c r="A49" s="80">
        <v>45839</v>
      </c>
      <c r="B49" s="15">
        <v>9.2200000000000006</v>
      </c>
      <c r="C49" s="13">
        <v>24</v>
      </c>
      <c r="D49" s="14">
        <v>14.86</v>
      </c>
      <c r="E49" s="4">
        <v>75.257000000000005</v>
      </c>
      <c r="F49" s="4">
        <v>23.893000000000001</v>
      </c>
      <c r="G49" s="4">
        <v>27.911000000000001</v>
      </c>
      <c r="H49" s="4">
        <v>16.329999999999998</v>
      </c>
      <c r="I49" s="4">
        <v>30.541</v>
      </c>
      <c r="J49" s="4">
        <v>10.91</v>
      </c>
      <c r="K49" s="4">
        <v>10.271000000000001</v>
      </c>
      <c r="L49" s="4">
        <v>6.3040000000000003</v>
      </c>
      <c r="M49" s="4">
        <v>12.452999999999999</v>
      </c>
      <c r="N49" s="4">
        <v>9.1809999999999992</v>
      </c>
      <c r="O49" s="4">
        <v>15.228999999999999</v>
      </c>
      <c r="P49" s="4">
        <v>13.041</v>
      </c>
      <c r="Q49" s="4">
        <v>12.06</v>
      </c>
      <c r="R49" s="4">
        <v>37.481000000000002</v>
      </c>
      <c r="S49" s="4">
        <v>22.07</v>
      </c>
      <c r="T49" s="4">
        <v>14.375999999999999</v>
      </c>
      <c r="U49" s="4">
        <v>42.789000000000001</v>
      </c>
      <c r="V49" s="4">
        <v>7.3049999999999997</v>
      </c>
      <c r="W49" s="4">
        <v>12.231</v>
      </c>
      <c r="X49" s="4">
        <v>18.841000000000001</v>
      </c>
      <c r="Y49" s="4">
        <v>18.616</v>
      </c>
      <c r="Z49" s="4">
        <v>15.387</v>
      </c>
      <c r="AA49" s="4">
        <v>20.582999999999998</v>
      </c>
      <c r="AB49" s="4">
        <v>8.3190000000000008</v>
      </c>
      <c r="AC49" s="4">
        <v>39.332999999999998</v>
      </c>
      <c r="AD49" s="4">
        <v>12.374000000000001</v>
      </c>
      <c r="AE49">
        <v>10.926</v>
      </c>
      <c r="AF49" s="4">
        <v>29.332000000000001</v>
      </c>
      <c r="AG49" s="4">
        <v>34.104999999999997</v>
      </c>
      <c r="AH49" s="4">
        <v>43.399000000000001</v>
      </c>
    </row>
    <row r="50" spans="1:1005" ht="14.4" x14ac:dyDescent="0.3">
      <c r="A50" s="80">
        <v>45870</v>
      </c>
      <c r="B50" s="15">
        <v>6.66</v>
      </c>
      <c r="C50" s="13">
        <v>10.84</v>
      </c>
      <c r="D50" s="14">
        <v>8.24</v>
      </c>
      <c r="E50" s="4">
        <v>24.007000000000001</v>
      </c>
      <c r="F50" s="4">
        <v>10.863</v>
      </c>
      <c r="G50" s="4">
        <v>13.54</v>
      </c>
      <c r="H50" s="4">
        <v>8.3949999999999996</v>
      </c>
      <c r="I50" s="4">
        <v>12.707000000000001</v>
      </c>
      <c r="J50" s="4">
        <v>7.157</v>
      </c>
      <c r="K50" s="4">
        <v>7.0469999999999997</v>
      </c>
      <c r="L50" s="4">
        <v>4.3609999999999998</v>
      </c>
      <c r="M50" s="4">
        <v>6.7359999999999998</v>
      </c>
      <c r="N50" s="4">
        <v>5.9960000000000004</v>
      </c>
      <c r="O50" s="4">
        <v>8.8889999999999993</v>
      </c>
      <c r="P50" s="4">
        <v>8.0830000000000002</v>
      </c>
      <c r="Q50" s="4">
        <v>7.5119999999999996</v>
      </c>
      <c r="R50" s="4">
        <v>13.22</v>
      </c>
      <c r="S50" s="4">
        <v>9.6959999999999997</v>
      </c>
      <c r="T50" s="4">
        <v>9.1080000000000005</v>
      </c>
      <c r="U50" s="4">
        <v>14.981999999999999</v>
      </c>
      <c r="V50" s="4">
        <v>5.4550000000000001</v>
      </c>
      <c r="W50" s="4">
        <v>7.6280000000000001</v>
      </c>
      <c r="X50" s="4">
        <v>9.8170000000000002</v>
      </c>
      <c r="Y50" s="4">
        <v>8.6349999999999998</v>
      </c>
      <c r="Z50" s="4">
        <v>8.36</v>
      </c>
      <c r="AA50" s="4">
        <v>12.063000000000001</v>
      </c>
      <c r="AB50" s="4">
        <v>5.673</v>
      </c>
      <c r="AC50" s="4">
        <v>13.678000000000001</v>
      </c>
      <c r="AD50" s="4">
        <v>7.4720000000000004</v>
      </c>
      <c r="AE50">
        <v>6.7039999999999997</v>
      </c>
      <c r="AF50" s="4">
        <v>12.191000000000001</v>
      </c>
      <c r="AG50" s="4">
        <v>17.382999999999999</v>
      </c>
      <c r="AH50" s="4">
        <v>17.747</v>
      </c>
    </row>
    <row r="51" spans="1:1005" ht="14.4" x14ac:dyDescent="0.3">
      <c r="A51" s="80">
        <v>45901</v>
      </c>
      <c r="B51" s="15">
        <v>6.03</v>
      </c>
      <c r="C51" s="13">
        <v>7.85</v>
      </c>
      <c r="D51" s="14">
        <v>6.95</v>
      </c>
      <c r="E51" s="4">
        <v>13.831</v>
      </c>
      <c r="F51" s="4">
        <v>8.1920000000000002</v>
      </c>
      <c r="G51" s="4">
        <v>9.1609999999999996</v>
      </c>
      <c r="H51" s="4">
        <v>5.9379999999999997</v>
      </c>
      <c r="I51" s="4">
        <v>7.8529999999999998</v>
      </c>
      <c r="J51" s="4">
        <v>5.5250000000000004</v>
      </c>
      <c r="K51" s="4">
        <v>5.266</v>
      </c>
      <c r="L51" s="4">
        <v>3.6589999999999998</v>
      </c>
      <c r="M51" s="4">
        <v>7.2750000000000004</v>
      </c>
      <c r="N51" s="4">
        <v>4.8780000000000001</v>
      </c>
      <c r="O51" s="4">
        <v>5.9139999999999997</v>
      </c>
      <c r="P51" s="4">
        <v>6.6630000000000003</v>
      </c>
      <c r="Q51" s="4">
        <v>6.4189999999999996</v>
      </c>
      <c r="R51" s="4">
        <v>8.3710000000000004</v>
      </c>
      <c r="S51" s="4">
        <v>6.7969999999999997</v>
      </c>
      <c r="T51" s="4">
        <v>6.0220000000000002</v>
      </c>
      <c r="U51" s="4">
        <v>8.532</v>
      </c>
      <c r="V51" s="4">
        <v>4.7889999999999997</v>
      </c>
      <c r="W51" s="4">
        <v>6.5250000000000004</v>
      </c>
      <c r="X51" s="4">
        <v>9.0980000000000008</v>
      </c>
      <c r="Y51" s="4">
        <v>6.508</v>
      </c>
      <c r="Z51" s="4">
        <v>6.1050000000000004</v>
      </c>
      <c r="AA51" s="4">
        <v>7.5419999999999998</v>
      </c>
      <c r="AB51" s="4">
        <v>4.7249999999999996</v>
      </c>
      <c r="AC51" s="4">
        <v>8.0540000000000003</v>
      </c>
      <c r="AD51" s="4">
        <v>7.37</v>
      </c>
      <c r="AE51">
        <v>5.0490000000000004</v>
      </c>
      <c r="AF51" s="4">
        <v>9.4190000000000005</v>
      </c>
      <c r="AG51" s="4">
        <v>8.51</v>
      </c>
      <c r="AH51" s="4">
        <v>10.326000000000001</v>
      </c>
    </row>
    <row r="52" spans="1:1005" ht="14.4" x14ac:dyDescent="0.3">
      <c r="A52" s="80">
        <v>45931</v>
      </c>
      <c r="B52" s="15">
        <v>5.66</v>
      </c>
      <c r="C52" s="13">
        <v>7.38</v>
      </c>
      <c r="D52" s="14">
        <v>6.02</v>
      </c>
      <c r="E52" s="4">
        <v>11.186999999999999</v>
      </c>
      <c r="F52" s="4">
        <v>7.9580000000000002</v>
      </c>
      <c r="G52" s="4">
        <v>8.5269999999999992</v>
      </c>
      <c r="H52" s="4">
        <v>6.6779999999999999</v>
      </c>
      <c r="I52" s="4">
        <v>6.7590000000000003</v>
      </c>
      <c r="J52" s="4">
        <v>5.0629999999999997</v>
      </c>
      <c r="K52" s="4">
        <v>4.585</v>
      </c>
      <c r="L52" s="4">
        <v>4.5910000000000002</v>
      </c>
      <c r="M52" s="4">
        <v>5.5129999999999999</v>
      </c>
      <c r="N52" s="4">
        <v>5.0250000000000004</v>
      </c>
      <c r="O52" s="4">
        <v>6.6159999999999997</v>
      </c>
      <c r="P52" s="4">
        <v>8.6270000000000007</v>
      </c>
      <c r="Q52" s="4">
        <v>6.2809999999999997</v>
      </c>
      <c r="R52" s="4">
        <v>7.9470000000000001</v>
      </c>
      <c r="S52" s="4">
        <v>7.33</v>
      </c>
      <c r="T52" s="4">
        <v>5.5259999999999998</v>
      </c>
      <c r="U52" s="4">
        <v>7.8559999999999999</v>
      </c>
      <c r="V52" s="4">
        <v>4.3559999999999999</v>
      </c>
      <c r="W52" s="4">
        <v>6.9610000000000003</v>
      </c>
      <c r="X52" s="4">
        <v>11.01</v>
      </c>
      <c r="Y52" s="4">
        <v>5.5659999999999998</v>
      </c>
      <c r="Z52" s="4">
        <v>5.3109999999999999</v>
      </c>
      <c r="AA52" s="4">
        <v>7.8390000000000004</v>
      </c>
      <c r="AB52" s="4">
        <v>4.6980000000000004</v>
      </c>
      <c r="AC52" s="4">
        <v>6.7960000000000003</v>
      </c>
      <c r="AD52" s="4">
        <v>5.806</v>
      </c>
      <c r="AE52">
        <v>4.7279999999999998</v>
      </c>
      <c r="AF52" s="4">
        <v>7.2990000000000004</v>
      </c>
      <c r="AG52" s="4">
        <v>6.8330000000000002</v>
      </c>
      <c r="AH52" s="4">
        <v>8.8610000000000007</v>
      </c>
    </row>
    <row r="53" spans="1:1005" ht="14.4" x14ac:dyDescent="0.3">
      <c r="A53" s="80">
        <v>45962</v>
      </c>
      <c r="B53" s="15">
        <v>4.18</v>
      </c>
      <c r="C53" s="13">
        <v>5.3</v>
      </c>
      <c r="D53" s="14">
        <v>4.59</v>
      </c>
      <c r="E53" s="4">
        <v>8.3469999999999995</v>
      </c>
      <c r="F53" s="4">
        <v>7.532</v>
      </c>
      <c r="G53" s="4">
        <v>7.0449999999999999</v>
      </c>
      <c r="H53" s="4">
        <v>5.2560000000000002</v>
      </c>
      <c r="I53" s="4">
        <v>5.7320000000000002</v>
      </c>
      <c r="J53" s="4">
        <v>4.2629999999999999</v>
      </c>
      <c r="K53" s="4">
        <v>4.6900000000000004</v>
      </c>
      <c r="L53" s="4">
        <v>3.2170000000000001</v>
      </c>
      <c r="M53" s="4">
        <v>4.2679999999999998</v>
      </c>
      <c r="N53" s="4">
        <v>4.319</v>
      </c>
      <c r="O53" s="4">
        <v>5.7839999999999998</v>
      </c>
      <c r="P53" s="4">
        <v>6.1909999999999998</v>
      </c>
      <c r="Q53" s="4">
        <v>5.2069999999999999</v>
      </c>
      <c r="R53" s="4">
        <v>6.6879999999999997</v>
      </c>
      <c r="S53" s="4">
        <v>6.2489999999999997</v>
      </c>
      <c r="T53" s="4">
        <v>5.5819999999999999</v>
      </c>
      <c r="U53" s="4">
        <v>6.5549999999999997</v>
      </c>
      <c r="V53" s="4">
        <v>3.7109999999999999</v>
      </c>
      <c r="W53" s="4">
        <v>4.7480000000000002</v>
      </c>
      <c r="X53" s="4">
        <v>7.0469999999999997</v>
      </c>
      <c r="Y53" s="4">
        <v>4.7869999999999999</v>
      </c>
      <c r="Z53" s="4">
        <v>4.5060000000000002</v>
      </c>
      <c r="AA53" s="4">
        <v>6.4980000000000002</v>
      </c>
      <c r="AB53" s="4">
        <v>4.3890000000000002</v>
      </c>
      <c r="AC53" s="4">
        <v>5.9269999999999996</v>
      </c>
      <c r="AD53" s="4">
        <v>5.0419999999999998</v>
      </c>
      <c r="AE53">
        <v>4.3959999999999999</v>
      </c>
      <c r="AF53" s="4">
        <v>5.7670000000000003</v>
      </c>
      <c r="AG53" s="4">
        <v>5.8520000000000003</v>
      </c>
      <c r="AH53" s="4">
        <v>7.5069999999999997</v>
      </c>
    </row>
    <row r="54" spans="1:1005" ht="14.4" x14ac:dyDescent="0.3">
      <c r="A54" s="80">
        <v>45992</v>
      </c>
      <c r="B54" s="15">
        <v>4.17</v>
      </c>
      <c r="C54" s="13">
        <v>4.84</v>
      </c>
      <c r="D54" s="14">
        <v>4.4400000000000004</v>
      </c>
      <c r="E54" s="4">
        <v>7.6719999999999997</v>
      </c>
      <c r="F54" s="4">
        <v>6.6150000000000002</v>
      </c>
      <c r="G54" s="4">
        <v>6.29</v>
      </c>
      <c r="H54" s="4">
        <v>5.0739999999999998</v>
      </c>
      <c r="I54" s="4">
        <v>5.1820000000000004</v>
      </c>
      <c r="J54" s="4">
        <v>3.9620000000000002</v>
      </c>
      <c r="K54" s="4">
        <v>3.9449999999999998</v>
      </c>
      <c r="L54" s="4">
        <v>2.843</v>
      </c>
      <c r="M54" s="4">
        <v>3.8849999999999998</v>
      </c>
      <c r="N54" s="4">
        <v>3.7170000000000001</v>
      </c>
      <c r="O54" s="4">
        <v>4.6070000000000002</v>
      </c>
      <c r="P54" s="4">
        <v>4.9269999999999996</v>
      </c>
      <c r="Q54" s="4">
        <v>4.157</v>
      </c>
      <c r="R54" s="4">
        <v>5.9320000000000004</v>
      </c>
      <c r="S54" s="4">
        <v>5.1710000000000003</v>
      </c>
      <c r="T54" s="4">
        <v>4.6630000000000003</v>
      </c>
      <c r="U54" s="4">
        <v>5.8470000000000004</v>
      </c>
      <c r="V54" s="4">
        <v>3.379</v>
      </c>
      <c r="W54" s="4">
        <v>4.0640000000000001</v>
      </c>
      <c r="X54" s="4">
        <v>5.4470000000000001</v>
      </c>
      <c r="Y54" s="4">
        <v>4.5350000000000001</v>
      </c>
      <c r="Z54" s="4">
        <v>4.1479999999999997</v>
      </c>
      <c r="AA54" s="4">
        <v>6.0359999999999996</v>
      </c>
      <c r="AB54" s="4">
        <v>3.7240000000000002</v>
      </c>
      <c r="AC54" s="4">
        <v>5.5759999999999996</v>
      </c>
      <c r="AD54" s="4">
        <v>4.8090000000000002</v>
      </c>
      <c r="AE54">
        <v>3.964</v>
      </c>
      <c r="AF54" s="4">
        <v>5.1239999999999997</v>
      </c>
      <c r="AG54" s="4">
        <v>5.282</v>
      </c>
      <c r="AH54" s="4">
        <v>6.843</v>
      </c>
    </row>
    <row r="55" spans="1:1005" ht="14.4" x14ac:dyDescent="0.3">
      <c r="A55" s="80">
        <v>46023</v>
      </c>
      <c r="B55" s="15">
        <v>4.25</v>
      </c>
      <c r="C55" s="13">
        <v>4.8099999999999996</v>
      </c>
      <c r="D55" s="14">
        <v>4.66</v>
      </c>
      <c r="E55" s="4">
        <v>6.6109999999999998</v>
      </c>
      <c r="F55" s="4">
        <v>5.6269999999999998</v>
      </c>
      <c r="G55" s="4">
        <v>5.67</v>
      </c>
      <c r="H55" s="4">
        <v>4.2789999999999999</v>
      </c>
      <c r="I55" s="4">
        <v>4.7560000000000002</v>
      </c>
      <c r="J55" s="4">
        <v>3.64</v>
      </c>
      <c r="K55" s="4">
        <v>3.5</v>
      </c>
      <c r="L55" s="4">
        <v>2.6070000000000002</v>
      </c>
      <c r="M55" s="4">
        <v>3.48</v>
      </c>
      <c r="N55" s="4">
        <v>3.3570000000000002</v>
      </c>
      <c r="O55" s="4">
        <v>4.0229999999999997</v>
      </c>
      <c r="P55" s="4">
        <v>4.28</v>
      </c>
      <c r="Q55" s="4">
        <v>3.5920000000000001</v>
      </c>
      <c r="R55" s="4">
        <v>5.3230000000000004</v>
      </c>
      <c r="S55" s="4">
        <v>4.625</v>
      </c>
      <c r="T55" s="4">
        <v>4.0940000000000003</v>
      </c>
      <c r="U55" s="4">
        <v>5.3630000000000004</v>
      </c>
      <c r="V55" s="4">
        <v>3.0779999999999998</v>
      </c>
      <c r="W55" s="4">
        <v>3.6970000000000001</v>
      </c>
      <c r="X55" s="4">
        <v>4.82</v>
      </c>
      <c r="Y55" s="4">
        <v>4.1539999999999999</v>
      </c>
      <c r="Z55" s="4">
        <v>3.7229999999999999</v>
      </c>
      <c r="AA55" s="4">
        <v>5.0970000000000004</v>
      </c>
      <c r="AB55" s="4">
        <v>3.3740000000000001</v>
      </c>
      <c r="AC55" s="4">
        <v>5.0640000000000001</v>
      </c>
      <c r="AD55" s="4">
        <v>4.4240000000000004</v>
      </c>
      <c r="AE55">
        <v>3.4590000000000001</v>
      </c>
      <c r="AF55" s="4">
        <v>4.6040000000000001</v>
      </c>
      <c r="AG55" s="4">
        <v>4.742</v>
      </c>
      <c r="AH55" s="4">
        <v>6.0720000000000001</v>
      </c>
    </row>
    <row r="56" spans="1:1005" ht="14.4" x14ac:dyDescent="0.3">
      <c r="A56" s="80">
        <v>46054</v>
      </c>
      <c r="B56" s="15">
        <v>3.81</v>
      </c>
      <c r="C56" s="13">
        <v>4.01</v>
      </c>
      <c r="D56" s="14">
        <v>3.95</v>
      </c>
      <c r="E56" s="4">
        <v>5.3789999999999996</v>
      </c>
      <c r="F56" s="4">
        <v>4.5819999999999999</v>
      </c>
      <c r="G56" s="4">
        <v>4.6550000000000002</v>
      </c>
      <c r="H56" s="4">
        <v>3.5619999999999998</v>
      </c>
      <c r="I56" s="4">
        <v>3.9740000000000002</v>
      </c>
      <c r="J56" s="4">
        <v>3.04</v>
      </c>
      <c r="K56" s="4">
        <v>2.8719999999999999</v>
      </c>
      <c r="L56" s="4">
        <v>2.3109999999999999</v>
      </c>
      <c r="M56" s="4">
        <v>2.8690000000000002</v>
      </c>
      <c r="N56" s="4">
        <v>2.7730000000000001</v>
      </c>
      <c r="O56" s="4">
        <v>3.282</v>
      </c>
      <c r="P56" s="4">
        <v>3.5649999999999999</v>
      </c>
      <c r="Q56" s="4">
        <v>2.915</v>
      </c>
      <c r="R56" s="4">
        <v>4.4020000000000001</v>
      </c>
      <c r="S56" s="4">
        <v>3.798</v>
      </c>
      <c r="T56" s="4">
        <v>3.35</v>
      </c>
      <c r="U56" s="4">
        <v>4.3970000000000002</v>
      </c>
      <c r="V56" s="4">
        <v>2.6059999999999999</v>
      </c>
      <c r="W56" s="4">
        <v>3.0449999999999999</v>
      </c>
      <c r="X56" s="4">
        <v>4.5570000000000004</v>
      </c>
      <c r="Y56" s="4">
        <v>3.593</v>
      </c>
      <c r="Z56" s="4">
        <v>3.1030000000000002</v>
      </c>
      <c r="AA56" s="4">
        <v>4.2690000000000001</v>
      </c>
      <c r="AB56" s="4">
        <v>2.8140000000000001</v>
      </c>
      <c r="AC56" s="4">
        <v>4.1639999999999997</v>
      </c>
      <c r="AD56" s="4">
        <v>3.6930000000000001</v>
      </c>
      <c r="AE56">
        <v>2.8559999999999999</v>
      </c>
      <c r="AF56" s="4">
        <v>3.8740000000000001</v>
      </c>
      <c r="AG56" s="4">
        <v>3.9289999999999998</v>
      </c>
      <c r="AH56" s="4">
        <v>4.97</v>
      </c>
    </row>
    <row r="57" spans="1:1005" ht="14.4" x14ac:dyDescent="0.3">
      <c r="A57" s="80">
        <v>46082</v>
      </c>
      <c r="B57" s="15">
        <v>4.4000000000000004</v>
      </c>
      <c r="C57" s="13">
        <v>4.8600000000000003</v>
      </c>
      <c r="D57" s="14">
        <v>4.5999999999999996</v>
      </c>
      <c r="E57" s="4">
        <v>5.71</v>
      </c>
      <c r="F57" s="4">
        <v>5.75</v>
      </c>
      <c r="G57" s="4">
        <v>5.274</v>
      </c>
      <c r="H57" s="4">
        <v>4.649</v>
      </c>
      <c r="I57" s="4">
        <v>4.3259999999999996</v>
      </c>
      <c r="J57" s="4">
        <v>3.496</v>
      </c>
      <c r="K57" s="4">
        <v>3.0209999999999999</v>
      </c>
      <c r="L57" s="4">
        <v>2.91</v>
      </c>
      <c r="M57" s="4">
        <v>4.75</v>
      </c>
      <c r="N57" s="4">
        <v>2.98</v>
      </c>
      <c r="O57" s="4">
        <v>3.492</v>
      </c>
      <c r="P57" s="4">
        <v>6.0570000000000004</v>
      </c>
      <c r="Q57" s="4">
        <v>2.9470000000000001</v>
      </c>
      <c r="R57" s="4">
        <v>5.3609999999999998</v>
      </c>
      <c r="S57" s="4">
        <v>3.8330000000000002</v>
      </c>
      <c r="T57" s="4">
        <v>3.677</v>
      </c>
      <c r="U57" s="4">
        <v>5.4550000000000001</v>
      </c>
      <c r="V57" s="4">
        <v>2.8010000000000002</v>
      </c>
      <c r="W57" s="4">
        <v>3.0409999999999999</v>
      </c>
      <c r="X57" s="4">
        <v>5.7320000000000002</v>
      </c>
      <c r="Y57" s="4">
        <v>4.3710000000000004</v>
      </c>
      <c r="Z57" s="4">
        <v>4.9630000000000001</v>
      </c>
      <c r="AA57" s="4">
        <v>4.5</v>
      </c>
      <c r="AB57" s="4">
        <v>2.839</v>
      </c>
      <c r="AC57" s="4">
        <v>4.5369999999999999</v>
      </c>
      <c r="AD57" s="4">
        <v>3.968</v>
      </c>
      <c r="AE57">
        <v>3.3079999999999998</v>
      </c>
      <c r="AF57" s="4">
        <v>5.1589999999999998</v>
      </c>
      <c r="AG57" s="4">
        <v>3.94</v>
      </c>
      <c r="AH57" s="4">
        <v>5.91</v>
      </c>
    </row>
    <row r="58" spans="1:1005" ht="14.4" x14ac:dyDescent="0.3">
      <c r="A58" s="80">
        <v>46113</v>
      </c>
      <c r="B58" s="15">
        <v>7.94</v>
      </c>
      <c r="C58" s="13">
        <v>10.08</v>
      </c>
      <c r="D58" s="14">
        <v>9.09</v>
      </c>
      <c r="E58" s="4">
        <v>10.026999999999999</v>
      </c>
      <c r="F58" s="4">
        <v>8.1150000000000002</v>
      </c>
      <c r="G58" s="4">
        <v>7.0380000000000003</v>
      </c>
      <c r="H58" s="4">
        <v>6.556</v>
      </c>
      <c r="I58" s="4">
        <v>9.2449999999999992</v>
      </c>
      <c r="J58" s="4">
        <v>7.0609999999999999</v>
      </c>
      <c r="K58" s="4">
        <v>7.3630000000000004</v>
      </c>
      <c r="L58" s="4">
        <v>5.7380000000000004</v>
      </c>
      <c r="M58" s="4">
        <v>9.8510000000000009</v>
      </c>
      <c r="N58" s="4">
        <v>6.3959999999999999</v>
      </c>
      <c r="O58" s="4">
        <v>9.1709999999999994</v>
      </c>
      <c r="P58" s="4">
        <v>9.3719999999999999</v>
      </c>
      <c r="Q58" s="4">
        <v>3.5640000000000001</v>
      </c>
      <c r="R58" s="4">
        <v>7.016</v>
      </c>
      <c r="S58" s="4">
        <v>7.0540000000000003</v>
      </c>
      <c r="T58" s="4">
        <v>6.62</v>
      </c>
      <c r="U58" s="4">
        <v>12.667</v>
      </c>
      <c r="V58" s="4">
        <v>4.83</v>
      </c>
      <c r="W58" s="4">
        <v>5.3739999999999997</v>
      </c>
      <c r="X58" s="4">
        <v>9.6910000000000007</v>
      </c>
      <c r="Y58" s="4">
        <v>7.0119999999999996</v>
      </c>
      <c r="Z58" s="4">
        <v>9.7789999999999999</v>
      </c>
      <c r="AA58" s="4">
        <v>7.2279999999999998</v>
      </c>
      <c r="AB58" s="4">
        <v>6.4569999999999999</v>
      </c>
      <c r="AC58" s="4">
        <v>6.8529999999999998</v>
      </c>
      <c r="AD58" s="4">
        <v>8.7170000000000005</v>
      </c>
      <c r="AE58">
        <v>4.6879999999999997</v>
      </c>
      <c r="AF58" s="4">
        <v>5.6020000000000003</v>
      </c>
      <c r="AG58" s="4">
        <v>4.7279999999999998</v>
      </c>
      <c r="AH58" s="4">
        <v>11.218999999999999</v>
      </c>
    </row>
    <row r="59" spans="1:1005" ht="14.4" x14ac:dyDescent="0.3">
      <c r="A59" s="80">
        <v>46143</v>
      </c>
      <c r="B59" s="15">
        <v>22.79</v>
      </c>
      <c r="C59" s="13">
        <v>29.99</v>
      </c>
      <c r="D59" s="14">
        <v>26.11</v>
      </c>
      <c r="E59" s="4">
        <v>54.741</v>
      </c>
      <c r="F59" s="4">
        <v>38.406999999999996</v>
      </c>
      <c r="G59" s="4">
        <v>22.984000000000002</v>
      </c>
      <c r="H59" s="4">
        <v>22.222000000000001</v>
      </c>
      <c r="I59" s="4">
        <v>32.981999999999999</v>
      </c>
      <c r="J59" s="4">
        <v>25.739000000000001</v>
      </c>
      <c r="K59" s="4">
        <v>17.369</v>
      </c>
      <c r="L59" s="4">
        <v>19.765000000000001</v>
      </c>
      <c r="M59" s="4">
        <v>27.161999999999999</v>
      </c>
      <c r="N59" s="4">
        <v>24.248000000000001</v>
      </c>
      <c r="O59" s="4">
        <v>31.664999999999999</v>
      </c>
      <c r="P59" s="4">
        <v>29.536999999999999</v>
      </c>
      <c r="Q59" s="4">
        <v>22.971</v>
      </c>
      <c r="R59" s="4">
        <v>37.901000000000003</v>
      </c>
      <c r="S59" s="4">
        <v>16.359000000000002</v>
      </c>
      <c r="T59" s="4">
        <v>20.309000000000001</v>
      </c>
      <c r="U59" s="4">
        <v>24.533000000000001</v>
      </c>
      <c r="V59" s="4">
        <v>16.324999999999999</v>
      </c>
      <c r="W59" s="4">
        <v>26.72</v>
      </c>
      <c r="X59" s="4">
        <v>19.469000000000001</v>
      </c>
      <c r="Y59" s="4">
        <v>16.481999999999999</v>
      </c>
      <c r="Z59" s="4">
        <v>31.481000000000002</v>
      </c>
      <c r="AA59" s="4">
        <v>30.341999999999999</v>
      </c>
      <c r="AB59" s="4">
        <v>20.686</v>
      </c>
      <c r="AC59" s="4">
        <v>25.13</v>
      </c>
      <c r="AD59" s="4">
        <v>22.222999999999999</v>
      </c>
      <c r="AE59">
        <v>18.54</v>
      </c>
      <c r="AF59" s="4">
        <v>17.067</v>
      </c>
      <c r="AG59" s="4">
        <v>35.115000000000002</v>
      </c>
      <c r="AH59" s="4">
        <v>49.112000000000002</v>
      </c>
    </row>
    <row r="60" spans="1:1005" ht="14.4" x14ac:dyDescent="0.3">
      <c r="A60" s="80">
        <v>46174</v>
      </c>
      <c r="B60" s="15">
        <v>28.25</v>
      </c>
      <c r="C60" s="13">
        <v>51.48</v>
      </c>
      <c r="D60" s="14">
        <v>40.090000000000003</v>
      </c>
      <c r="E60" s="4">
        <v>62.21</v>
      </c>
      <c r="F60" s="4">
        <v>73.082999999999998</v>
      </c>
      <c r="G60" s="4">
        <v>32.613</v>
      </c>
      <c r="H60" s="4">
        <v>48.232999999999997</v>
      </c>
      <c r="I60" s="4">
        <v>27.231999999999999</v>
      </c>
      <c r="J60" s="4">
        <v>26.221</v>
      </c>
      <c r="K60" s="4">
        <v>13.394</v>
      </c>
      <c r="L60" s="4">
        <v>34.994999999999997</v>
      </c>
      <c r="M60" s="4">
        <v>22.434000000000001</v>
      </c>
      <c r="N60" s="4">
        <v>35.630000000000003</v>
      </c>
      <c r="O60" s="4">
        <v>36.643999999999998</v>
      </c>
      <c r="P60" s="4">
        <v>28.256</v>
      </c>
      <c r="Q60" s="4">
        <v>74.558000000000007</v>
      </c>
      <c r="R60" s="4">
        <v>41.744999999999997</v>
      </c>
      <c r="S60" s="4">
        <v>42.238</v>
      </c>
      <c r="T60" s="4">
        <v>65.590999999999994</v>
      </c>
      <c r="U60" s="4">
        <v>12.012</v>
      </c>
      <c r="V60" s="4">
        <v>29.707000000000001</v>
      </c>
      <c r="W60" s="4">
        <v>51.456000000000003</v>
      </c>
      <c r="X60" s="4">
        <v>51.643000000000001</v>
      </c>
      <c r="Y60" s="4">
        <v>42.264000000000003</v>
      </c>
      <c r="Z60" s="4">
        <v>53.545000000000002</v>
      </c>
      <c r="AA60" s="4">
        <v>18.835000000000001</v>
      </c>
      <c r="AB60" s="4">
        <v>55.856000000000002</v>
      </c>
      <c r="AC60" s="4">
        <v>34.478999999999999</v>
      </c>
      <c r="AD60" s="4">
        <v>28.324000000000002</v>
      </c>
      <c r="AE60">
        <v>45.552</v>
      </c>
      <c r="AF60" s="4">
        <v>53.377000000000002</v>
      </c>
      <c r="AG60" s="4">
        <v>82.733000000000004</v>
      </c>
      <c r="AH60" s="4">
        <v>59.756</v>
      </c>
    </row>
    <row r="61" spans="1:1005" ht="14.4" x14ac:dyDescent="0.3">
      <c r="A61" s="80">
        <v>46204</v>
      </c>
      <c r="B61" s="15">
        <v>9.2200000000000006</v>
      </c>
      <c r="C61" s="13">
        <v>24</v>
      </c>
      <c r="D61" s="14">
        <v>14.86</v>
      </c>
      <c r="E61" s="4">
        <v>24.690999999999999</v>
      </c>
      <c r="F61" s="4">
        <v>27.911999999999999</v>
      </c>
      <c r="G61" s="4">
        <v>16.329000000000001</v>
      </c>
      <c r="H61" s="4">
        <v>30.552</v>
      </c>
      <c r="I61" s="4">
        <v>11.069000000000001</v>
      </c>
      <c r="J61" s="4">
        <v>10.286</v>
      </c>
      <c r="K61" s="4">
        <v>6.3010000000000002</v>
      </c>
      <c r="L61" s="4">
        <v>12.464</v>
      </c>
      <c r="M61" s="4">
        <v>9.3190000000000008</v>
      </c>
      <c r="N61" s="4">
        <v>15.228</v>
      </c>
      <c r="O61" s="4">
        <v>13.034000000000001</v>
      </c>
      <c r="P61" s="4">
        <v>12.058999999999999</v>
      </c>
      <c r="Q61" s="4">
        <v>39.194000000000003</v>
      </c>
      <c r="R61" s="4">
        <v>22.07</v>
      </c>
      <c r="S61" s="4">
        <v>14.377000000000001</v>
      </c>
      <c r="T61" s="4">
        <v>42.783999999999999</v>
      </c>
      <c r="U61" s="4">
        <v>7.35</v>
      </c>
      <c r="V61" s="4">
        <v>12.233000000000001</v>
      </c>
      <c r="W61" s="4">
        <v>18.838999999999999</v>
      </c>
      <c r="X61" s="4">
        <v>18.623999999999999</v>
      </c>
      <c r="Y61" s="4">
        <v>15.804</v>
      </c>
      <c r="Z61" s="4">
        <v>20.591000000000001</v>
      </c>
      <c r="AA61" s="4">
        <v>8.33</v>
      </c>
      <c r="AB61" s="4">
        <v>39.33</v>
      </c>
      <c r="AC61" s="4">
        <v>12.618</v>
      </c>
      <c r="AD61" s="4">
        <v>10.936999999999999</v>
      </c>
      <c r="AE61">
        <v>29.321000000000002</v>
      </c>
      <c r="AF61" s="4">
        <v>34.113</v>
      </c>
      <c r="AG61" s="4">
        <v>44.621000000000002</v>
      </c>
      <c r="AH61" s="4">
        <v>22.460999999999999</v>
      </c>
    </row>
    <row r="62" spans="1:1005" ht="14.4" x14ac:dyDescent="0.3">
      <c r="A62" s="80">
        <v>46235</v>
      </c>
      <c r="B62" s="15">
        <v>6.66</v>
      </c>
      <c r="C62" s="13">
        <v>10.84</v>
      </c>
      <c r="D62" s="14">
        <v>8.24</v>
      </c>
      <c r="E62" s="4">
        <v>11.02</v>
      </c>
      <c r="F62" s="4">
        <v>13.541</v>
      </c>
      <c r="G62" s="4">
        <v>8.3949999999999996</v>
      </c>
      <c r="H62" s="4">
        <v>12.718999999999999</v>
      </c>
      <c r="I62" s="4">
        <v>7.23</v>
      </c>
      <c r="J62" s="4">
        <v>7.0609999999999999</v>
      </c>
      <c r="K62" s="4">
        <v>4.3579999999999997</v>
      </c>
      <c r="L62" s="4">
        <v>6.7450000000000001</v>
      </c>
      <c r="M62" s="4">
        <v>6.0449999999999999</v>
      </c>
      <c r="N62" s="4">
        <v>8.8879999999999999</v>
      </c>
      <c r="O62" s="4">
        <v>8.0779999999999994</v>
      </c>
      <c r="P62" s="4">
        <v>7.5110000000000001</v>
      </c>
      <c r="Q62" s="4">
        <v>13.513</v>
      </c>
      <c r="R62" s="4">
        <v>9.6959999999999997</v>
      </c>
      <c r="S62" s="4">
        <v>9.109</v>
      </c>
      <c r="T62" s="4">
        <v>14.98</v>
      </c>
      <c r="U62" s="4">
        <v>5.4790000000000001</v>
      </c>
      <c r="V62" s="4">
        <v>7.6310000000000002</v>
      </c>
      <c r="W62" s="4">
        <v>9.8160000000000007</v>
      </c>
      <c r="X62" s="4">
        <v>8.6419999999999995</v>
      </c>
      <c r="Y62" s="4">
        <v>8.4179999999999993</v>
      </c>
      <c r="Z62" s="4">
        <v>12.071</v>
      </c>
      <c r="AA62" s="4">
        <v>5.6829999999999998</v>
      </c>
      <c r="AB62" s="4">
        <v>13.677</v>
      </c>
      <c r="AC62" s="4">
        <v>7.5449999999999999</v>
      </c>
      <c r="AD62" s="4">
        <v>6.7140000000000004</v>
      </c>
      <c r="AE62">
        <v>12.183</v>
      </c>
      <c r="AF62" s="4">
        <v>17.390999999999998</v>
      </c>
      <c r="AG62" s="4">
        <v>18.311</v>
      </c>
      <c r="AH62" s="4">
        <v>11.234</v>
      </c>
    </row>
    <row r="63" spans="1:1005" ht="14.4" x14ac:dyDescent="0.3">
      <c r="A63" s="80">
        <v>46266</v>
      </c>
      <c r="B63" s="15">
        <v>6.03</v>
      </c>
      <c r="C63" s="13">
        <v>7.85</v>
      </c>
      <c r="D63" s="14">
        <v>6.95</v>
      </c>
      <c r="E63" s="4">
        <v>8.2149999999999999</v>
      </c>
      <c r="F63" s="4">
        <v>9.1620000000000008</v>
      </c>
      <c r="G63" s="4">
        <v>5.9379999999999997</v>
      </c>
      <c r="H63" s="4">
        <v>7.8639999999999999</v>
      </c>
      <c r="I63" s="4">
        <v>5.5519999999999996</v>
      </c>
      <c r="J63" s="4">
        <v>5.2779999999999996</v>
      </c>
      <c r="K63" s="4">
        <v>3.657</v>
      </c>
      <c r="L63" s="4">
        <v>7.2839999999999998</v>
      </c>
      <c r="M63" s="4">
        <v>4.8739999999999997</v>
      </c>
      <c r="N63" s="4">
        <v>5.9139999999999997</v>
      </c>
      <c r="O63" s="4">
        <v>6.6580000000000004</v>
      </c>
      <c r="P63" s="4">
        <v>6.4180000000000001</v>
      </c>
      <c r="Q63" s="4">
        <v>8.4339999999999993</v>
      </c>
      <c r="R63" s="4">
        <v>6.7969999999999997</v>
      </c>
      <c r="S63" s="4">
        <v>6.0229999999999997</v>
      </c>
      <c r="T63" s="4">
        <v>8.5310000000000006</v>
      </c>
      <c r="U63" s="4">
        <v>4.8170000000000002</v>
      </c>
      <c r="V63" s="4">
        <v>6.5270000000000001</v>
      </c>
      <c r="W63" s="4">
        <v>9.0960000000000001</v>
      </c>
      <c r="X63" s="4">
        <v>6.5140000000000002</v>
      </c>
      <c r="Y63" s="4">
        <v>6.1340000000000003</v>
      </c>
      <c r="Z63" s="4">
        <v>7.548</v>
      </c>
      <c r="AA63" s="4">
        <v>4.7329999999999997</v>
      </c>
      <c r="AB63" s="4">
        <v>8.0530000000000008</v>
      </c>
      <c r="AC63" s="4">
        <v>7.351</v>
      </c>
      <c r="AD63" s="4">
        <v>5.0579999999999998</v>
      </c>
      <c r="AE63">
        <v>9.4120000000000008</v>
      </c>
      <c r="AF63" s="4">
        <v>8.516</v>
      </c>
      <c r="AG63" s="4">
        <v>10.484999999999999</v>
      </c>
      <c r="AH63" s="4">
        <v>8.1989999999999998</v>
      </c>
    </row>
    <row r="64" spans="1:1005" ht="14.4" x14ac:dyDescent="0.3">
      <c r="A64" s="80"/>
      <c r="B64" s="15"/>
      <c r="C64" s="13"/>
      <c r="D64" s="14"/>
      <c r="ALQ64" s="4" t="e">
        <v>#N/A</v>
      </c>
    </row>
    <row r="65" spans="1:1005" ht="14.4" x14ac:dyDescent="0.3">
      <c r="A65" s="80"/>
      <c r="B65" s="15"/>
      <c r="C65" s="13"/>
      <c r="D65" s="14"/>
      <c r="ALQ65" s="4" t="e">
        <v>#N/A</v>
      </c>
    </row>
    <row r="66" spans="1:1005" ht="14.4" x14ac:dyDescent="0.3">
      <c r="A66" s="80"/>
      <c r="B66" s="15"/>
      <c r="C66" s="13"/>
      <c r="D66" s="14"/>
      <c r="ALQ66" s="4" t="e">
        <v>#N/A</v>
      </c>
    </row>
    <row r="67" spans="1:1005" ht="14.4" x14ac:dyDescent="0.3">
      <c r="A67" s="80"/>
      <c r="B67" s="15"/>
      <c r="C67" s="13"/>
      <c r="D67" s="14"/>
      <c r="ALQ67" s="4" t="e">
        <v>#N/A</v>
      </c>
    </row>
    <row r="68" spans="1:1005" ht="14.4" x14ac:dyDescent="0.3">
      <c r="A68" s="80"/>
      <c r="B68" s="15"/>
      <c r="C68" s="13"/>
      <c r="D68" s="14"/>
      <c r="ALQ68" s="4" t="e">
        <v>#N/A</v>
      </c>
    </row>
    <row r="69" spans="1:1005" ht="14.4" x14ac:dyDescent="0.3">
      <c r="A69" s="80"/>
      <c r="B69" s="15"/>
      <c r="C69" s="13"/>
      <c r="D69" s="14"/>
      <c r="ALQ69" s="4" t="e">
        <v>#N/A</v>
      </c>
    </row>
    <row r="70" spans="1:1005" ht="14.4" x14ac:dyDescent="0.3">
      <c r="A70" s="80"/>
      <c r="B70" s="15"/>
      <c r="C70" s="13"/>
      <c r="D70" s="14"/>
      <c r="ALQ70" s="4" t="e">
        <v>#N/A</v>
      </c>
    </row>
    <row r="71" spans="1:1005" ht="14.4" x14ac:dyDescent="0.3">
      <c r="A71" s="80"/>
      <c r="B71" s="15"/>
      <c r="C71" s="13"/>
      <c r="D71" s="14"/>
      <c r="ALQ71" s="4" t="e">
        <v>#N/A</v>
      </c>
    </row>
    <row r="72" spans="1:1005" ht="14.4" x14ac:dyDescent="0.3">
      <c r="A72" s="80"/>
      <c r="B72" s="15"/>
      <c r="C72" s="13"/>
      <c r="D72" s="14"/>
      <c r="ALQ72" s="4" t="e">
        <v>#N/A</v>
      </c>
    </row>
    <row r="73" spans="1:1005" ht="14.4" x14ac:dyDescent="0.3">
      <c r="A73" s="80"/>
      <c r="B73" s="15"/>
      <c r="C73" s="13"/>
      <c r="D73" s="14"/>
    </row>
    <row r="74" spans="1:1005" ht="14.4" x14ac:dyDescent="0.3">
      <c r="A74" s="80"/>
      <c r="B74" s="15"/>
      <c r="C74" s="13"/>
      <c r="D74" s="14"/>
    </row>
    <row r="75" spans="1:1005" ht="14.4" x14ac:dyDescent="0.3">
      <c r="A75" s="80"/>
      <c r="B75" s="15"/>
      <c r="C75" s="13"/>
      <c r="D75" s="14"/>
    </row>
    <row r="76" spans="1:1005" ht="14.4" x14ac:dyDescent="0.3">
      <c r="A76" s="80"/>
      <c r="B76" s="15"/>
      <c r="C76" s="13"/>
      <c r="D76" s="14"/>
    </row>
    <row r="77" spans="1:1005" ht="14.4" x14ac:dyDescent="0.3">
      <c r="A77" s="80"/>
      <c r="B77" s="15"/>
      <c r="C77" s="13"/>
      <c r="D77" s="14"/>
    </row>
    <row r="78" spans="1:1005" ht="14.4" x14ac:dyDescent="0.3">
      <c r="A78" s="80"/>
      <c r="B78" s="15"/>
      <c r="C78" s="13"/>
      <c r="D78" s="14"/>
    </row>
    <row r="79" spans="1:1005" ht="14.4" x14ac:dyDescent="0.3">
      <c r="A79" s="80"/>
      <c r="B79" s="15"/>
      <c r="C79" s="13"/>
      <c r="D79" s="14"/>
    </row>
    <row r="80" spans="1:1005" ht="14.4" x14ac:dyDescent="0.3">
      <c r="A80" s="80"/>
      <c r="B80" s="15"/>
      <c r="C80" s="13"/>
      <c r="D80" s="14"/>
    </row>
    <row r="81" spans="1:4" ht="12.75" customHeight="1" x14ac:dyDescent="0.3">
      <c r="A81" s="80"/>
      <c r="B81" s="18"/>
      <c r="C81" s="19"/>
      <c r="D81" s="20"/>
    </row>
    <row r="82" spans="1:4" ht="12.75" customHeight="1" x14ac:dyDescent="0.3">
      <c r="A82" s="80"/>
      <c r="B82" s="18"/>
      <c r="C82" s="19"/>
      <c r="D82" s="20"/>
    </row>
    <row r="83" spans="1:4" ht="12.75" customHeight="1" x14ac:dyDescent="0.3">
      <c r="A83" s="80"/>
      <c r="B83" s="18"/>
      <c r="C83" s="19"/>
      <c r="D83" s="20"/>
    </row>
    <row r="84" spans="1:4" ht="12.75" customHeight="1" x14ac:dyDescent="0.3">
      <c r="A84" s="80"/>
      <c r="B84" s="18"/>
      <c r="C84" s="19"/>
      <c r="D84" s="20"/>
    </row>
  </sheetData>
  <mergeCells count="1">
    <mergeCell ref="B1:AH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42678C-04B8-4633-81A2-D905298EF47D}">
  <sheetPr codeName="Sheet13">
    <tabColor rgb="FFCCEBC5"/>
  </sheetPr>
  <dimension ref="A1:ALQ84"/>
  <sheetViews>
    <sheetView workbookViewId="0">
      <selection activeCell="D4" sqref="D4"/>
    </sheetView>
  </sheetViews>
  <sheetFormatPr defaultColWidth="18.6640625" defaultRowHeight="12.75" customHeight="1" x14ac:dyDescent="0.3"/>
  <cols>
    <col min="1" max="4" width="7.5546875" style="3" customWidth="1"/>
    <col min="5" max="5" width="7" customWidth="1"/>
    <col min="6" max="15" width="8" customWidth="1"/>
    <col min="16" max="19" width="7" customWidth="1"/>
    <col min="20" max="26" width="8" customWidth="1"/>
    <col min="27" max="30" width="7" customWidth="1"/>
    <col min="31" max="31" width="8.44140625" style="4" customWidth="1"/>
    <col min="32" max="54" width="9.109375" customWidth="1"/>
  </cols>
  <sheetData>
    <row r="1" spans="1:51" s="3" customFormat="1" ht="14.4" x14ac:dyDescent="0.3">
      <c r="A1" s="83"/>
      <c r="B1" s="84"/>
      <c r="C1" s="84"/>
      <c r="D1" s="84"/>
      <c r="E1" s="84"/>
      <c r="F1" s="84"/>
      <c r="G1" s="84"/>
      <c r="H1" s="84"/>
      <c r="I1" s="84"/>
      <c r="J1" s="84"/>
      <c r="K1" s="84"/>
      <c r="L1" s="84"/>
      <c r="M1" s="84"/>
      <c r="N1" s="84"/>
      <c r="O1" s="84"/>
      <c r="P1" s="84"/>
      <c r="Q1" s="84"/>
      <c r="R1" s="84"/>
      <c r="S1" s="84"/>
      <c r="T1" s="84"/>
      <c r="U1" s="84"/>
      <c r="V1" s="84"/>
      <c r="W1" s="84"/>
      <c r="X1" s="84"/>
      <c r="Y1" s="84"/>
      <c r="Z1" s="84"/>
      <c r="AA1" s="84"/>
      <c r="AB1" s="84"/>
      <c r="AC1" s="84"/>
      <c r="AD1" s="84"/>
      <c r="AE1" s="84"/>
      <c r="AF1" s="84"/>
      <c r="AG1" s="84"/>
      <c r="AH1" s="84"/>
    </row>
    <row r="2" spans="1:51" s="3" customFormat="1" ht="14.4" x14ac:dyDescent="0.3">
      <c r="A2" s="83"/>
      <c r="B2" s="85" t="s">
        <v>0</v>
      </c>
      <c r="C2" s="85" t="s">
        <v>1</v>
      </c>
      <c r="D2" s="85" t="s">
        <v>2</v>
      </c>
      <c r="E2" s="85">
        <v>1991</v>
      </c>
      <c r="F2" s="85">
        <v>1992</v>
      </c>
      <c r="G2" s="85">
        <v>1993</v>
      </c>
      <c r="H2" s="85">
        <v>1994</v>
      </c>
      <c r="I2" s="85">
        <v>1995</v>
      </c>
      <c r="J2" s="85">
        <v>1996</v>
      </c>
      <c r="K2" s="85">
        <v>1997</v>
      </c>
      <c r="L2" s="85">
        <v>1998</v>
      </c>
      <c r="M2" s="85">
        <v>1999</v>
      </c>
      <c r="N2" s="85">
        <v>2000</v>
      </c>
      <c r="O2" s="85">
        <v>2001</v>
      </c>
      <c r="P2" s="85">
        <v>2002</v>
      </c>
      <c r="Q2" s="85">
        <v>2003</v>
      </c>
      <c r="R2" s="85">
        <v>2004</v>
      </c>
      <c r="S2" s="85">
        <v>2005</v>
      </c>
      <c r="T2" s="85">
        <v>2006</v>
      </c>
      <c r="U2" s="85">
        <v>2007</v>
      </c>
      <c r="V2" s="85">
        <v>2008</v>
      </c>
      <c r="W2" s="85">
        <v>2009</v>
      </c>
      <c r="X2" s="85">
        <v>2010</v>
      </c>
      <c r="Y2" s="85">
        <v>2011</v>
      </c>
      <c r="Z2" s="85">
        <v>2012</v>
      </c>
      <c r="AA2" s="85">
        <v>2013</v>
      </c>
      <c r="AB2" s="85">
        <v>2014</v>
      </c>
      <c r="AC2" s="85">
        <v>2015</v>
      </c>
      <c r="AD2" s="85">
        <v>2016</v>
      </c>
      <c r="AE2" s="85">
        <v>2017</v>
      </c>
      <c r="AF2" s="85">
        <v>2018</v>
      </c>
      <c r="AG2" s="85">
        <v>2019</v>
      </c>
      <c r="AH2" s="85">
        <v>2020</v>
      </c>
    </row>
    <row r="3" spans="1:51" s="3" customFormat="1" ht="14.4" x14ac:dyDescent="0.3">
      <c r="A3" s="86"/>
      <c r="B3" s="87" t="s">
        <v>3</v>
      </c>
      <c r="C3" s="87" t="s">
        <v>4</v>
      </c>
      <c r="D3" s="87" t="s">
        <v>5</v>
      </c>
      <c r="E3" s="87" t="s">
        <v>6</v>
      </c>
      <c r="F3" s="87" t="s">
        <v>7</v>
      </c>
      <c r="G3" s="87" t="s">
        <v>8</v>
      </c>
      <c r="H3" s="87" t="s">
        <v>9</v>
      </c>
      <c r="I3" s="87" t="s">
        <v>10</v>
      </c>
      <c r="J3" s="87" t="s">
        <v>11</v>
      </c>
      <c r="K3" s="87" t="s">
        <v>12</v>
      </c>
      <c r="L3" s="87" t="s">
        <v>13</v>
      </c>
      <c r="M3" s="87" t="s">
        <v>14</v>
      </c>
      <c r="N3" s="87" t="s">
        <v>15</v>
      </c>
      <c r="O3" s="87" t="s">
        <v>16</v>
      </c>
      <c r="P3" s="87" t="s">
        <v>17</v>
      </c>
      <c r="Q3" s="87" t="s">
        <v>18</v>
      </c>
      <c r="R3" s="87" t="s">
        <v>19</v>
      </c>
      <c r="S3" s="87" t="s">
        <v>20</v>
      </c>
      <c r="T3" s="87" t="s">
        <v>21</v>
      </c>
      <c r="U3" s="87" t="s">
        <v>22</v>
      </c>
      <c r="V3" s="87" t="s">
        <v>23</v>
      </c>
      <c r="W3" s="87" t="s">
        <v>24</v>
      </c>
      <c r="X3" s="87" t="s">
        <v>25</v>
      </c>
      <c r="Y3" s="87" t="s">
        <v>26</v>
      </c>
      <c r="Z3" s="87" t="s">
        <v>27</v>
      </c>
      <c r="AA3" s="87" t="s">
        <v>28</v>
      </c>
      <c r="AB3" s="87" t="s">
        <v>29</v>
      </c>
      <c r="AC3" s="87" t="s">
        <v>30</v>
      </c>
      <c r="AD3" s="87" t="s">
        <v>31</v>
      </c>
      <c r="AE3" s="87" t="s">
        <v>32</v>
      </c>
      <c r="AF3" s="87" t="s">
        <v>33</v>
      </c>
      <c r="AG3" s="87" t="s">
        <v>34</v>
      </c>
      <c r="AH3" s="87" t="s">
        <v>35</v>
      </c>
    </row>
    <row r="4" spans="1:51" ht="14.4" customHeight="1" x14ac:dyDescent="0.3">
      <c r="A4" s="88">
        <v>44470</v>
      </c>
      <c r="B4" s="81">
        <v>6.5</v>
      </c>
      <c r="C4" s="82">
        <v>6.5</v>
      </c>
      <c r="D4" s="9">
        <v>6.5</v>
      </c>
      <c r="E4">
        <v>5.1440000000000001</v>
      </c>
      <c r="F4">
        <v>5.2359999999999998</v>
      </c>
      <c r="G4">
        <v>6.5170000000000003</v>
      </c>
      <c r="H4">
        <v>6.4829999999999997</v>
      </c>
      <c r="I4">
        <v>5.1050000000000004</v>
      </c>
      <c r="J4">
        <v>9.8409999999999993</v>
      </c>
      <c r="K4">
        <v>8.6010000000000009</v>
      </c>
      <c r="L4">
        <v>7.0049999999999999</v>
      </c>
      <c r="M4">
        <v>5.351</v>
      </c>
      <c r="N4">
        <v>7.282</v>
      </c>
      <c r="O4">
        <v>5.8390000000000004</v>
      </c>
      <c r="P4">
        <v>6.8949999999999996</v>
      </c>
      <c r="Q4">
        <v>5.9589999999999996</v>
      </c>
      <c r="R4">
        <v>6.1189999999999998</v>
      </c>
      <c r="S4">
        <v>9.7560000000000002</v>
      </c>
      <c r="T4">
        <v>14.022</v>
      </c>
      <c r="U4">
        <v>8.1259999999999994</v>
      </c>
      <c r="V4">
        <v>8.8379999999999992</v>
      </c>
      <c r="W4">
        <v>7.7380000000000004</v>
      </c>
      <c r="X4">
        <v>9.8170000000000002</v>
      </c>
      <c r="Y4">
        <v>13.532</v>
      </c>
      <c r="Z4">
        <v>5.3440000000000003</v>
      </c>
      <c r="AA4">
        <v>5.649</v>
      </c>
      <c r="AB4">
        <v>6.4260000000000002</v>
      </c>
      <c r="AC4">
        <v>9.9540000000000006</v>
      </c>
      <c r="AD4">
        <v>5.7690000000000001</v>
      </c>
      <c r="AE4">
        <v>5.1970000000000001</v>
      </c>
      <c r="AF4">
        <v>7.5439999999999996</v>
      </c>
      <c r="AG4">
        <v>5.0910000000000002</v>
      </c>
      <c r="AH4" s="4">
        <v>5.3470000000000004</v>
      </c>
      <c r="AI4" s="4"/>
      <c r="AJ4" s="4"/>
      <c r="AK4" s="4"/>
      <c r="AL4" s="4"/>
      <c r="AM4" s="4"/>
      <c r="AN4" s="4"/>
      <c r="AO4" s="4"/>
      <c r="AP4" s="4"/>
      <c r="AQ4" s="4"/>
      <c r="AR4" s="4"/>
      <c r="AS4" s="4"/>
      <c r="AT4" s="4"/>
      <c r="AU4" s="4"/>
      <c r="AV4" s="4"/>
      <c r="AW4" s="4"/>
      <c r="AX4" s="4"/>
      <c r="AY4" s="4"/>
    </row>
    <row r="5" spans="1:51" ht="14.4" customHeight="1" x14ac:dyDescent="0.3">
      <c r="A5" s="88">
        <v>44501</v>
      </c>
      <c r="B5" s="34">
        <v>5</v>
      </c>
      <c r="C5" s="12">
        <v>5</v>
      </c>
      <c r="D5" s="11">
        <v>5</v>
      </c>
      <c r="E5">
        <v>4.1189999999999998</v>
      </c>
      <c r="F5">
        <v>4.2069999999999999</v>
      </c>
      <c r="G5">
        <v>4.492</v>
      </c>
      <c r="H5">
        <v>5.1820000000000004</v>
      </c>
      <c r="I5">
        <v>4.0010000000000003</v>
      </c>
      <c r="J5">
        <v>6.31</v>
      </c>
      <c r="K5">
        <v>6.1360000000000001</v>
      </c>
      <c r="L5">
        <v>6.1440000000000001</v>
      </c>
      <c r="M5">
        <v>3.8730000000000002</v>
      </c>
      <c r="N5">
        <v>5.05</v>
      </c>
      <c r="O5">
        <v>4.5339999999999998</v>
      </c>
      <c r="P5">
        <v>4.8780000000000001</v>
      </c>
      <c r="Q5">
        <v>4.3</v>
      </c>
      <c r="R5">
        <v>5.7649999999999997</v>
      </c>
      <c r="S5">
        <v>8.6379999999999999</v>
      </c>
      <c r="T5">
        <v>8.7759999999999998</v>
      </c>
      <c r="U5">
        <v>5.6740000000000004</v>
      </c>
      <c r="V5">
        <v>7.2489999999999997</v>
      </c>
      <c r="W5">
        <v>6.7290000000000001</v>
      </c>
      <c r="X5">
        <v>7.55</v>
      </c>
      <c r="Y5">
        <v>7.9169999999999998</v>
      </c>
      <c r="Z5">
        <v>3.9940000000000002</v>
      </c>
      <c r="AA5">
        <v>4.6210000000000004</v>
      </c>
      <c r="AB5">
        <v>4.6580000000000004</v>
      </c>
      <c r="AC5">
        <v>6.8120000000000003</v>
      </c>
      <c r="AD5">
        <v>4.1559999999999997</v>
      </c>
      <c r="AE5">
        <v>3.976</v>
      </c>
      <c r="AF5">
        <v>5.2619999999999996</v>
      </c>
      <c r="AG5">
        <v>3.915</v>
      </c>
      <c r="AH5" s="4">
        <v>4.95</v>
      </c>
      <c r="AI5" s="4"/>
      <c r="AJ5" s="4"/>
      <c r="AK5" s="4"/>
      <c r="AL5" s="4"/>
      <c r="AM5" s="4"/>
      <c r="AN5" s="4"/>
      <c r="AO5" s="4"/>
      <c r="AP5" s="4"/>
      <c r="AQ5" s="4"/>
      <c r="AR5" s="4"/>
      <c r="AS5" s="4"/>
      <c r="AT5" s="4"/>
      <c r="AU5" s="4"/>
      <c r="AV5" s="4"/>
      <c r="AW5" s="4"/>
      <c r="AX5" s="4"/>
      <c r="AY5" s="4"/>
    </row>
    <row r="6" spans="1:51" ht="14.4" customHeight="1" x14ac:dyDescent="0.3">
      <c r="A6" s="88">
        <v>44531</v>
      </c>
      <c r="B6" s="34">
        <v>4.5</v>
      </c>
      <c r="C6" s="12">
        <v>4.5</v>
      </c>
      <c r="D6" s="11">
        <v>4.5</v>
      </c>
      <c r="E6">
        <v>4.0529999999999999</v>
      </c>
      <c r="F6">
        <v>4.0590000000000002</v>
      </c>
      <c r="G6">
        <v>4.2149999999999999</v>
      </c>
      <c r="H6">
        <v>4.3719999999999999</v>
      </c>
      <c r="I6">
        <v>4.0830000000000002</v>
      </c>
      <c r="J6">
        <v>5.3540000000000001</v>
      </c>
      <c r="K6">
        <v>4.68</v>
      </c>
      <c r="L6">
        <v>5.8390000000000004</v>
      </c>
      <c r="M6">
        <v>3.7949999999999999</v>
      </c>
      <c r="N6">
        <v>4.4960000000000004</v>
      </c>
      <c r="O6">
        <v>3.9780000000000002</v>
      </c>
      <c r="P6">
        <v>4.6280000000000001</v>
      </c>
      <c r="Q6">
        <v>4.2489999999999997</v>
      </c>
      <c r="R6">
        <v>4.8710000000000004</v>
      </c>
      <c r="S6">
        <v>5.86</v>
      </c>
      <c r="T6">
        <v>6.0510000000000002</v>
      </c>
      <c r="U6">
        <v>4.8879999999999999</v>
      </c>
      <c r="V6">
        <v>5.5590000000000002</v>
      </c>
      <c r="W6">
        <v>4.9219999999999997</v>
      </c>
      <c r="X6">
        <v>5.28</v>
      </c>
      <c r="Y6">
        <v>5.76</v>
      </c>
      <c r="Z6">
        <v>4.0609999999999999</v>
      </c>
      <c r="AA6">
        <v>4.306</v>
      </c>
      <c r="AB6">
        <v>4.5039999999999996</v>
      </c>
      <c r="AC6">
        <v>5.2729999999999997</v>
      </c>
      <c r="AD6">
        <v>3.9980000000000002</v>
      </c>
      <c r="AE6">
        <v>4.1219999999999999</v>
      </c>
      <c r="AF6">
        <v>4.4809999999999999</v>
      </c>
      <c r="AG6">
        <v>3.88</v>
      </c>
      <c r="AH6" s="4">
        <v>4.8639999999999999</v>
      </c>
      <c r="AI6" s="4"/>
      <c r="AJ6" s="4"/>
      <c r="AK6" s="4"/>
      <c r="AL6" s="4"/>
      <c r="AM6" s="4"/>
      <c r="AN6" s="4"/>
      <c r="AO6" s="4"/>
      <c r="AP6" s="4"/>
      <c r="AQ6" s="4"/>
      <c r="AR6" s="4"/>
      <c r="AS6" s="4"/>
      <c r="AT6" s="4"/>
      <c r="AU6" s="4"/>
      <c r="AV6" s="4"/>
      <c r="AW6" s="4"/>
      <c r="AX6" s="4"/>
      <c r="AY6" s="4"/>
    </row>
    <row r="7" spans="1:51" ht="14.4" customHeight="1" x14ac:dyDescent="0.3">
      <c r="A7" s="88">
        <v>44562</v>
      </c>
      <c r="B7" s="34">
        <v>5.64</v>
      </c>
      <c r="C7" s="12">
        <v>4.87</v>
      </c>
      <c r="D7" s="11">
        <v>4</v>
      </c>
      <c r="E7">
        <v>3.649</v>
      </c>
      <c r="F7">
        <v>3.64</v>
      </c>
      <c r="G7">
        <v>3.9260000000000002</v>
      </c>
      <c r="H7">
        <v>3.89</v>
      </c>
      <c r="I7">
        <v>3.7669999999999999</v>
      </c>
      <c r="J7">
        <v>4.3650000000000002</v>
      </c>
      <c r="K7">
        <v>3.98</v>
      </c>
      <c r="L7">
        <v>4.6059999999999999</v>
      </c>
      <c r="M7">
        <v>3.6019999999999999</v>
      </c>
      <c r="N7">
        <v>4.1479999999999997</v>
      </c>
      <c r="O7">
        <v>3.585</v>
      </c>
      <c r="P7">
        <v>4.08</v>
      </c>
      <c r="Q7">
        <v>3.7170000000000001</v>
      </c>
      <c r="R7">
        <v>4.5010000000000003</v>
      </c>
      <c r="S7">
        <v>4.72</v>
      </c>
      <c r="T7">
        <v>4.74</v>
      </c>
      <c r="U7">
        <v>4.069</v>
      </c>
      <c r="V7">
        <v>4.266</v>
      </c>
      <c r="W7">
        <v>4.0199999999999996</v>
      </c>
      <c r="X7">
        <v>4.2770000000000001</v>
      </c>
      <c r="Y7">
        <v>4.9969999999999999</v>
      </c>
      <c r="Z7">
        <v>3.6840000000000002</v>
      </c>
      <c r="AA7">
        <v>3.8759999999999999</v>
      </c>
      <c r="AB7">
        <v>4.0990000000000002</v>
      </c>
      <c r="AC7">
        <v>4.2469999999999999</v>
      </c>
      <c r="AD7">
        <v>3.7</v>
      </c>
      <c r="AE7">
        <v>3.677</v>
      </c>
      <c r="AF7">
        <v>3.9359999999999999</v>
      </c>
      <c r="AG7">
        <v>3.5649999999999999</v>
      </c>
      <c r="AH7" s="4">
        <v>4.7249999999999996</v>
      </c>
      <c r="AI7" s="4"/>
      <c r="AJ7" s="4"/>
      <c r="AK7" s="4"/>
      <c r="AL7" s="4"/>
      <c r="AM7" s="4"/>
      <c r="AN7" s="4"/>
      <c r="AO7" s="4"/>
      <c r="AP7" s="4"/>
      <c r="AQ7" s="4"/>
      <c r="AR7" s="4"/>
      <c r="AS7" s="4"/>
      <c r="AT7" s="4"/>
      <c r="AU7" s="4"/>
      <c r="AV7" s="4"/>
      <c r="AW7" s="4"/>
      <c r="AX7" s="4"/>
      <c r="AY7" s="4"/>
    </row>
    <row r="8" spans="1:51" ht="14.4" customHeight="1" x14ac:dyDescent="0.3">
      <c r="A8" s="88">
        <v>44593</v>
      </c>
      <c r="B8" s="34">
        <v>4.8</v>
      </c>
      <c r="C8" s="12">
        <v>4.5199999999999996</v>
      </c>
      <c r="D8" s="11">
        <v>3.5</v>
      </c>
      <c r="E8">
        <v>3.2759999999999998</v>
      </c>
      <c r="F8">
        <v>2.9969999999999999</v>
      </c>
      <c r="G8">
        <v>3.2709999999999999</v>
      </c>
      <c r="H8">
        <v>4.2910000000000004</v>
      </c>
      <c r="I8">
        <v>4.1189999999999998</v>
      </c>
      <c r="J8">
        <v>3.5350000000000001</v>
      </c>
      <c r="K8">
        <v>3.26</v>
      </c>
      <c r="L8">
        <v>4.0030000000000001</v>
      </c>
      <c r="M8">
        <v>3.3410000000000002</v>
      </c>
      <c r="N8">
        <v>3.379</v>
      </c>
      <c r="O8">
        <v>3.0779999999999998</v>
      </c>
      <c r="P8">
        <v>3.8450000000000002</v>
      </c>
      <c r="Q8">
        <v>3.157</v>
      </c>
      <c r="R8">
        <v>3.7839999999999998</v>
      </c>
      <c r="S8">
        <v>3.7679999999999998</v>
      </c>
      <c r="T8">
        <v>4.4329999999999998</v>
      </c>
      <c r="U8">
        <v>3.1749999999999998</v>
      </c>
      <c r="V8">
        <v>3.64</v>
      </c>
      <c r="W8">
        <v>3.246</v>
      </c>
      <c r="X8">
        <v>3.4649999999999999</v>
      </c>
      <c r="Y8">
        <v>3.718</v>
      </c>
      <c r="Z8">
        <v>3.2029999999999998</v>
      </c>
      <c r="AA8">
        <v>3.629</v>
      </c>
      <c r="AB8">
        <v>4.9269999999999996</v>
      </c>
      <c r="AC8">
        <v>4.6630000000000003</v>
      </c>
      <c r="AD8">
        <v>3.6859999999999999</v>
      </c>
      <c r="AE8">
        <v>3.4430000000000001</v>
      </c>
      <c r="AF8">
        <v>3.2240000000000002</v>
      </c>
      <c r="AG8">
        <v>3.0329999999999999</v>
      </c>
      <c r="AH8" s="4">
        <v>3.976</v>
      </c>
      <c r="AI8" s="4"/>
      <c r="AJ8" s="4"/>
      <c r="AK8" s="4"/>
      <c r="AL8" s="4"/>
      <c r="AM8" s="4"/>
      <c r="AN8" s="4"/>
      <c r="AO8" s="4"/>
      <c r="AP8" s="4"/>
      <c r="AQ8" s="4"/>
      <c r="AR8" s="4"/>
      <c r="AS8" s="4"/>
      <c r="AT8" s="4"/>
      <c r="AU8" s="4"/>
      <c r="AV8" s="4"/>
      <c r="AW8" s="4"/>
      <c r="AX8" s="4"/>
      <c r="AY8" s="4"/>
    </row>
    <row r="9" spans="1:51" ht="14.4" customHeight="1" x14ac:dyDescent="0.3">
      <c r="A9" s="88">
        <v>44621</v>
      </c>
      <c r="B9" s="34">
        <v>6.05</v>
      </c>
      <c r="C9" s="12">
        <v>10.75</v>
      </c>
      <c r="D9" s="11">
        <v>5.5</v>
      </c>
      <c r="E9">
        <v>4.87</v>
      </c>
      <c r="F9">
        <v>4.9969999999999999</v>
      </c>
      <c r="G9">
        <v>6.9240000000000004</v>
      </c>
      <c r="H9">
        <v>9.2240000000000002</v>
      </c>
      <c r="I9">
        <v>5.2210000000000001</v>
      </c>
      <c r="J9">
        <v>12.734999999999999</v>
      </c>
      <c r="K9">
        <v>5.0119999999999996</v>
      </c>
      <c r="L9">
        <v>6.7190000000000003</v>
      </c>
      <c r="M9">
        <v>4.2969999999999997</v>
      </c>
      <c r="N9">
        <v>7.04</v>
      </c>
      <c r="O9">
        <v>4.3049999999999997</v>
      </c>
      <c r="P9">
        <v>5.9020000000000001</v>
      </c>
      <c r="Q9">
        <v>10.41</v>
      </c>
      <c r="R9">
        <v>5.8319999999999999</v>
      </c>
      <c r="S9">
        <v>5.1980000000000004</v>
      </c>
      <c r="T9">
        <v>14.177</v>
      </c>
      <c r="U9">
        <v>4.0750000000000002</v>
      </c>
      <c r="V9">
        <v>6.883</v>
      </c>
      <c r="W9">
        <v>3.8580000000000001</v>
      </c>
      <c r="X9">
        <v>5.5620000000000003</v>
      </c>
      <c r="Y9">
        <v>7.6260000000000003</v>
      </c>
      <c r="Z9">
        <v>4.8550000000000004</v>
      </c>
      <c r="AA9">
        <v>5.4379999999999997</v>
      </c>
      <c r="AB9">
        <v>8.4090000000000007</v>
      </c>
      <c r="AC9">
        <v>7.9409999999999998</v>
      </c>
      <c r="AD9">
        <v>10.429</v>
      </c>
      <c r="AE9">
        <v>4.3630000000000004</v>
      </c>
      <c r="AF9">
        <v>4.3220000000000001</v>
      </c>
      <c r="AG9">
        <v>4.7619999999999996</v>
      </c>
      <c r="AH9" s="4">
        <v>5.17</v>
      </c>
      <c r="AI9" s="4"/>
      <c r="AJ9" s="4"/>
      <c r="AK9" s="4"/>
      <c r="AL9" s="4"/>
      <c r="AM9" s="4"/>
      <c r="AN9" s="4"/>
      <c r="AO9" s="4"/>
      <c r="AP9" s="4"/>
      <c r="AQ9" s="4"/>
      <c r="AR9" s="4"/>
      <c r="AS9" s="4"/>
      <c r="AT9" s="4"/>
      <c r="AU9" s="4"/>
      <c r="AV9" s="4"/>
      <c r="AW9" s="4"/>
      <c r="AX9" s="4"/>
      <c r="AY9" s="4"/>
    </row>
    <row r="10" spans="1:51" ht="14.4" customHeight="1" x14ac:dyDescent="0.3">
      <c r="A10" s="88">
        <v>44652</v>
      </c>
      <c r="B10" s="34">
        <v>16.760000000000002</v>
      </c>
      <c r="C10" s="12">
        <v>29.49</v>
      </c>
      <c r="D10" s="11">
        <v>16</v>
      </c>
      <c r="E10">
        <v>24.605</v>
      </c>
      <c r="F10">
        <v>14.239000000000001</v>
      </c>
      <c r="G10">
        <v>22.765999999999998</v>
      </c>
      <c r="H10">
        <v>15.4</v>
      </c>
      <c r="I10">
        <v>11.925000000000001</v>
      </c>
      <c r="J10">
        <v>24.991</v>
      </c>
      <c r="K10">
        <v>8.8520000000000003</v>
      </c>
      <c r="L10">
        <v>14.116</v>
      </c>
      <c r="M10">
        <v>16.667999999999999</v>
      </c>
      <c r="N10">
        <v>29.305</v>
      </c>
      <c r="O10">
        <v>16.600000000000001</v>
      </c>
      <c r="P10">
        <v>14.94</v>
      </c>
      <c r="Q10">
        <v>34.061999999999998</v>
      </c>
      <c r="R10">
        <v>23.498000000000001</v>
      </c>
      <c r="S10">
        <v>20.91</v>
      </c>
      <c r="T10">
        <v>23.343</v>
      </c>
      <c r="U10">
        <v>10.529</v>
      </c>
      <c r="V10">
        <v>14.916</v>
      </c>
      <c r="W10">
        <v>13.688000000000001</v>
      </c>
      <c r="X10">
        <v>13.826000000000001</v>
      </c>
      <c r="Y10">
        <v>32.331000000000003</v>
      </c>
      <c r="Z10">
        <v>9.7370000000000001</v>
      </c>
      <c r="AA10">
        <v>13.19</v>
      </c>
      <c r="AB10">
        <v>14.144</v>
      </c>
      <c r="AC10">
        <v>16.838000000000001</v>
      </c>
      <c r="AD10">
        <v>23.248999999999999</v>
      </c>
      <c r="AE10">
        <v>10.794</v>
      </c>
      <c r="AF10">
        <v>22.963000000000001</v>
      </c>
      <c r="AG10">
        <v>11.098000000000001</v>
      </c>
      <c r="AH10" s="4">
        <v>19.13</v>
      </c>
      <c r="AI10" s="4"/>
      <c r="AJ10" s="4"/>
      <c r="AK10" s="4"/>
      <c r="AL10" s="4"/>
      <c r="AM10" s="4"/>
      <c r="AN10" s="4"/>
      <c r="AO10" s="4"/>
      <c r="AP10" s="4"/>
      <c r="AQ10" s="4"/>
      <c r="AR10" s="4"/>
      <c r="AS10" s="4"/>
      <c r="AT10" s="4"/>
      <c r="AU10" s="4"/>
      <c r="AV10" s="4"/>
      <c r="AW10" s="4"/>
      <c r="AX10" s="4"/>
      <c r="AY10" s="4"/>
    </row>
    <row r="11" spans="1:51" ht="14.4" customHeight="1" x14ac:dyDescent="0.3">
      <c r="A11" s="88">
        <v>44682</v>
      </c>
      <c r="B11" s="34">
        <v>46.4</v>
      </c>
      <c r="C11" s="12">
        <v>79.83</v>
      </c>
      <c r="D11" s="11">
        <v>59</v>
      </c>
      <c r="E11">
        <v>75.894999999999996</v>
      </c>
      <c r="F11">
        <v>82.524000000000001</v>
      </c>
      <c r="G11">
        <v>67.343000000000004</v>
      </c>
      <c r="H11">
        <v>50.06</v>
      </c>
      <c r="I11">
        <v>56.710999999999999</v>
      </c>
      <c r="J11">
        <v>89.668000000000006</v>
      </c>
      <c r="K11">
        <v>52.68</v>
      </c>
      <c r="L11">
        <v>59.874000000000002</v>
      </c>
      <c r="M11">
        <v>55.542999999999999</v>
      </c>
      <c r="N11">
        <v>106.916</v>
      </c>
      <c r="O11">
        <v>27.402999999999999</v>
      </c>
      <c r="P11">
        <v>58.125999999999998</v>
      </c>
      <c r="Q11">
        <v>80.951999999999998</v>
      </c>
      <c r="R11">
        <v>100.59699999999999</v>
      </c>
      <c r="S11">
        <v>61.21</v>
      </c>
      <c r="T11">
        <v>72.957999999999998</v>
      </c>
      <c r="U11">
        <v>65.022999999999996</v>
      </c>
      <c r="V11">
        <v>89.394000000000005</v>
      </c>
      <c r="W11">
        <v>47.247999999999998</v>
      </c>
      <c r="X11">
        <v>49.44</v>
      </c>
      <c r="Y11">
        <v>60.773000000000003</v>
      </c>
      <c r="Z11">
        <v>44.19</v>
      </c>
      <c r="AA11">
        <v>54.112000000000002</v>
      </c>
      <c r="AB11">
        <v>42.802999999999997</v>
      </c>
      <c r="AC11">
        <v>48.289000000000001</v>
      </c>
      <c r="AD11">
        <v>57.216999999999999</v>
      </c>
      <c r="AE11">
        <v>33.655999999999999</v>
      </c>
      <c r="AF11">
        <v>65.796999999999997</v>
      </c>
      <c r="AG11">
        <v>61.494999999999997</v>
      </c>
      <c r="AH11" s="4">
        <v>51.707000000000001</v>
      </c>
      <c r="AI11" s="4"/>
      <c r="AJ11" s="4"/>
      <c r="AK11" s="4"/>
      <c r="AL11" s="4"/>
      <c r="AM11" s="4"/>
      <c r="AN11" s="4"/>
      <c r="AO11" s="4"/>
      <c r="AP11" s="4"/>
      <c r="AQ11" s="4"/>
      <c r="AR11" s="4"/>
      <c r="AS11" s="4"/>
      <c r="AT11" s="4"/>
      <c r="AU11" s="4"/>
      <c r="AV11" s="4"/>
      <c r="AW11" s="4"/>
      <c r="AX11" s="4"/>
      <c r="AY11" s="4"/>
    </row>
    <row r="12" spans="1:51" ht="14.4" customHeight="1" x14ac:dyDescent="0.3">
      <c r="A12" s="88">
        <v>44713</v>
      </c>
      <c r="B12" s="34">
        <v>21.66</v>
      </c>
      <c r="C12" s="12">
        <v>96.16</v>
      </c>
      <c r="D12" s="11">
        <v>65</v>
      </c>
      <c r="E12">
        <v>49.040999999999997</v>
      </c>
      <c r="F12">
        <v>107.093</v>
      </c>
      <c r="G12">
        <v>67.453999999999994</v>
      </c>
      <c r="H12">
        <v>123.54300000000001</v>
      </c>
      <c r="I12">
        <v>33.18</v>
      </c>
      <c r="J12">
        <v>121.86199999999999</v>
      </c>
      <c r="K12">
        <v>56.734000000000002</v>
      </c>
      <c r="L12">
        <v>103.509</v>
      </c>
      <c r="M12">
        <v>31.151</v>
      </c>
      <c r="N12">
        <v>67.872</v>
      </c>
      <c r="O12">
        <v>12.239000000000001</v>
      </c>
      <c r="P12">
        <v>46.048000000000002</v>
      </c>
      <c r="Q12">
        <v>49.347000000000001</v>
      </c>
      <c r="R12">
        <v>108.494</v>
      </c>
      <c r="S12">
        <v>33.854999999999997</v>
      </c>
      <c r="T12">
        <v>65.739000000000004</v>
      </c>
      <c r="U12">
        <v>100.499</v>
      </c>
      <c r="V12">
        <v>50.566000000000003</v>
      </c>
      <c r="W12">
        <v>64.260999999999996</v>
      </c>
      <c r="X12">
        <v>96.887</v>
      </c>
      <c r="Y12">
        <v>29.792000000000002</v>
      </c>
      <c r="Z12">
        <v>34.616999999999997</v>
      </c>
      <c r="AA12">
        <v>74.576999999999998</v>
      </c>
      <c r="AB12">
        <v>91.334999999999994</v>
      </c>
      <c r="AC12">
        <v>78.713999999999999</v>
      </c>
      <c r="AD12">
        <v>78.403000000000006</v>
      </c>
      <c r="AE12">
        <v>11.81</v>
      </c>
      <c r="AF12">
        <v>133.46299999999999</v>
      </c>
      <c r="AG12">
        <v>41.533000000000001</v>
      </c>
      <c r="AH12" s="4">
        <v>46.819000000000003</v>
      </c>
      <c r="AI12" s="4"/>
      <c r="AJ12" s="4"/>
      <c r="AK12" s="4"/>
      <c r="AL12" s="4"/>
      <c r="AM12" s="4"/>
      <c r="AN12" s="4"/>
      <c r="AO12" s="4"/>
      <c r="AP12" s="4"/>
      <c r="AQ12" s="4"/>
      <c r="AR12" s="4"/>
      <c r="AS12" s="4"/>
      <c r="AT12" s="4"/>
      <c r="AU12" s="4"/>
      <c r="AV12" s="4"/>
      <c r="AW12" s="4"/>
      <c r="AX12" s="4"/>
      <c r="AY12" s="4"/>
    </row>
    <row r="13" spans="1:51" ht="14.4" customHeight="1" x14ac:dyDescent="0.3">
      <c r="A13" s="88">
        <v>44743</v>
      </c>
      <c r="B13" s="34">
        <v>8.24</v>
      </c>
      <c r="C13" s="12">
        <v>41.38</v>
      </c>
      <c r="D13" s="11">
        <v>19</v>
      </c>
      <c r="E13">
        <v>19.486000000000001</v>
      </c>
      <c r="F13">
        <v>37.421999999999997</v>
      </c>
      <c r="G13">
        <v>15.535</v>
      </c>
      <c r="H13">
        <v>85.296999999999997</v>
      </c>
      <c r="I13">
        <v>13.712</v>
      </c>
      <c r="J13">
        <v>34.776000000000003</v>
      </c>
      <c r="K13">
        <v>26.451000000000001</v>
      </c>
      <c r="L13">
        <v>74.070999999999998</v>
      </c>
      <c r="M13">
        <v>9.2330000000000005</v>
      </c>
      <c r="N13">
        <v>20.148</v>
      </c>
      <c r="O13">
        <v>5.6589999999999998</v>
      </c>
      <c r="P13">
        <v>12.573</v>
      </c>
      <c r="Q13">
        <v>18.608000000000001</v>
      </c>
      <c r="R13">
        <v>38.603999999999999</v>
      </c>
      <c r="S13">
        <v>14.906000000000001</v>
      </c>
      <c r="T13">
        <v>20.588999999999999</v>
      </c>
      <c r="U13">
        <v>34.067999999999998</v>
      </c>
      <c r="V13">
        <v>16.391999999999999</v>
      </c>
      <c r="W13">
        <v>15.592000000000001</v>
      </c>
      <c r="X13">
        <v>31.739000000000001</v>
      </c>
      <c r="Y13">
        <v>12.398</v>
      </c>
      <c r="Z13">
        <v>11.932</v>
      </c>
      <c r="AA13">
        <v>17.869</v>
      </c>
      <c r="AB13">
        <v>23.78</v>
      </c>
      <c r="AC13">
        <v>17.073</v>
      </c>
      <c r="AD13">
        <v>19.391999999999999</v>
      </c>
      <c r="AE13">
        <v>5.5890000000000004</v>
      </c>
      <c r="AF13">
        <v>55.314999999999998</v>
      </c>
      <c r="AG13">
        <v>11.836</v>
      </c>
      <c r="AH13" s="4">
        <v>21.989000000000001</v>
      </c>
      <c r="AI13" s="4"/>
      <c r="AJ13" s="4"/>
      <c r="AK13" s="4"/>
      <c r="AL13" s="4"/>
      <c r="AM13" s="4"/>
      <c r="AN13" s="4"/>
      <c r="AO13" s="4"/>
      <c r="AP13" s="4"/>
      <c r="AQ13" s="4"/>
      <c r="AR13" s="4"/>
      <c r="AS13" s="4"/>
      <c r="AT13" s="4"/>
      <c r="AU13" s="4"/>
      <c r="AV13" s="4"/>
      <c r="AW13" s="4"/>
      <c r="AX13" s="4"/>
      <c r="AY13" s="4"/>
    </row>
    <row r="14" spans="1:51" ht="14.4" customHeight="1" x14ac:dyDescent="0.3">
      <c r="A14" s="88">
        <v>44774</v>
      </c>
      <c r="B14" s="34">
        <v>9.67</v>
      </c>
      <c r="C14" s="12">
        <v>21.99</v>
      </c>
      <c r="D14" s="11">
        <v>12</v>
      </c>
      <c r="E14">
        <v>16.062999999999999</v>
      </c>
      <c r="F14">
        <v>16.533999999999999</v>
      </c>
      <c r="G14">
        <v>9.1579999999999995</v>
      </c>
      <c r="H14">
        <v>24.004999999999999</v>
      </c>
      <c r="I14">
        <v>7.4930000000000003</v>
      </c>
      <c r="J14">
        <v>25.012</v>
      </c>
      <c r="K14">
        <v>12.558999999999999</v>
      </c>
      <c r="L14">
        <v>44.457000000000001</v>
      </c>
      <c r="M14">
        <v>6.734</v>
      </c>
      <c r="N14">
        <v>21.791</v>
      </c>
      <c r="O14">
        <v>4.5739999999999998</v>
      </c>
      <c r="P14">
        <v>9.9</v>
      </c>
      <c r="Q14">
        <v>7.8449999999999998</v>
      </c>
      <c r="R14">
        <v>19.812999999999999</v>
      </c>
      <c r="S14">
        <v>11.387</v>
      </c>
      <c r="T14">
        <v>29.385000000000002</v>
      </c>
      <c r="U14">
        <v>14.223000000000001</v>
      </c>
      <c r="V14">
        <v>7.09</v>
      </c>
      <c r="W14">
        <v>12.015000000000001</v>
      </c>
      <c r="X14">
        <v>12.124000000000001</v>
      </c>
      <c r="Y14">
        <v>7.3150000000000004</v>
      </c>
      <c r="Z14">
        <v>10.534000000000001</v>
      </c>
      <c r="AA14">
        <v>11.984999999999999</v>
      </c>
      <c r="AB14">
        <v>11.231999999999999</v>
      </c>
      <c r="AC14">
        <v>12.577</v>
      </c>
      <c r="AD14">
        <v>11.217000000000001</v>
      </c>
      <c r="AE14">
        <v>4.0679999999999996</v>
      </c>
      <c r="AF14">
        <v>12.856999999999999</v>
      </c>
      <c r="AG14">
        <v>7.1120000000000001</v>
      </c>
      <c r="AH14" s="4">
        <v>12.984</v>
      </c>
      <c r="AI14" s="4"/>
      <c r="AJ14" s="4"/>
      <c r="AK14" s="4"/>
      <c r="AL14" s="4"/>
      <c r="AM14" s="4"/>
      <c r="AN14" s="4"/>
      <c r="AO14" s="4"/>
      <c r="AP14" s="4"/>
      <c r="AQ14" s="4"/>
      <c r="AR14" s="4"/>
      <c r="AS14" s="4"/>
      <c r="AT14" s="4"/>
      <c r="AU14" s="4"/>
      <c r="AV14" s="4"/>
      <c r="AW14" s="4"/>
      <c r="AX14" s="4"/>
      <c r="AY14" s="4"/>
    </row>
    <row r="15" spans="1:51" ht="14.4" customHeight="1" x14ac:dyDescent="0.3">
      <c r="A15" s="88">
        <v>44805</v>
      </c>
      <c r="B15" s="34">
        <v>7.79</v>
      </c>
      <c r="C15" s="12">
        <v>20.02</v>
      </c>
      <c r="D15" s="11">
        <v>10</v>
      </c>
      <c r="E15">
        <v>13.016</v>
      </c>
      <c r="F15">
        <v>17.925000000000001</v>
      </c>
      <c r="G15">
        <v>14.343</v>
      </c>
      <c r="H15">
        <v>14.036</v>
      </c>
      <c r="I15">
        <v>7.6779999999999999</v>
      </c>
      <c r="J15">
        <v>24.917999999999999</v>
      </c>
      <c r="K15">
        <v>9.9589999999999996</v>
      </c>
      <c r="L15">
        <v>27.661000000000001</v>
      </c>
      <c r="M15">
        <v>6.55</v>
      </c>
      <c r="N15">
        <v>9.7360000000000007</v>
      </c>
      <c r="O15">
        <v>9.0250000000000004</v>
      </c>
      <c r="P15">
        <v>20.341000000000001</v>
      </c>
      <c r="Q15">
        <v>16.271999999999998</v>
      </c>
      <c r="R15">
        <v>11.945</v>
      </c>
      <c r="S15">
        <v>12.089</v>
      </c>
      <c r="T15">
        <v>17.742999999999999</v>
      </c>
      <c r="U15">
        <v>13.103999999999999</v>
      </c>
      <c r="V15">
        <v>6.6040000000000001</v>
      </c>
      <c r="W15">
        <v>9.2070000000000007</v>
      </c>
      <c r="X15">
        <v>8.5530000000000008</v>
      </c>
      <c r="Y15">
        <v>5.7809999999999997</v>
      </c>
      <c r="Z15">
        <v>28.472000000000001</v>
      </c>
      <c r="AA15">
        <v>14.08</v>
      </c>
      <c r="AB15">
        <v>8.7859999999999996</v>
      </c>
      <c r="AC15">
        <v>10.041</v>
      </c>
      <c r="AD15">
        <v>6.72</v>
      </c>
      <c r="AE15">
        <v>3.4390000000000001</v>
      </c>
      <c r="AF15">
        <v>7.1239999999999997</v>
      </c>
      <c r="AG15">
        <v>5.7939999999999996</v>
      </c>
      <c r="AH15" s="4">
        <v>7.194</v>
      </c>
      <c r="AI15" s="4"/>
      <c r="AJ15" s="4"/>
      <c r="AK15" s="4"/>
      <c r="AL15" s="4"/>
      <c r="AM15" s="4"/>
      <c r="AN15" s="4"/>
      <c r="AO15" s="4"/>
      <c r="AP15" s="4"/>
      <c r="AQ15" s="4"/>
      <c r="AR15" s="4"/>
      <c r="AS15" s="4"/>
      <c r="AT15" s="4"/>
      <c r="AU15" s="4"/>
      <c r="AV15" s="4"/>
      <c r="AW15" s="4"/>
      <c r="AX15" s="4"/>
      <c r="AY15" s="4"/>
    </row>
    <row r="16" spans="1:51" ht="14.4" customHeight="1" x14ac:dyDescent="0.3">
      <c r="A16" s="88">
        <v>44835</v>
      </c>
      <c r="B16" s="34">
        <v>7.73</v>
      </c>
      <c r="C16" s="12">
        <v>17.05</v>
      </c>
      <c r="D16" s="11">
        <v>9.77</v>
      </c>
      <c r="E16">
        <v>7.6079999999999997</v>
      </c>
      <c r="F16">
        <v>10.401999999999999</v>
      </c>
      <c r="G16">
        <v>11.382</v>
      </c>
      <c r="H16">
        <v>12.334</v>
      </c>
      <c r="I16">
        <v>12.314</v>
      </c>
      <c r="J16">
        <v>28.074999999999999</v>
      </c>
      <c r="K16">
        <v>9.2799999999999994</v>
      </c>
      <c r="L16">
        <v>12.375</v>
      </c>
      <c r="M16">
        <v>6.8879999999999999</v>
      </c>
      <c r="N16">
        <v>7.1159999999999997</v>
      </c>
      <c r="O16">
        <v>9.9819999999999993</v>
      </c>
      <c r="P16">
        <v>9.9239999999999995</v>
      </c>
      <c r="Q16">
        <v>21.523</v>
      </c>
      <c r="R16">
        <v>20.803000000000001</v>
      </c>
      <c r="S16">
        <v>33.902999999999999</v>
      </c>
      <c r="T16">
        <v>16.329999999999998</v>
      </c>
      <c r="U16">
        <v>9.8350000000000009</v>
      </c>
      <c r="V16">
        <v>7.2370000000000001</v>
      </c>
      <c r="W16">
        <v>11.994999999999999</v>
      </c>
      <c r="X16">
        <v>10.994</v>
      </c>
      <c r="Y16">
        <v>5.0229999999999997</v>
      </c>
      <c r="Z16">
        <v>17.568999999999999</v>
      </c>
      <c r="AA16">
        <v>23.867999999999999</v>
      </c>
      <c r="AB16">
        <v>9.1820000000000004</v>
      </c>
      <c r="AC16">
        <v>9.7889999999999997</v>
      </c>
      <c r="AD16">
        <v>7.7759999999999998</v>
      </c>
      <c r="AE16">
        <v>4.2569999999999997</v>
      </c>
      <c r="AF16">
        <v>6.0880000000000001</v>
      </c>
      <c r="AG16">
        <v>5.109</v>
      </c>
      <c r="AH16" s="4">
        <v>16.940000000000001</v>
      </c>
      <c r="AI16" s="4"/>
      <c r="AJ16" s="4"/>
      <c r="AK16" s="4"/>
      <c r="AL16" s="4"/>
      <c r="AM16" s="4"/>
      <c r="AN16" s="4"/>
      <c r="AO16" s="4"/>
      <c r="AP16" s="4"/>
      <c r="AQ16" s="4"/>
      <c r="AR16" s="4"/>
      <c r="AS16" s="4"/>
      <c r="AT16" s="4"/>
      <c r="AU16" s="4"/>
      <c r="AV16" s="4"/>
      <c r="AW16" s="4"/>
      <c r="AX16" s="4"/>
      <c r="AY16" s="4"/>
    </row>
    <row r="17" spans="1:51" ht="14.4" customHeight="1" x14ac:dyDescent="0.3">
      <c r="A17" s="88">
        <v>44866</v>
      </c>
      <c r="B17" s="34">
        <v>7.03</v>
      </c>
      <c r="C17" s="12">
        <v>9.19</v>
      </c>
      <c r="D17" s="11">
        <v>7.8</v>
      </c>
      <c r="E17">
        <v>5.8280000000000003</v>
      </c>
      <c r="F17">
        <v>7.0540000000000003</v>
      </c>
      <c r="G17">
        <v>8.2989999999999995</v>
      </c>
      <c r="H17">
        <v>8.7560000000000002</v>
      </c>
      <c r="I17">
        <v>7.7190000000000003</v>
      </c>
      <c r="J17">
        <v>12.26</v>
      </c>
      <c r="K17">
        <v>7.9169999999999998</v>
      </c>
      <c r="L17">
        <v>7.2510000000000003</v>
      </c>
      <c r="M17">
        <v>5.3630000000000004</v>
      </c>
      <c r="N17">
        <v>6.0640000000000001</v>
      </c>
      <c r="O17">
        <v>5.9450000000000003</v>
      </c>
      <c r="P17">
        <v>6.05</v>
      </c>
      <c r="Q17">
        <v>11.648</v>
      </c>
      <c r="R17">
        <v>13.731999999999999</v>
      </c>
      <c r="S17">
        <v>13.978999999999999</v>
      </c>
      <c r="T17">
        <v>8.4239999999999995</v>
      </c>
      <c r="U17">
        <v>8.6440000000000001</v>
      </c>
      <c r="V17">
        <v>6.8360000000000003</v>
      </c>
      <c r="W17">
        <v>8.8539999999999992</v>
      </c>
      <c r="X17">
        <v>8.2149999999999999</v>
      </c>
      <c r="Y17">
        <v>4.38</v>
      </c>
      <c r="Z17">
        <v>9.0760000000000005</v>
      </c>
      <c r="AA17">
        <v>10.896000000000001</v>
      </c>
      <c r="AB17">
        <v>6.9130000000000003</v>
      </c>
      <c r="AC17">
        <v>6.16</v>
      </c>
      <c r="AD17">
        <v>6.0179999999999998</v>
      </c>
      <c r="AE17">
        <v>3.992</v>
      </c>
      <c r="AF17">
        <v>5.3840000000000003</v>
      </c>
      <c r="AG17">
        <v>5.2060000000000004</v>
      </c>
      <c r="AH17" s="4">
        <v>10.347</v>
      </c>
      <c r="AI17" s="4"/>
      <c r="AJ17" s="4"/>
      <c r="AK17" s="4"/>
      <c r="AL17" s="4"/>
      <c r="AM17" s="4"/>
      <c r="AN17" s="4"/>
      <c r="AO17" s="4"/>
      <c r="AP17" s="4"/>
      <c r="AQ17" s="4"/>
      <c r="AR17" s="4"/>
      <c r="AS17" s="4"/>
      <c r="AT17" s="4"/>
      <c r="AU17" s="4"/>
      <c r="AV17" s="4"/>
      <c r="AW17" s="4"/>
      <c r="AX17" s="4"/>
      <c r="AY17" s="4"/>
    </row>
    <row r="18" spans="1:51" ht="14.4" customHeight="1" x14ac:dyDescent="0.3">
      <c r="A18" s="88">
        <v>44896</v>
      </c>
      <c r="B18" s="34">
        <v>6.43</v>
      </c>
      <c r="C18" s="12">
        <v>6.38</v>
      </c>
      <c r="D18" s="11">
        <v>6.72</v>
      </c>
      <c r="E18">
        <v>5.125</v>
      </c>
      <c r="F18">
        <v>5.9980000000000002</v>
      </c>
      <c r="G18">
        <v>5.7729999999999997</v>
      </c>
      <c r="H18">
        <v>7.1479999999999997</v>
      </c>
      <c r="I18">
        <v>5.77</v>
      </c>
      <c r="J18">
        <v>7.69</v>
      </c>
      <c r="K18">
        <v>6.9219999999999997</v>
      </c>
      <c r="L18">
        <v>5.9530000000000003</v>
      </c>
      <c r="M18">
        <v>4.4489999999999998</v>
      </c>
      <c r="N18">
        <v>5.2089999999999996</v>
      </c>
      <c r="O18">
        <v>4.585</v>
      </c>
      <c r="P18">
        <v>5.1580000000000004</v>
      </c>
      <c r="Q18">
        <v>7.2480000000000002</v>
      </c>
      <c r="R18">
        <v>8.2789999999999999</v>
      </c>
      <c r="S18">
        <v>7.8840000000000003</v>
      </c>
      <c r="T18">
        <v>6.4409999999999998</v>
      </c>
      <c r="U18">
        <v>6.7439999999999998</v>
      </c>
      <c r="V18">
        <v>5.0759999999999996</v>
      </c>
      <c r="W18">
        <v>5.766</v>
      </c>
      <c r="X18">
        <v>6.2210000000000001</v>
      </c>
      <c r="Y18">
        <v>4.2729999999999997</v>
      </c>
      <c r="Z18">
        <v>6.15</v>
      </c>
      <c r="AA18">
        <v>7.1360000000000001</v>
      </c>
      <c r="AB18">
        <v>5.5220000000000002</v>
      </c>
      <c r="AC18">
        <v>5.0529999999999999</v>
      </c>
      <c r="AD18">
        <v>5.7229999999999999</v>
      </c>
      <c r="AE18">
        <v>3.1970000000000001</v>
      </c>
      <c r="AF18">
        <v>5.1109999999999998</v>
      </c>
      <c r="AG18">
        <v>4.8719999999999999</v>
      </c>
      <c r="AH18" s="4">
        <v>6.2930000000000001</v>
      </c>
      <c r="AI18" s="4"/>
      <c r="AJ18" s="4"/>
      <c r="AK18" s="4"/>
      <c r="AL18" s="4"/>
      <c r="AM18" s="4"/>
      <c r="AN18" s="4"/>
      <c r="AO18" s="4"/>
      <c r="AP18" s="4"/>
      <c r="AQ18" s="4"/>
      <c r="AR18" s="4"/>
      <c r="AS18" s="4"/>
      <c r="AT18" s="4"/>
      <c r="AU18" s="4"/>
      <c r="AV18" s="4"/>
      <c r="AW18" s="4"/>
      <c r="AX18" s="4"/>
      <c r="AY18" s="4"/>
    </row>
    <row r="19" spans="1:51" ht="14.4" customHeight="1" x14ac:dyDescent="0.3">
      <c r="A19" s="88">
        <v>44927</v>
      </c>
      <c r="B19" s="34">
        <v>5.9</v>
      </c>
      <c r="C19" s="12">
        <v>5.58</v>
      </c>
      <c r="D19" s="11">
        <v>5.9</v>
      </c>
      <c r="E19">
        <v>4.5599999999999996</v>
      </c>
      <c r="F19">
        <v>5.4749999999999996</v>
      </c>
      <c r="G19">
        <v>4.8949999999999996</v>
      </c>
      <c r="H19">
        <v>5.8639999999999999</v>
      </c>
      <c r="I19">
        <v>4.5869999999999997</v>
      </c>
      <c r="J19">
        <v>6.242</v>
      </c>
      <c r="K19">
        <v>5.37</v>
      </c>
      <c r="L19">
        <v>5.45</v>
      </c>
      <c r="M19">
        <v>4.0330000000000004</v>
      </c>
      <c r="N19">
        <v>4.7359999999999998</v>
      </c>
      <c r="O19">
        <v>3.8069999999999999</v>
      </c>
      <c r="P19">
        <v>4.4450000000000003</v>
      </c>
      <c r="Q19">
        <v>6.391</v>
      </c>
      <c r="R19">
        <v>6.548</v>
      </c>
      <c r="S19">
        <v>5.81</v>
      </c>
      <c r="T19">
        <v>5.2539999999999996</v>
      </c>
      <c r="U19">
        <v>5.3719999999999999</v>
      </c>
      <c r="V19">
        <v>4.3120000000000003</v>
      </c>
      <c r="W19">
        <v>4.6779999999999999</v>
      </c>
      <c r="X19">
        <v>5.62</v>
      </c>
      <c r="Y19">
        <v>3.879</v>
      </c>
      <c r="Z19">
        <v>5.0990000000000002</v>
      </c>
      <c r="AA19">
        <v>5.9320000000000004</v>
      </c>
      <c r="AB19">
        <v>4.6340000000000003</v>
      </c>
      <c r="AC19">
        <v>4.5410000000000004</v>
      </c>
      <c r="AD19">
        <v>4.83</v>
      </c>
      <c r="AE19">
        <v>2.8319999999999999</v>
      </c>
      <c r="AF19">
        <v>4.74</v>
      </c>
      <c r="AG19">
        <v>4.7060000000000004</v>
      </c>
      <c r="AH19" s="4">
        <v>4.7210000000000001</v>
      </c>
      <c r="AI19" s="4"/>
      <c r="AJ19" s="4"/>
      <c r="AK19" s="4"/>
      <c r="AL19" s="4"/>
      <c r="AM19" s="4"/>
      <c r="AN19" s="4"/>
      <c r="AO19" s="4"/>
      <c r="AP19" s="4"/>
      <c r="AQ19" s="4"/>
      <c r="AR19" s="4"/>
      <c r="AS19" s="4"/>
      <c r="AT19" s="4"/>
      <c r="AU19" s="4"/>
      <c r="AV19" s="4"/>
      <c r="AW19" s="4"/>
      <c r="AX19" s="4"/>
      <c r="AY19" s="4"/>
    </row>
    <row r="20" spans="1:51" ht="14.4" customHeight="1" x14ac:dyDescent="0.3">
      <c r="A20" s="88">
        <v>44958</v>
      </c>
      <c r="B20" s="34">
        <v>5.27</v>
      </c>
      <c r="C20" s="12">
        <v>5.18</v>
      </c>
      <c r="D20" s="11">
        <v>5.43</v>
      </c>
      <c r="E20">
        <v>3.7679999999999998</v>
      </c>
      <c r="F20">
        <v>4.55</v>
      </c>
      <c r="G20">
        <v>5.468</v>
      </c>
      <c r="H20">
        <v>6.165</v>
      </c>
      <c r="I20">
        <v>3.7040000000000002</v>
      </c>
      <c r="J20">
        <v>5.0439999999999996</v>
      </c>
      <c r="K20">
        <v>4.6230000000000002</v>
      </c>
      <c r="L20">
        <v>4.9560000000000004</v>
      </c>
      <c r="M20">
        <v>3.3039999999999998</v>
      </c>
      <c r="N20">
        <v>4.0869999999999997</v>
      </c>
      <c r="O20">
        <v>3.694</v>
      </c>
      <c r="P20">
        <v>3.7690000000000001</v>
      </c>
      <c r="Q20">
        <v>5.2729999999999997</v>
      </c>
      <c r="R20">
        <v>5.2670000000000003</v>
      </c>
      <c r="S20">
        <v>5.6310000000000002</v>
      </c>
      <c r="T20">
        <v>4.1289999999999996</v>
      </c>
      <c r="U20">
        <v>4.6539999999999999</v>
      </c>
      <c r="V20">
        <v>3.5310000000000001</v>
      </c>
      <c r="W20">
        <v>3.8380000000000001</v>
      </c>
      <c r="X20">
        <v>4.2699999999999996</v>
      </c>
      <c r="Y20">
        <v>3.41</v>
      </c>
      <c r="Z20">
        <v>4.9180000000000001</v>
      </c>
      <c r="AA20">
        <v>6.9210000000000003</v>
      </c>
      <c r="AB20">
        <v>5.1779999999999999</v>
      </c>
      <c r="AC20">
        <v>4.4550000000000001</v>
      </c>
      <c r="AD20">
        <v>4.3890000000000002</v>
      </c>
      <c r="AE20">
        <v>2.3479999999999999</v>
      </c>
      <c r="AF20">
        <v>4.0469999999999997</v>
      </c>
      <c r="AG20">
        <v>3.9260000000000002</v>
      </c>
      <c r="AH20" s="4">
        <v>3.738</v>
      </c>
      <c r="AI20" s="4"/>
      <c r="AJ20" s="4"/>
      <c r="AK20" s="4"/>
      <c r="AL20" s="4"/>
      <c r="AM20" s="4"/>
      <c r="AN20" s="4"/>
      <c r="AO20" s="4"/>
      <c r="AP20" s="4"/>
      <c r="AQ20" s="4"/>
      <c r="AR20" s="4"/>
      <c r="AS20" s="4"/>
      <c r="AT20" s="4"/>
      <c r="AU20" s="4"/>
      <c r="AV20" s="4"/>
      <c r="AW20" s="4"/>
      <c r="AX20" s="4"/>
      <c r="AY20" s="4"/>
    </row>
    <row r="21" spans="1:51" ht="14.4" customHeight="1" x14ac:dyDescent="0.3">
      <c r="A21" s="88">
        <v>44986</v>
      </c>
      <c r="B21" s="34">
        <v>7.87</v>
      </c>
      <c r="C21" s="12">
        <v>10.9</v>
      </c>
      <c r="D21" s="11">
        <v>9.6999999999999993</v>
      </c>
      <c r="E21">
        <v>5.9489999999999998</v>
      </c>
      <c r="F21">
        <v>8.843</v>
      </c>
      <c r="G21">
        <v>10.688000000000001</v>
      </c>
      <c r="H21">
        <v>7.016</v>
      </c>
      <c r="I21">
        <v>12.041</v>
      </c>
      <c r="J21">
        <v>8.0359999999999996</v>
      </c>
      <c r="K21">
        <v>7.585</v>
      </c>
      <c r="L21">
        <v>6.1509999999999998</v>
      </c>
      <c r="M21">
        <v>6.343</v>
      </c>
      <c r="N21">
        <v>5.31</v>
      </c>
      <c r="O21">
        <v>5.36</v>
      </c>
      <c r="P21">
        <v>11.932</v>
      </c>
      <c r="Q21">
        <v>9.109</v>
      </c>
      <c r="R21">
        <v>6.8220000000000001</v>
      </c>
      <c r="S21">
        <v>16.587</v>
      </c>
      <c r="T21">
        <v>5.0979999999999999</v>
      </c>
      <c r="U21">
        <v>8.0980000000000008</v>
      </c>
      <c r="V21">
        <v>3.948</v>
      </c>
      <c r="W21">
        <v>5.835</v>
      </c>
      <c r="X21">
        <v>8.016</v>
      </c>
      <c r="Y21">
        <v>4.641</v>
      </c>
      <c r="Z21">
        <v>7.7220000000000004</v>
      </c>
      <c r="AA21">
        <v>12.151</v>
      </c>
      <c r="AB21">
        <v>8.08</v>
      </c>
      <c r="AC21">
        <v>11.407</v>
      </c>
      <c r="AD21">
        <v>5.0830000000000002</v>
      </c>
      <c r="AE21">
        <v>3.0110000000000001</v>
      </c>
      <c r="AF21">
        <v>5.7370000000000001</v>
      </c>
      <c r="AG21">
        <v>4.9329999999999998</v>
      </c>
      <c r="AH21" s="4">
        <v>4.2919999999999998</v>
      </c>
      <c r="AI21" s="4"/>
      <c r="AJ21" s="4"/>
      <c r="AK21" s="4"/>
      <c r="AL21" s="4"/>
      <c r="AM21" s="4"/>
      <c r="AN21" s="4"/>
      <c r="AO21" s="4"/>
      <c r="AP21" s="4"/>
      <c r="AQ21" s="4"/>
      <c r="AR21" s="4"/>
      <c r="AS21" s="4"/>
      <c r="AT21" s="4"/>
      <c r="AU21" s="4"/>
      <c r="AV21" s="4"/>
      <c r="AW21" s="4"/>
      <c r="AX21" s="4"/>
      <c r="AY21" s="4"/>
    </row>
    <row r="22" spans="1:51" ht="14.4" customHeight="1" x14ac:dyDescent="0.3">
      <c r="A22" s="88">
        <v>45017</v>
      </c>
      <c r="B22" s="34">
        <v>19.489999999999998</v>
      </c>
      <c r="C22" s="12">
        <v>27.78</v>
      </c>
      <c r="D22" s="11">
        <v>23.48</v>
      </c>
      <c r="E22">
        <v>16.13</v>
      </c>
      <c r="F22">
        <v>27.497</v>
      </c>
      <c r="G22">
        <v>17.43</v>
      </c>
      <c r="H22">
        <v>18.146999999999998</v>
      </c>
      <c r="I22">
        <v>24.488</v>
      </c>
      <c r="J22">
        <v>15.228</v>
      </c>
      <c r="K22">
        <v>15.353</v>
      </c>
      <c r="L22">
        <v>25.242000000000001</v>
      </c>
      <c r="M22">
        <v>26.196000000000002</v>
      </c>
      <c r="N22">
        <v>16.393999999999998</v>
      </c>
      <c r="O22">
        <v>15.548</v>
      </c>
      <c r="P22">
        <v>37.331000000000003</v>
      </c>
      <c r="Q22">
        <v>30.03</v>
      </c>
      <c r="R22">
        <v>26.419</v>
      </c>
      <c r="S22">
        <v>25.582000000000001</v>
      </c>
      <c r="T22">
        <v>13.46</v>
      </c>
      <c r="U22">
        <v>16.209</v>
      </c>
      <c r="V22">
        <v>13.85</v>
      </c>
      <c r="W22">
        <v>14.757</v>
      </c>
      <c r="X22">
        <v>33.539000000000001</v>
      </c>
      <c r="Y22">
        <v>9.1329999999999991</v>
      </c>
      <c r="Z22">
        <v>21.308</v>
      </c>
      <c r="AA22">
        <v>18.263000000000002</v>
      </c>
      <c r="AB22">
        <v>17.486000000000001</v>
      </c>
      <c r="AC22">
        <v>26.456</v>
      </c>
      <c r="AD22">
        <v>13.224</v>
      </c>
      <c r="AE22">
        <v>17.408999999999999</v>
      </c>
      <c r="AF22">
        <v>12.257999999999999</v>
      </c>
      <c r="AG22">
        <v>16.294</v>
      </c>
      <c r="AH22" s="4">
        <v>9.4429999999999996</v>
      </c>
      <c r="AI22" s="4"/>
      <c r="AJ22" s="4"/>
      <c r="AK22" s="4"/>
      <c r="AL22" s="4"/>
      <c r="AM22" s="4"/>
      <c r="AN22" s="4"/>
      <c r="AO22" s="4"/>
      <c r="AP22" s="4"/>
      <c r="AQ22" s="4"/>
      <c r="AR22" s="4"/>
      <c r="AS22" s="4"/>
      <c r="AT22" s="4"/>
      <c r="AU22" s="4"/>
      <c r="AV22" s="4"/>
      <c r="AW22" s="4"/>
      <c r="AX22" s="4"/>
      <c r="AY22" s="4"/>
    </row>
    <row r="23" spans="1:51" ht="14.4" customHeight="1" x14ac:dyDescent="0.3">
      <c r="A23" s="88">
        <v>45047</v>
      </c>
      <c r="B23" s="34">
        <v>56.35</v>
      </c>
      <c r="C23" s="12">
        <v>78.06</v>
      </c>
      <c r="D23" s="11">
        <v>67.98</v>
      </c>
      <c r="E23">
        <v>89.36</v>
      </c>
      <c r="F23">
        <v>75.406999999999996</v>
      </c>
      <c r="G23">
        <v>55.976999999999997</v>
      </c>
      <c r="H23">
        <v>67.664000000000001</v>
      </c>
      <c r="I23">
        <v>92.06</v>
      </c>
      <c r="J23">
        <v>66.206000000000003</v>
      </c>
      <c r="K23">
        <v>65.251000000000005</v>
      </c>
      <c r="L23">
        <v>66.087000000000003</v>
      </c>
      <c r="M23">
        <v>109.48</v>
      </c>
      <c r="N23">
        <v>29.073</v>
      </c>
      <c r="O23">
        <v>60.015999999999998</v>
      </c>
      <c r="P23">
        <v>87.381</v>
      </c>
      <c r="Q23">
        <v>111.471</v>
      </c>
      <c r="R23">
        <v>68.561000000000007</v>
      </c>
      <c r="S23">
        <v>78.884</v>
      </c>
      <c r="T23">
        <v>75.174000000000007</v>
      </c>
      <c r="U23">
        <v>95.381</v>
      </c>
      <c r="V23">
        <v>49.567999999999998</v>
      </c>
      <c r="W23">
        <v>53.085000000000001</v>
      </c>
      <c r="X23">
        <v>65.953000000000003</v>
      </c>
      <c r="Y23">
        <v>41.959000000000003</v>
      </c>
      <c r="Z23">
        <v>64.421000000000006</v>
      </c>
      <c r="AA23">
        <v>49.515999999999998</v>
      </c>
      <c r="AB23">
        <v>51.45</v>
      </c>
      <c r="AC23">
        <v>61.347000000000001</v>
      </c>
      <c r="AD23">
        <v>37.628999999999998</v>
      </c>
      <c r="AE23">
        <v>58.899000000000001</v>
      </c>
      <c r="AF23">
        <v>63.402000000000001</v>
      </c>
      <c r="AG23">
        <v>49.222000000000001</v>
      </c>
      <c r="AH23" s="4">
        <v>62.868000000000002</v>
      </c>
      <c r="AI23" s="4"/>
      <c r="AJ23" s="4"/>
      <c r="AK23" s="4"/>
      <c r="AL23" s="4"/>
      <c r="AM23" s="4"/>
      <c r="AN23" s="4"/>
      <c r="AO23" s="4"/>
      <c r="AP23" s="4"/>
      <c r="AQ23" s="4"/>
      <c r="AR23" s="4"/>
      <c r="AS23" s="4"/>
      <c r="AT23" s="4"/>
      <c r="AU23" s="4"/>
      <c r="AV23" s="4"/>
      <c r="AW23" s="4"/>
      <c r="AX23" s="4"/>
      <c r="AY23" s="4"/>
    </row>
    <row r="24" spans="1:51" ht="14.4" customHeight="1" x14ac:dyDescent="0.3">
      <c r="A24" s="88">
        <v>45078</v>
      </c>
      <c r="B24" s="34">
        <v>39.6</v>
      </c>
      <c r="C24" s="12">
        <v>84</v>
      </c>
      <c r="D24" s="11">
        <v>61.6</v>
      </c>
      <c r="E24">
        <v>111.08</v>
      </c>
      <c r="F24">
        <v>69.213999999999999</v>
      </c>
      <c r="G24">
        <v>126.319</v>
      </c>
      <c r="H24">
        <v>35.834000000000003</v>
      </c>
      <c r="I24">
        <v>122.048</v>
      </c>
      <c r="J24">
        <v>59.41</v>
      </c>
      <c r="K24">
        <v>106.173</v>
      </c>
      <c r="L24">
        <v>33.514000000000003</v>
      </c>
      <c r="M24">
        <v>69.706000000000003</v>
      </c>
      <c r="N24">
        <v>12.861000000000001</v>
      </c>
      <c r="O24">
        <v>45.771999999999998</v>
      </c>
      <c r="P24">
        <v>50.356999999999999</v>
      </c>
      <c r="Q24">
        <v>113.52</v>
      </c>
      <c r="R24">
        <v>35.987000000000002</v>
      </c>
      <c r="S24">
        <v>61.642000000000003</v>
      </c>
      <c r="T24">
        <v>104.09</v>
      </c>
      <c r="U24">
        <v>52.286999999999999</v>
      </c>
      <c r="V24">
        <v>66.388999999999996</v>
      </c>
      <c r="W24">
        <v>98.212999999999994</v>
      </c>
      <c r="X24">
        <v>32.279000000000003</v>
      </c>
      <c r="Y24">
        <v>34.948</v>
      </c>
      <c r="Z24">
        <v>78.409000000000006</v>
      </c>
      <c r="AA24">
        <v>95.665999999999997</v>
      </c>
      <c r="AB24">
        <v>80.171000000000006</v>
      </c>
      <c r="AC24">
        <v>81.382999999999996</v>
      </c>
      <c r="AD24">
        <v>12.613</v>
      </c>
      <c r="AE24">
        <v>127.358</v>
      </c>
      <c r="AF24">
        <v>42.091999999999999</v>
      </c>
      <c r="AG24">
        <v>48.758000000000003</v>
      </c>
      <c r="AH24" s="4">
        <v>105.06399999999999</v>
      </c>
      <c r="AI24" s="4"/>
      <c r="AJ24" s="4"/>
      <c r="AK24" s="4"/>
      <c r="AL24" s="4"/>
      <c r="AM24" s="4"/>
      <c r="AN24" s="4"/>
      <c r="AO24" s="4"/>
      <c r="AP24" s="4"/>
      <c r="AQ24" s="4"/>
      <c r="AR24" s="4"/>
      <c r="AS24" s="4"/>
      <c r="AT24" s="4"/>
      <c r="AU24" s="4"/>
      <c r="AV24" s="4"/>
      <c r="AW24" s="4"/>
      <c r="AX24" s="4"/>
      <c r="AY24" s="4"/>
    </row>
    <row r="25" spans="1:51" ht="14.4" customHeight="1" x14ac:dyDescent="0.3">
      <c r="A25" s="88">
        <v>45108</v>
      </c>
      <c r="B25" s="34">
        <v>13.02</v>
      </c>
      <c r="C25" s="12">
        <v>32.64</v>
      </c>
      <c r="D25" s="11">
        <v>21.28</v>
      </c>
      <c r="E25">
        <v>39.741</v>
      </c>
      <c r="F25">
        <v>15.795</v>
      </c>
      <c r="G25">
        <v>83.438999999999993</v>
      </c>
      <c r="H25">
        <v>14.507999999999999</v>
      </c>
      <c r="I25">
        <v>34.533000000000001</v>
      </c>
      <c r="J25">
        <v>26.417000000000002</v>
      </c>
      <c r="K25">
        <v>74.075000000000003</v>
      </c>
      <c r="L25">
        <v>9.7959999999999994</v>
      </c>
      <c r="M25">
        <v>20.686</v>
      </c>
      <c r="N25">
        <v>6.0469999999999997</v>
      </c>
      <c r="O25">
        <v>12.363</v>
      </c>
      <c r="P25">
        <v>18.692</v>
      </c>
      <c r="Q25">
        <v>40.905999999999999</v>
      </c>
      <c r="R25">
        <v>15.692</v>
      </c>
      <c r="S25">
        <v>19.363</v>
      </c>
      <c r="T25">
        <v>34.404000000000003</v>
      </c>
      <c r="U25">
        <v>17.175000000000001</v>
      </c>
      <c r="V25">
        <v>15.855</v>
      </c>
      <c r="W25">
        <v>31.13</v>
      </c>
      <c r="X25">
        <v>12.939</v>
      </c>
      <c r="Y25">
        <v>11.849</v>
      </c>
      <c r="Z25">
        <v>18.3</v>
      </c>
      <c r="AA25">
        <v>24.375</v>
      </c>
      <c r="AB25">
        <v>17.079999999999998</v>
      </c>
      <c r="AC25">
        <v>19.709</v>
      </c>
      <c r="AD25">
        <v>5.8410000000000002</v>
      </c>
      <c r="AE25">
        <v>53.688000000000002</v>
      </c>
      <c r="AF25">
        <v>12.08</v>
      </c>
      <c r="AG25">
        <v>21.672999999999998</v>
      </c>
      <c r="AH25" s="4">
        <v>54.817999999999998</v>
      </c>
      <c r="AI25" s="4"/>
      <c r="AJ25" s="4"/>
      <c r="AK25" s="4"/>
      <c r="AL25" s="4"/>
      <c r="AM25" s="4"/>
      <c r="AN25" s="4"/>
      <c r="AO25" s="4"/>
      <c r="AP25" s="4"/>
      <c r="AQ25" s="4"/>
      <c r="AR25" s="4"/>
      <c r="AS25" s="4"/>
      <c r="AT25" s="4"/>
      <c r="AU25" s="4"/>
      <c r="AV25" s="4"/>
      <c r="AW25" s="4"/>
      <c r="AX25" s="4"/>
      <c r="AY25" s="4"/>
    </row>
    <row r="26" spans="1:51" ht="14.4" customHeight="1" x14ac:dyDescent="0.3">
      <c r="A26" s="88">
        <v>45139</v>
      </c>
      <c r="B26" s="34">
        <v>11.79</v>
      </c>
      <c r="C26" s="12">
        <v>19.899999999999999</v>
      </c>
      <c r="D26" s="11">
        <v>15.48</v>
      </c>
      <c r="E26">
        <v>15.516999999999999</v>
      </c>
      <c r="F26">
        <v>9.4760000000000009</v>
      </c>
      <c r="G26">
        <v>23.6</v>
      </c>
      <c r="H26">
        <v>8.0210000000000008</v>
      </c>
      <c r="I26">
        <v>25.754000000000001</v>
      </c>
      <c r="J26">
        <v>13.026</v>
      </c>
      <c r="K26">
        <v>44.253</v>
      </c>
      <c r="L26">
        <v>7.3239999999999998</v>
      </c>
      <c r="M26">
        <v>21.510999999999999</v>
      </c>
      <c r="N26">
        <v>4.9109999999999996</v>
      </c>
      <c r="O26">
        <v>9.6999999999999993</v>
      </c>
      <c r="P26">
        <v>7.8879999999999999</v>
      </c>
      <c r="Q26">
        <v>20.041</v>
      </c>
      <c r="R26">
        <v>11.993</v>
      </c>
      <c r="S26">
        <v>28.718</v>
      </c>
      <c r="T26">
        <v>14.377000000000001</v>
      </c>
      <c r="U26">
        <v>7.3620000000000001</v>
      </c>
      <c r="V26">
        <v>12.079000000000001</v>
      </c>
      <c r="W26">
        <v>11.975</v>
      </c>
      <c r="X26">
        <v>7.484</v>
      </c>
      <c r="Y26">
        <v>10.491</v>
      </c>
      <c r="Z26">
        <v>12.288</v>
      </c>
      <c r="AA26">
        <v>11.473000000000001</v>
      </c>
      <c r="AB26">
        <v>12.56</v>
      </c>
      <c r="AC26">
        <v>11.695</v>
      </c>
      <c r="AD26">
        <v>4.3140000000000001</v>
      </c>
      <c r="AE26">
        <v>12.487</v>
      </c>
      <c r="AF26">
        <v>7.36</v>
      </c>
      <c r="AG26">
        <v>12.986000000000001</v>
      </c>
      <c r="AH26" s="4">
        <v>32.988999999999997</v>
      </c>
      <c r="AI26" s="4"/>
      <c r="AJ26" s="4"/>
      <c r="AK26" s="4"/>
      <c r="AL26" s="4"/>
      <c r="AM26" s="4"/>
      <c r="AN26" s="4"/>
      <c r="AO26" s="4"/>
      <c r="AP26" s="4"/>
      <c r="AQ26" s="4"/>
      <c r="AR26" s="4"/>
      <c r="AS26" s="4"/>
      <c r="AT26" s="4"/>
      <c r="AU26" s="4"/>
      <c r="AV26" s="4"/>
      <c r="AW26" s="4"/>
      <c r="AX26" s="4"/>
      <c r="AY26" s="4"/>
    </row>
    <row r="27" spans="1:51" ht="14.4" x14ac:dyDescent="0.3">
      <c r="A27" s="88">
        <v>45170</v>
      </c>
      <c r="B27" s="34">
        <v>11.48</v>
      </c>
      <c r="C27" s="12">
        <v>19.23</v>
      </c>
      <c r="D27" s="11">
        <v>15.74</v>
      </c>
      <c r="E27">
        <v>19.059999999999999</v>
      </c>
      <c r="F27">
        <v>14.641</v>
      </c>
      <c r="G27">
        <v>13.911</v>
      </c>
      <c r="H27">
        <v>8.2119999999999997</v>
      </c>
      <c r="I27">
        <v>24.03</v>
      </c>
      <c r="J27">
        <v>10.526999999999999</v>
      </c>
      <c r="K27">
        <v>27.548999999999999</v>
      </c>
      <c r="L27">
        <v>7.0819999999999999</v>
      </c>
      <c r="M27">
        <v>9.8019999999999996</v>
      </c>
      <c r="N27">
        <v>9.5060000000000002</v>
      </c>
      <c r="O27">
        <v>20.059000000000001</v>
      </c>
      <c r="P27">
        <v>16.334</v>
      </c>
      <c r="Q27">
        <v>12.004</v>
      </c>
      <c r="R27">
        <v>12.662000000000001</v>
      </c>
      <c r="S27">
        <v>17.597999999999999</v>
      </c>
      <c r="T27">
        <v>13.275</v>
      </c>
      <c r="U27">
        <v>6.7919999999999998</v>
      </c>
      <c r="V27">
        <v>9.23</v>
      </c>
      <c r="W27">
        <v>8.5139999999999993</v>
      </c>
      <c r="X27">
        <v>5.9</v>
      </c>
      <c r="Y27">
        <v>27.751999999999999</v>
      </c>
      <c r="Z27">
        <v>14.432</v>
      </c>
      <c r="AA27">
        <v>9.0090000000000003</v>
      </c>
      <c r="AB27">
        <v>10.038</v>
      </c>
      <c r="AC27">
        <v>6.8179999999999996</v>
      </c>
      <c r="AD27">
        <v>3.714</v>
      </c>
      <c r="AE27">
        <v>6.9359999999999999</v>
      </c>
      <c r="AF27">
        <v>6.0060000000000002</v>
      </c>
      <c r="AG27">
        <v>7.1580000000000004</v>
      </c>
      <c r="AH27" s="4">
        <v>31.952999999999999</v>
      </c>
      <c r="AI27" s="4"/>
      <c r="AJ27" s="4"/>
      <c r="AK27" s="4"/>
      <c r="AL27" s="4"/>
      <c r="AM27" s="4"/>
      <c r="AN27" s="4"/>
      <c r="AO27" s="4"/>
      <c r="AP27" s="4"/>
      <c r="AQ27" s="4"/>
      <c r="AR27" s="4"/>
      <c r="AS27" s="4"/>
      <c r="AT27" s="4"/>
      <c r="AU27" s="4"/>
      <c r="AV27" s="4"/>
      <c r="AW27" s="4"/>
      <c r="AX27" s="4"/>
      <c r="AY27" s="4"/>
    </row>
    <row r="28" spans="1:51" ht="14.4" customHeight="1" x14ac:dyDescent="0.3">
      <c r="A28" s="88">
        <v>45200</v>
      </c>
      <c r="B28" s="34">
        <v>7.73</v>
      </c>
      <c r="C28" s="12">
        <v>17.05</v>
      </c>
      <c r="D28" s="11">
        <v>9.77</v>
      </c>
      <c r="E28">
        <v>10.667999999999999</v>
      </c>
      <c r="F28">
        <v>11.725</v>
      </c>
      <c r="G28">
        <v>12.372</v>
      </c>
      <c r="H28">
        <v>13.02</v>
      </c>
      <c r="I28">
        <v>28.905999999999999</v>
      </c>
      <c r="J28">
        <v>10.047000000000001</v>
      </c>
      <c r="K28">
        <v>12.427</v>
      </c>
      <c r="L28">
        <v>7.5279999999999996</v>
      </c>
      <c r="M28">
        <v>7.12</v>
      </c>
      <c r="N28">
        <v>10.457000000000001</v>
      </c>
      <c r="O28">
        <v>9.843</v>
      </c>
      <c r="P28">
        <v>21.696999999999999</v>
      </c>
      <c r="Q28">
        <v>21.02</v>
      </c>
      <c r="R28">
        <v>34.932000000000002</v>
      </c>
      <c r="S28">
        <v>16.376000000000001</v>
      </c>
      <c r="T28">
        <v>10.045999999999999</v>
      </c>
      <c r="U28">
        <v>7.4980000000000002</v>
      </c>
      <c r="V28">
        <v>12.085000000000001</v>
      </c>
      <c r="W28">
        <v>11.045</v>
      </c>
      <c r="X28">
        <v>5.1619999999999999</v>
      </c>
      <c r="Y28">
        <v>18.009</v>
      </c>
      <c r="Z28">
        <v>24.363</v>
      </c>
      <c r="AA28">
        <v>9.4990000000000006</v>
      </c>
      <c r="AB28">
        <v>9.8539999999999992</v>
      </c>
      <c r="AC28">
        <v>7.9619999999999997</v>
      </c>
      <c r="AD28">
        <v>4.59</v>
      </c>
      <c r="AE28">
        <v>5.976</v>
      </c>
      <c r="AF28">
        <v>5.3570000000000002</v>
      </c>
      <c r="AG28">
        <v>16.812000000000001</v>
      </c>
      <c r="AH28" s="4">
        <v>16.863</v>
      </c>
      <c r="AI28" s="4"/>
      <c r="AJ28" s="4"/>
      <c r="AK28" s="4"/>
      <c r="AL28" s="4"/>
      <c r="AM28" s="4"/>
      <c r="AN28" s="4"/>
      <c r="AO28" s="4"/>
      <c r="AP28" s="4"/>
      <c r="AQ28" s="4"/>
      <c r="AR28" s="4"/>
      <c r="AS28" s="4"/>
      <c r="AT28" s="4"/>
      <c r="AU28" s="4"/>
      <c r="AV28" s="4"/>
      <c r="AW28" s="4"/>
      <c r="AX28" s="4"/>
      <c r="AY28" s="4"/>
    </row>
    <row r="29" spans="1:51" ht="14.4" customHeight="1" x14ac:dyDescent="0.3">
      <c r="A29" s="88">
        <v>45231</v>
      </c>
      <c r="B29" s="34">
        <v>7.03</v>
      </c>
      <c r="C29" s="12">
        <v>9.19</v>
      </c>
      <c r="D29" s="11">
        <v>7.8</v>
      </c>
      <c r="E29">
        <v>7.2670000000000003</v>
      </c>
      <c r="F29">
        <v>8.6050000000000004</v>
      </c>
      <c r="G29">
        <v>8.8010000000000002</v>
      </c>
      <c r="H29">
        <v>8.2739999999999991</v>
      </c>
      <c r="I29">
        <v>12.532</v>
      </c>
      <c r="J29">
        <v>8.6720000000000006</v>
      </c>
      <c r="K29">
        <v>7.2930000000000001</v>
      </c>
      <c r="L29">
        <v>5.8760000000000003</v>
      </c>
      <c r="M29">
        <v>6.085</v>
      </c>
      <c r="N29">
        <v>6.3070000000000004</v>
      </c>
      <c r="O29">
        <v>5.9809999999999999</v>
      </c>
      <c r="P29">
        <v>11.773</v>
      </c>
      <c r="Q29">
        <v>14.147</v>
      </c>
      <c r="R29">
        <v>14.409000000000001</v>
      </c>
      <c r="S29">
        <v>8.48</v>
      </c>
      <c r="T29">
        <v>8.8160000000000007</v>
      </c>
      <c r="U29">
        <v>7.1059999999999999</v>
      </c>
      <c r="V29">
        <v>8.9160000000000004</v>
      </c>
      <c r="W29">
        <v>8.2509999999999994</v>
      </c>
      <c r="X29">
        <v>4.5</v>
      </c>
      <c r="Y29">
        <v>9.2360000000000007</v>
      </c>
      <c r="Z29">
        <v>11.185</v>
      </c>
      <c r="AA29">
        <v>7.1589999999999998</v>
      </c>
      <c r="AB29">
        <v>6.2110000000000003</v>
      </c>
      <c r="AC29">
        <v>6.14</v>
      </c>
      <c r="AD29">
        <v>4.2779999999999996</v>
      </c>
      <c r="AE29">
        <v>5.2880000000000003</v>
      </c>
      <c r="AF29">
        <v>5.4480000000000004</v>
      </c>
      <c r="AG29">
        <v>10.522</v>
      </c>
      <c r="AH29" s="4">
        <v>9.5139999999999993</v>
      </c>
      <c r="AI29" s="4"/>
      <c r="AJ29" s="4"/>
      <c r="AK29" s="4"/>
      <c r="AL29" s="4"/>
      <c r="AM29" s="4"/>
      <c r="AN29" s="4"/>
      <c r="AO29" s="4"/>
      <c r="AP29" s="4"/>
      <c r="AQ29" s="4"/>
      <c r="AR29" s="4"/>
      <c r="AS29" s="4"/>
      <c r="AT29" s="4"/>
      <c r="AU29" s="4"/>
      <c r="AV29" s="4"/>
      <c r="AW29" s="4"/>
      <c r="AX29" s="4"/>
      <c r="AY29" s="4"/>
    </row>
    <row r="30" spans="1:51" ht="14.4" customHeight="1" x14ac:dyDescent="0.3">
      <c r="A30" s="88">
        <v>45261</v>
      </c>
      <c r="B30" s="34">
        <v>6.43</v>
      </c>
      <c r="C30" s="12">
        <v>6.38</v>
      </c>
      <c r="D30" s="11">
        <v>6.72</v>
      </c>
      <c r="E30">
        <v>6.1150000000000002</v>
      </c>
      <c r="F30">
        <v>6.0289999999999999</v>
      </c>
      <c r="G30">
        <v>7.1950000000000003</v>
      </c>
      <c r="H30">
        <v>6.23</v>
      </c>
      <c r="I30">
        <v>7.7869999999999999</v>
      </c>
      <c r="J30">
        <v>7.5119999999999996</v>
      </c>
      <c r="K30">
        <v>5.992</v>
      </c>
      <c r="L30">
        <v>4.8940000000000001</v>
      </c>
      <c r="M30">
        <v>5.1929999999999996</v>
      </c>
      <c r="N30">
        <v>4.9059999999999997</v>
      </c>
      <c r="O30">
        <v>5.093</v>
      </c>
      <c r="P30">
        <v>7.3280000000000003</v>
      </c>
      <c r="Q30">
        <v>8.5009999999999994</v>
      </c>
      <c r="R30">
        <v>8.2469999999999999</v>
      </c>
      <c r="S30">
        <v>6.5060000000000002</v>
      </c>
      <c r="T30">
        <v>6.9050000000000002</v>
      </c>
      <c r="U30">
        <v>5.3250000000000002</v>
      </c>
      <c r="V30">
        <v>5.8109999999999999</v>
      </c>
      <c r="W30">
        <v>6.25</v>
      </c>
      <c r="X30">
        <v>4.3899999999999997</v>
      </c>
      <c r="Y30">
        <v>6.2069999999999999</v>
      </c>
      <c r="Z30">
        <v>7.3970000000000002</v>
      </c>
      <c r="AA30">
        <v>5.7309999999999999</v>
      </c>
      <c r="AB30">
        <v>5.0990000000000002</v>
      </c>
      <c r="AC30">
        <v>5.8970000000000002</v>
      </c>
      <c r="AD30">
        <v>3.444</v>
      </c>
      <c r="AE30">
        <v>5.0199999999999996</v>
      </c>
      <c r="AF30">
        <v>5.0999999999999996</v>
      </c>
      <c r="AG30">
        <v>6.3659999999999997</v>
      </c>
      <c r="AH30" s="4">
        <v>6.9470000000000001</v>
      </c>
      <c r="AI30" s="4"/>
      <c r="AJ30" s="4"/>
      <c r="AK30" s="4"/>
      <c r="AL30" s="4"/>
      <c r="AM30" s="4"/>
      <c r="AN30" s="4"/>
      <c r="AO30" s="4"/>
      <c r="AP30" s="4"/>
      <c r="AQ30" s="4"/>
      <c r="AR30" s="4"/>
      <c r="AS30" s="4"/>
      <c r="AT30" s="4"/>
      <c r="AU30" s="4"/>
      <c r="AV30" s="4"/>
      <c r="AW30" s="4"/>
      <c r="AX30" s="4"/>
      <c r="AY30" s="4"/>
    </row>
    <row r="31" spans="1:51" ht="14.4" customHeight="1" x14ac:dyDescent="0.3">
      <c r="A31" s="88">
        <v>45292</v>
      </c>
      <c r="B31" s="34">
        <v>5.9</v>
      </c>
      <c r="C31" s="12">
        <v>5.58</v>
      </c>
      <c r="D31" s="11">
        <v>5.9</v>
      </c>
      <c r="E31">
        <v>5.5519999999999996</v>
      </c>
      <c r="F31">
        <v>5.125</v>
      </c>
      <c r="G31">
        <v>5.9089999999999998</v>
      </c>
      <c r="H31">
        <v>4.9749999999999996</v>
      </c>
      <c r="I31">
        <v>6.2679999999999998</v>
      </c>
      <c r="J31">
        <v>5.8390000000000004</v>
      </c>
      <c r="K31">
        <v>5.4870000000000001</v>
      </c>
      <c r="L31">
        <v>4.4320000000000004</v>
      </c>
      <c r="M31">
        <v>4.7140000000000004</v>
      </c>
      <c r="N31">
        <v>4.0940000000000003</v>
      </c>
      <c r="O31">
        <v>4.3890000000000002</v>
      </c>
      <c r="P31">
        <v>6.4610000000000003</v>
      </c>
      <c r="Q31">
        <v>6.6929999999999996</v>
      </c>
      <c r="R31">
        <v>6.1360000000000001</v>
      </c>
      <c r="S31">
        <v>5.3109999999999999</v>
      </c>
      <c r="T31">
        <v>5.5170000000000003</v>
      </c>
      <c r="U31">
        <v>4.5069999999999997</v>
      </c>
      <c r="V31">
        <v>4.718</v>
      </c>
      <c r="W31">
        <v>5.6470000000000002</v>
      </c>
      <c r="X31">
        <v>3.9830000000000001</v>
      </c>
      <c r="Y31">
        <v>5.1020000000000003</v>
      </c>
      <c r="Z31">
        <v>6.1779999999999999</v>
      </c>
      <c r="AA31">
        <v>4.8159999999999998</v>
      </c>
      <c r="AB31">
        <v>4.5830000000000002</v>
      </c>
      <c r="AC31">
        <v>4.9550000000000001</v>
      </c>
      <c r="AD31">
        <v>3.0550000000000002</v>
      </c>
      <c r="AE31">
        <v>4.6550000000000002</v>
      </c>
      <c r="AF31">
        <v>4.9169999999999998</v>
      </c>
      <c r="AG31">
        <v>4.7210000000000001</v>
      </c>
      <c r="AH31" s="4">
        <v>5.8760000000000003</v>
      </c>
      <c r="AI31" s="4"/>
      <c r="AJ31" s="4"/>
      <c r="AK31" s="4"/>
      <c r="AL31" s="4"/>
      <c r="AM31" s="4"/>
      <c r="AN31" s="4"/>
      <c r="AO31" s="4"/>
      <c r="AP31" s="4"/>
      <c r="AQ31" s="4"/>
      <c r="AR31" s="4"/>
      <c r="AS31" s="4"/>
      <c r="AT31" s="4"/>
      <c r="AU31" s="4"/>
      <c r="AV31" s="4"/>
      <c r="AW31" s="4"/>
      <c r="AX31" s="4"/>
      <c r="AY31" s="4"/>
    </row>
    <row r="32" spans="1:51" ht="14.4" customHeight="1" x14ac:dyDescent="0.3">
      <c r="A32" s="88">
        <v>45323</v>
      </c>
      <c r="B32" s="34">
        <v>5.27</v>
      </c>
      <c r="C32" s="12">
        <v>5.18</v>
      </c>
      <c r="D32" s="11">
        <v>5.43</v>
      </c>
      <c r="E32">
        <v>4.7830000000000004</v>
      </c>
      <c r="F32">
        <v>6.0289999999999999</v>
      </c>
      <c r="G32">
        <v>6.4269999999999996</v>
      </c>
      <c r="H32">
        <v>4.1619999999999999</v>
      </c>
      <c r="I32">
        <v>5.2249999999999996</v>
      </c>
      <c r="J32">
        <v>5.258</v>
      </c>
      <c r="K32">
        <v>5.1589999999999998</v>
      </c>
      <c r="L32">
        <v>3.7589999999999999</v>
      </c>
      <c r="M32">
        <v>4.2080000000000002</v>
      </c>
      <c r="N32">
        <v>4.0709999999999997</v>
      </c>
      <c r="O32">
        <v>3.8919999999999999</v>
      </c>
      <c r="P32">
        <v>5.4960000000000004</v>
      </c>
      <c r="Q32">
        <v>5.5510000000000002</v>
      </c>
      <c r="R32">
        <v>6.1340000000000003</v>
      </c>
      <c r="S32">
        <v>4.3179999999999996</v>
      </c>
      <c r="T32">
        <v>4.9749999999999996</v>
      </c>
      <c r="U32">
        <v>3.8130000000000002</v>
      </c>
      <c r="V32">
        <v>4.0019999999999998</v>
      </c>
      <c r="W32">
        <v>4.4359999999999999</v>
      </c>
      <c r="X32">
        <v>3.6120000000000001</v>
      </c>
      <c r="Y32">
        <v>5.08</v>
      </c>
      <c r="Z32">
        <v>7.407</v>
      </c>
      <c r="AA32">
        <v>5.6379999999999999</v>
      </c>
      <c r="AB32">
        <v>4.657</v>
      </c>
      <c r="AC32">
        <v>4.6280000000000001</v>
      </c>
      <c r="AD32">
        <v>2.6190000000000002</v>
      </c>
      <c r="AE32">
        <v>4.1130000000000004</v>
      </c>
      <c r="AF32">
        <v>4.34</v>
      </c>
      <c r="AG32">
        <v>3.8479999999999999</v>
      </c>
      <c r="AH32" s="4">
        <v>5.0519999999999996</v>
      </c>
      <c r="AI32" s="4"/>
      <c r="AJ32" s="4"/>
      <c r="AK32" s="4"/>
      <c r="AL32" s="4"/>
      <c r="AM32" s="4"/>
      <c r="AN32" s="4"/>
      <c r="AO32" s="4"/>
      <c r="AP32" s="4"/>
      <c r="AQ32" s="4"/>
      <c r="AR32" s="4"/>
      <c r="AS32" s="4"/>
      <c r="AT32" s="4"/>
      <c r="AU32" s="4"/>
      <c r="AV32" s="4"/>
      <c r="AW32" s="4"/>
      <c r="AX32" s="4"/>
      <c r="AY32" s="4"/>
    </row>
    <row r="33" spans="1:51" ht="14.4" customHeight="1" x14ac:dyDescent="0.3">
      <c r="A33" s="88">
        <v>45352</v>
      </c>
      <c r="B33" s="34">
        <v>7.87</v>
      </c>
      <c r="C33" s="12">
        <v>10.9</v>
      </c>
      <c r="D33" s="11">
        <v>9.6999999999999993</v>
      </c>
      <c r="E33">
        <v>8.9730000000000008</v>
      </c>
      <c r="F33">
        <v>11.08</v>
      </c>
      <c r="G33">
        <v>7.1</v>
      </c>
      <c r="H33">
        <v>13.192</v>
      </c>
      <c r="I33">
        <v>8.0579999999999998</v>
      </c>
      <c r="J33">
        <v>8.2230000000000008</v>
      </c>
      <c r="K33">
        <v>6.2969999999999997</v>
      </c>
      <c r="L33">
        <v>6.9790000000000001</v>
      </c>
      <c r="M33">
        <v>5.2809999999999997</v>
      </c>
      <c r="N33">
        <v>5.7839999999999998</v>
      </c>
      <c r="O33">
        <v>12.103999999999999</v>
      </c>
      <c r="P33">
        <v>9.2289999999999992</v>
      </c>
      <c r="Q33">
        <v>6.9390000000000001</v>
      </c>
      <c r="R33">
        <v>17.565000000000001</v>
      </c>
      <c r="S33">
        <v>5.2990000000000004</v>
      </c>
      <c r="T33">
        <v>8.2810000000000006</v>
      </c>
      <c r="U33">
        <v>4.1159999999999997</v>
      </c>
      <c r="V33">
        <v>5.9740000000000002</v>
      </c>
      <c r="W33">
        <v>8.4489999999999998</v>
      </c>
      <c r="X33">
        <v>4.8570000000000002</v>
      </c>
      <c r="Y33">
        <v>7.8230000000000004</v>
      </c>
      <c r="Z33">
        <v>13.222</v>
      </c>
      <c r="AA33">
        <v>8.2690000000000001</v>
      </c>
      <c r="AB33">
        <v>11.750999999999999</v>
      </c>
      <c r="AC33">
        <v>5.1749999999999998</v>
      </c>
      <c r="AD33">
        <v>3.27</v>
      </c>
      <c r="AE33">
        <v>5.65</v>
      </c>
      <c r="AF33">
        <v>5.0709999999999997</v>
      </c>
      <c r="AG33">
        <v>4.2549999999999999</v>
      </c>
      <c r="AH33" s="4">
        <v>6.4909999999999997</v>
      </c>
      <c r="AI33" s="4"/>
      <c r="AJ33" s="4"/>
      <c r="AK33" s="4"/>
      <c r="AL33" s="4"/>
      <c r="AM33" s="4"/>
      <c r="AN33" s="4"/>
      <c r="AO33" s="4"/>
      <c r="AP33" s="4"/>
      <c r="AQ33" s="4"/>
      <c r="AR33" s="4"/>
      <c r="AS33" s="4"/>
      <c r="AT33" s="4"/>
      <c r="AU33" s="4"/>
      <c r="AV33" s="4"/>
      <c r="AW33" s="4"/>
      <c r="AX33" s="4"/>
      <c r="AY33" s="4"/>
    </row>
    <row r="34" spans="1:51" ht="14.4" customHeight="1" x14ac:dyDescent="0.3">
      <c r="A34" s="88">
        <v>45383</v>
      </c>
      <c r="B34" s="33">
        <v>19.489999999999998</v>
      </c>
      <c r="C34" s="8">
        <v>27.78</v>
      </c>
      <c r="D34" s="11">
        <v>23.48</v>
      </c>
      <c r="E34">
        <v>27.881</v>
      </c>
      <c r="F34">
        <v>18.978000000000002</v>
      </c>
      <c r="G34">
        <v>18.57</v>
      </c>
      <c r="H34">
        <v>25.858000000000001</v>
      </c>
      <c r="I34">
        <v>15.327999999999999</v>
      </c>
      <c r="J34">
        <v>16.725000000000001</v>
      </c>
      <c r="K34">
        <v>26.992000000000001</v>
      </c>
      <c r="L34">
        <v>29.361999999999998</v>
      </c>
      <c r="M34">
        <v>16.494</v>
      </c>
      <c r="N34">
        <v>16.619</v>
      </c>
      <c r="O34">
        <v>38.018000000000001</v>
      </c>
      <c r="P34">
        <v>30.853000000000002</v>
      </c>
      <c r="Q34">
        <v>26.824000000000002</v>
      </c>
      <c r="R34">
        <v>27.593</v>
      </c>
      <c r="S34">
        <v>14.154999999999999</v>
      </c>
      <c r="T34">
        <v>17.221</v>
      </c>
      <c r="U34">
        <v>14.321</v>
      </c>
      <c r="V34">
        <v>15.105</v>
      </c>
      <c r="W34">
        <v>34.143000000000001</v>
      </c>
      <c r="X34">
        <v>9.593</v>
      </c>
      <c r="Y34">
        <v>21.369</v>
      </c>
      <c r="Z34">
        <v>18.542000000000002</v>
      </c>
      <c r="AA34">
        <v>18.268999999999998</v>
      </c>
      <c r="AB34">
        <v>26.471</v>
      </c>
      <c r="AC34">
        <v>13.374000000000001</v>
      </c>
      <c r="AD34">
        <v>19.532</v>
      </c>
      <c r="AE34">
        <v>13.218999999999999</v>
      </c>
      <c r="AF34">
        <v>17.559000000000001</v>
      </c>
      <c r="AG34">
        <v>9.4420000000000002</v>
      </c>
      <c r="AH34" s="4">
        <v>11.906000000000001</v>
      </c>
      <c r="AI34" s="4"/>
      <c r="AJ34" s="4"/>
      <c r="AK34" s="4"/>
      <c r="AL34" s="4"/>
      <c r="AM34" s="4"/>
      <c r="AN34" s="4"/>
      <c r="AO34" s="4"/>
      <c r="AP34" s="4"/>
      <c r="AQ34" s="4"/>
      <c r="AR34" s="4"/>
      <c r="AS34" s="4"/>
      <c r="AT34" s="4"/>
      <c r="AU34" s="4"/>
      <c r="AV34" s="4"/>
      <c r="AW34" s="4"/>
      <c r="AX34" s="4"/>
      <c r="AY34" s="4"/>
    </row>
    <row r="35" spans="1:51" ht="14.4" customHeight="1" x14ac:dyDescent="0.3">
      <c r="A35" s="88">
        <v>45413</v>
      </c>
      <c r="B35" s="33">
        <v>56.35</v>
      </c>
      <c r="C35" s="8">
        <v>78.06</v>
      </c>
      <c r="D35" s="11">
        <v>67.98</v>
      </c>
      <c r="E35">
        <v>75.683000000000007</v>
      </c>
      <c r="F35">
        <v>57.665999999999997</v>
      </c>
      <c r="G35">
        <v>68.881</v>
      </c>
      <c r="H35">
        <v>94.847999999999999</v>
      </c>
      <c r="I35">
        <v>66.337000000000003</v>
      </c>
      <c r="J35">
        <v>68.576999999999998</v>
      </c>
      <c r="K35">
        <v>66.787000000000006</v>
      </c>
      <c r="L35">
        <v>111.622</v>
      </c>
      <c r="M35">
        <v>29.103999999999999</v>
      </c>
      <c r="N35">
        <v>63.182000000000002</v>
      </c>
      <c r="O35">
        <v>87.367000000000004</v>
      </c>
      <c r="P35">
        <v>115.898</v>
      </c>
      <c r="Q35">
        <v>68.751999999999995</v>
      </c>
      <c r="R35">
        <v>79.984999999999999</v>
      </c>
      <c r="S35">
        <v>78.498999999999995</v>
      </c>
      <c r="T35">
        <v>97.006</v>
      </c>
      <c r="U35">
        <v>49.966999999999999</v>
      </c>
      <c r="V35">
        <v>55.070999999999998</v>
      </c>
      <c r="W35">
        <v>66.412000000000006</v>
      </c>
      <c r="X35">
        <v>43.250999999999998</v>
      </c>
      <c r="Y35">
        <v>64.430999999999997</v>
      </c>
      <c r="Z35">
        <v>51.609000000000002</v>
      </c>
      <c r="AA35">
        <v>53.371000000000002</v>
      </c>
      <c r="AB35">
        <v>63.209000000000003</v>
      </c>
      <c r="AC35">
        <v>37.789000000000001</v>
      </c>
      <c r="AD35">
        <v>59.563000000000002</v>
      </c>
      <c r="AE35">
        <v>64.263999999999996</v>
      </c>
      <c r="AF35">
        <v>51.561999999999998</v>
      </c>
      <c r="AG35">
        <v>62.927</v>
      </c>
      <c r="AH35" s="4">
        <v>56.776000000000003</v>
      </c>
      <c r="AI35" s="4"/>
      <c r="AJ35" s="4"/>
      <c r="AK35" s="4"/>
      <c r="AL35" s="4"/>
      <c r="AM35" s="4"/>
      <c r="AN35" s="4"/>
      <c r="AO35" s="4"/>
      <c r="AP35" s="4"/>
      <c r="AQ35" s="4"/>
      <c r="AR35" s="4"/>
      <c r="AS35" s="4"/>
      <c r="AT35" s="4"/>
      <c r="AU35" s="4"/>
      <c r="AV35" s="4"/>
      <c r="AW35" s="4"/>
      <c r="AX35" s="4"/>
      <c r="AY35" s="4"/>
    </row>
    <row r="36" spans="1:51" ht="14.4" x14ac:dyDescent="0.3">
      <c r="A36" s="88">
        <v>45444</v>
      </c>
      <c r="B36" s="33">
        <v>39.6</v>
      </c>
      <c r="C36" s="8">
        <v>84</v>
      </c>
      <c r="D36" s="14">
        <v>61.6</v>
      </c>
      <c r="E36">
        <v>69.326999999999998</v>
      </c>
      <c r="F36">
        <v>128.494</v>
      </c>
      <c r="G36">
        <v>35.668999999999997</v>
      </c>
      <c r="H36">
        <v>122.12</v>
      </c>
      <c r="I36">
        <v>59.456000000000003</v>
      </c>
      <c r="J36">
        <v>106.96599999999999</v>
      </c>
      <c r="K36">
        <v>31.858000000000001</v>
      </c>
      <c r="L36">
        <v>68.378</v>
      </c>
      <c r="M36">
        <v>12.852</v>
      </c>
      <c r="N36">
        <v>43.558999999999997</v>
      </c>
      <c r="O36">
        <v>51.32</v>
      </c>
      <c r="P36">
        <v>111.4</v>
      </c>
      <c r="Q36">
        <v>36.112000000000002</v>
      </c>
      <c r="R36">
        <v>60.567999999999998</v>
      </c>
      <c r="S36">
        <v>102.611</v>
      </c>
      <c r="T36">
        <v>51.643000000000001</v>
      </c>
      <c r="U36">
        <v>66.600999999999999</v>
      </c>
      <c r="V36">
        <v>98.096000000000004</v>
      </c>
      <c r="W36">
        <v>31.738</v>
      </c>
      <c r="X36">
        <v>34.363999999999997</v>
      </c>
      <c r="Y36">
        <v>78.430999999999997</v>
      </c>
      <c r="Z36">
        <v>94.801000000000002</v>
      </c>
      <c r="AA36">
        <v>79.58</v>
      </c>
      <c r="AB36">
        <v>80.709999999999994</v>
      </c>
      <c r="AC36">
        <v>12.680999999999999</v>
      </c>
      <c r="AD36">
        <v>130.423</v>
      </c>
      <c r="AE36" s="4">
        <v>40.686</v>
      </c>
      <c r="AF36">
        <v>46.64</v>
      </c>
      <c r="AG36">
        <v>105.05800000000001</v>
      </c>
      <c r="AH36">
        <v>110.52800000000001</v>
      </c>
      <c r="AI36" s="4"/>
      <c r="AJ36" s="4"/>
      <c r="AK36" s="4"/>
      <c r="AL36" s="4"/>
      <c r="AM36" s="4"/>
      <c r="AN36" s="4"/>
      <c r="AO36" s="4"/>
      <c r="AP36" s="4"/>
      <c r="AQ36" s="4"/>
      <c r="AR36" s="4"/>
      <c r="AS36" s="4"/>
      <c r="AT36" s="4"/>
      <c r="AU36" s="4"/>
      <c r="AV36" s="4"/>
      <c r="AW36" s="4"/>
      <c r="AX36" s="4"/>
      <c r="AY36" s="4"/>
    </row>
    <row r="37" spans="1:51" ht="14.4" x14ac:dyDescent="0.3">
      <c r="A37" s="88">
        <v>45474</v>
      </c>
      <c r="B37" s="15">
        <v>13.02</v>
      </c>
      <c r="C37" s="13">
        <v>32.64</v>
      </c>
      <c r="D37" s="14">
        <v>21.28</v>
      </c>
      <c r="E37">
        <v>15.835000000000001</v>
      </c>
      <c r="F37">
        <v>80.774000000000001</v>
      </c>
      <c r="G37">
        <v>13.848000000000001</v>
      </c>
      <c r="H37">
        <v>34.262999999999998</v>
      </c>
      <c r="I37">
        <v>26.446000000000002</v>
      </c>
      <c r="J37">
        <v>72.218999999999994</v>
      </c>
      <c r="K37">
        <v>9.6110000000000007</v>
      </c>
      <c r="L37">
        <v>20.062000000000001</v>
      </c>
      <c r="M37">
        <v>6.0229999999999997</v>
      </c>
      <c r="N37">
        <v>12.542</v>
      </c>
      <c r="O37">
        <v>17.244</v>
      </c>
      <c r="P37">
        <v>39.076000000000001</v>
      </c>
      <c r="Q37">
        <v>15.763</v>
      </c>
      <c r="R37">
        <v>19.256</v>
      </c>
      <c r="S37">
        <v>33.259</v>
      </c>
      <c r="T37">
        <v>16.649999999999999</v>
      </c>
      <c r="U37">
        <v>15.956</v>
      </c>
      <c r="V37">
        <v>30.19</v>
      </c>
      <c r="W37">
        <v>12.878</v>
      </c>
      <c r="X37">
        <v>11.831</v>
      </c>
      <c r="Y37">
        <v>18.3</v>
      </c>
      <c r="Z37">
        <v>23.975000000000001</v>
      </c>
      <c r="AA37">
        <v>16.629000000000001</v>
      </c>
      <c r="AB37">
        <v>19.503</v>
      </c>
      <c r="AC37">
        <v>5.8869999999999996</v>
      </c>
      <c r="AD37">
        <v>50.790999999999997</v>
      </c>
      <c r="AE37" s="4">
        <v>11.82</v>
      </c>
      <c r="AF37">
        <v>21.856999999999999</v>
      </c>
      <c r="AG37">
        <v>54.817999999999998</v>
      </c>
      <c r="AH37">
        <v>56.23</v>
      </c>
      <c r="AI37" s="4"/>
      <c r="AJ37" s="4"/>
      <c r="AK37" s="4"/>
      <c r="AL37" s="4"/>
      <c r="AM37" s="4"/>
      <c r="AN37" s="4"/>
      <c r="AO37" s="4"/>
      <c r="AP37" s="4"/>
      <c r="AQ37" s="4"/>
      <c r="AR37" s="4"/>
      <c r="AS37" s="4"/>
      <c r="AT37" s="4"/>
      <c r="AU37" s="4"/>
      <c r="AV37" s="4"/>
      <c r="AW37" s="4"/>
      <c r="AX37" s="4"/>
      <c r="AY37" s="4"/>
    </row>
    <row r="38" spans="1:51" ht="14.4" x14ac:dyDescent="0.3">
      <c r="A38" s="88">
        <v>45505</v>
      </c>
      <c r="B38" s="15">
        <v>11.79</v>
      </c>
      <c r="C38" s="13">
        <v>19.899999999999999</v>
      </c>
      <c r="D38" s="14">
        <v>15.48</v>
      </c>
      <c r="E38">
        <v>9.5129999999999999</v>
      </c>
      <c r="F38">
        <v>23.238</v>
      </c>
      <c r="G38">
        <v>8.0399999999999991</v>
      </c>
      <c r="H38">
        <v>24.757000000000001</v>
      </c>
      <c r="I38">
        <v>13.036</v>
      </c>
      <c r="J38">
        <v>44.192999999999998</v>
      </c>
      <c r="K38">
        <v>7.4</v>
      </c>
      <c r="L38">
        <v>21.638999999999999</v>
      </c>
      <c r="M38">
        <v>4.8949999999999996</v>
      </c>
      <c r="N38">
        <v>9.8160000000000007</v>
      </c>
      <c r="O38">
        <v>7.7530000000000001</v>
      </c>
      <c r="P38">
        <v>19.887</v>
      </c>
      <c r="Q38">
        <v>12.045999999999999</v>
      </c>
      <c r="R38">
        <v>28.864000000000001</v>
      </c>
      <c r="S38">
        <v>14.061999999999999</v>
      </c>
      <c r="T38">
        <v>7.306</v>
      </c>
      <c r="U38">
        <v>12.178000000000001</v>
      </c>
      <c r="V38">
        <v>11.63</v>
      </c>
      <c r="W38">
        <v>7.4550000000000001</v>
      </c>
      <c r="X38">
        <v>10.423</v>
      </c>
      <c r="Y38">
        <v>12.291</v>
      </c>
      <c r="Z38">
        <v>11.420999999999999</v>
      </c>
      <c r="AA38">
        <v>12.692</v>
      </c>
      <c r="AB38">
        <v>11.288</v>
      </c>
      <c r="AC38">
        <v>4.3470000000000004</v>
      </c>
      <c r="AD38">
        <v>12.193</v>
      </c>
      <c r="AE38" s="4">
        <v>7.22</v>
      </c>
      <c r="AF38">
        <v>12.906000000000001</v>
      </c>
      <c r="AG38">
        <v>32.984999999999999</v>
      </c>
      <c r="AH38">
        <v>18.460999999999999</v>
      </c>
      <c r="AI38" s="4"/>
      <c r="AJ38" s="4"/>
      <c r="AK38" s="4"/>
      <c r="AL38" s="4"/>
      <c r="AM38" s="4"/>
      <c r="AN38" s="4"/>
      <c r="AO38" s="4"/>
      <c r="AP38" s="4"/>
      <c r="AQ38" s="4"/>
      <c r="AR38" s="4"/>
      <c r="AS38" s="4"/>
      <c r="AT38" s="4"/>
      <c r="AU38" s="4"/>
      <c r="AV38" s="4"/>
      <c r="AW38" s="4"/>
      <c r="AX38" s="4"/>
      <c r="AY38" s="4"/>
    </row>
    <row r="39" spans="1:51" ht="14.4" x14ac:dyDescent="0.3">
      <c r="A39" s="88">
        <v>45536</v>
      </c>
      <c r="B39" s="15">
        <v>11.48</v>
      </c>
      <c r="C39" s="13">
        <v>19.23</v>
      </c>
      <c r="D39" s="14">
        <v>15.74</v>
      </c>
      <c r="E39">
        <v>14.673999999999999</v>
      </c>
      <c r="F39">
        <v>13.673</v>
      </c>
      <c r="G39">
        <v>8.2520000000000007</v>
      </c>
      <c r="H39">
        <v>24.794</v>
      </c>
      <c r="I39">
        <v>10.532</v>
      </c>
      <c r="J39">
        <v>27.2</v>
      </c>
      <c r="K39">
        <v>7.0170000000000003</v>
      </c>
      <c r="L39">
        <v>9.6850000000000005</v>
      </c>
      <c r="M39">
        <v>9.4870000000000001</v>
      </c>
      <c r="N39">
        <v>20.018999999999998</v>
      </c>
      <c r="O39">
        <v>17.231000000000002</v>
      </c>
      <c r="P39">
        <v>12.023</v>
      </c>
      <c r="Q39">
        <v>12.709</v>
      </c>
      <c r="R39">
        <v>17.722999999999999</v>
      </c>
      <c r="S39">
        <v>13.196999999999999</v>
      </c>
      <c r="T39">
        <v>6.827</v>
      </c>
      <c r="U39">
        <v>9.3119999999999994</v>
      </c>
      <c r="V39">
        <v>8.4629999999999992</v>
      </c>
      <c r="W39">
        <v>5.8849999999999998</v>
      </c>
      <c r="X39">
        <v>28.189</v>
      </c>
      <c r="Y39">
        <v>14.430999999999999</v>
      </c>
      <c r="Z39">
        <v>9.0239999999999991</v>
      </c>
      <c r="AA39">
        <v>10.157</v>
      </c>
      <c r="AB39">
        <v>6.7960000000000003</v>
      </c>
      <c r="AC39">
        <v>3.7519999999999998</v>
      </c>
      <c r="AD39">
        <v>6.8780000000000001</v>
      </c>
      <c r="AE39" s="4">
        <v>5.952</v>
      </c>
      <c r="AF39">
        <v>7.1630000000000003</v>
      </c>
      <c r="AG39">
        <v>31.943000000000001</v>
      </c>
      <c r="AH39">
        <v>9.766</v>
      </c>
      <c r="AI39" s="4"/>
      <c r="AJ39" s="4"/>
      <c r="AK39" s="4"/>
      <c r="AL39" s="4"/>
      <c r="AM39" s="4"/>
      <c r="AN39" s="4"/>
      <c r="AO39" s="4"/>
      <c r="AP39" s="4"/>
      <c r="AQ39" s="4"/>
      <c r="AR39" s="4"/>
      <c r="AS39" s="4"/>
      <c r="AT39" s="4"/>
      <c r="AU39" s="4"/>
      <c r="AV39" s="4"/>
      <c r="AW39" s="4"/>
      <c r="AX39" s="4"/>
      <c r="AY39" s="4"/>
    </row>
    <row r="40" spans="1:51" ht="14.4" x14ac:dyDescent="0.3">
      <c r="A40" s="88">
        <v>45566</v>
      </c>
      <c r="B40" s="15">
        <v>7.73</v>
      </c>
      <c r="C40" s="13">
        <v>17.05</v>
      </c>
      <c r="D40" s="14">
        <v>9.77</v>
      </c>
      <c r="E40">
        <v>11.753</v>
      </c>
      <c r="F40">
        <v>12.218999999999999</v>
      </c>
      <c r="G40">
        <v>12.914999999999999</v>
      </c>
      <c r="H40">
        <v>28.116</v>
      </c>
      <c r="I40">
        <v>10.048999999999999</v>
      </c>
      <c r="J40">
        <v>12.17</v>
      </c>
      <c r="K40">
        <v>7.5469999999999997</v>
      </c>
      <c r="L40">
        <v>7.1379999999999999</v>
      </c>
      <c r="M40">
        <v>10.44</v>
      </c>
      <c r="N40">
        <v>9.6890000000000001</v>
      </c>
      <c r="O40">
        <v>21.018999999999998</v>
      </c>
      <c r="P40">
        <v>21.004000000000001</v>
      </c>
      <c r="Q40">
        <v>34.999000000000002</v>
      </c>
      <c r="R40">
        <v>16.120999999999999</v>
      </c>
      <c r="S40">
        <v>10.061</v>
      </c>
      <c r="T40">
        <v>7.516</v>
      </c>
      <c r="U40">
        <v>12.164999999999999</v>
      </c>
      <c r="V40">
        <v>11.143000000000001</v>
      </c>
      <c r="W40">
        <v>5.1520000000000001</v>
      </c>
      <c r="X40">
        <v>17.547999999999998</v>
      </c>
      <c r="Y40">
        <v>24.36</v>
      </c>
      <c r="Z40">
        <v>9.5579999999999998</v>
      </c>
      <c r="AA40">
        <v>9.5299999999999994</v>
      </c>
      <c r="AB40">
        <v>7.91</v>
      </c>
      <c r="AC40">
        <v>4.6310000000000002</v>
      </c>
      <c r="AD40">
        <v>5.9530000000000003</v>
      </c>
      <c r="AE40" s="4">
        <v>5.3010000000000002</v>
      </c>
      <c r="AF40">
        <v>16.971</v>
      </c>
      <c r="AG40">
        <v>16.855</v>
      </c>
      <c r="AH40">
        <v>12.87</v>
      </c>
      <c r="AI40" s="4"/>
      <c r="AJ40" s="4"/>
      <c r="AK40" s="4"/>
      <c r="AL40" s="4"/>
      <c r="AM40" s="4"/>
      <c r="AN40" s="4"/>
      <c r="AO40" s="4"/>
      <c r="AP40" s="4"/>
      <c r="AQ40" s="4"/>
      <c r="AR40" s="4"/>
      <c r="AS40" s="4"/>
      <c r="AT40" s="4"/>
      <c r="AU40" s="4"/>
      <c r="AV40" s="4"/>
      <c r="AW40" s="4"/>
      <c r="AX40" s="4"/>
      <c r="AY40" s="4"/>
    </row>
    <row r="41" spans="1:51" ht="14.4" x14ac:dyDescent="0.3">
      <c r="A41" s="88">
        <v>45597</v>
      </c>
      <c r="B41" s="15">
        <v>7.03</v>
      </c>
      <c r="C41" s="13">
        <v>9.19</v>
      </c>
      <c r="D41" s="14">
        <v>7.8</v>
      </c>
      <c r="E41">
        <v>8.6300000000000008</v>
      </c>
      <c r="F41">
        <v>8.6910000000000007</v>
      </c>
      <c r="G41">
        <v>8.1920000000000002</v>
      </c>
      <c r="H41">
        <v>12.291</v>
      </c>
      <c r="I41">
        <v>8.6750000000000007</v>
      </c>
      <c r="J41">
        <v>7.2809999999999997</v>
      </c>
      <c r="K41">
        <v>5.7969999999999997</v>
      </c>
      <c r="L41">
        <v>6.0819999999999999</v>
      </c>
      <c r="M41">
        <v>6.29</v>
      </c>
      <c r="N41">
        <v>6.0090000000000003</v>
      </c>
      <c r="O41">
        <v>11.532999999999999</v>
      </c>
      <c r="P41">
        <v>13.856999999999999</v>
      </c>
      <c r="Q41">
        <v>14.441000000000001</v>
      </c>
      <c r="R41">
        <v>8.35</v>
      </c>
      <c r="S41">
        <v>8.641</v>
      </c>
      <c r="T41">
        <v>7.07</v>
      </c>
      <c r="U41">
        <v>8.9789999999999992</v>
      </c>
      <c r="V41">
        <v>8.0660000000000007</v>
      </c>
      <c r="W41">
        <v>4.5049999999999999</v>
      </c>
      <c r="X41">
        <v>9.0709999999999997</v>
      </c>
      <c r="Y41">
        <v>11.182</v>
      </c>
      <c r="Z41">
        <v>7.08</v>
      </c>
      <c r="AA41">
        <v>6.141</v>
      </c>
      <c r="AB41">
        <v>6.1269999999999998</v>
      </c>
      <c r="AC41">
        <v>4.3120000000000003</v>
      </c>
      <c r="AD41">
        <v>5.2850000000000001</v>
      </c>
      <c r="AE41" s="4">
        <v>5.4009999999999998</v>
      </c>
      <c r="AF41">
        <v>10.367000000000001</v>
      </c>
      <c r="AG41">
        <v>9.5060000000000002</v>
      </c>
      <c r="AH41">
        <v>7.234</v>
      </c>
      <c r="AI41" s="4"/>
      <c r="AJ41" s="4"/>
      <c r="AK41" s="4"/>
      <c r="AL41" s="4"/>
      <c r="AM41" s="4"/>
      <c r="AN41" s="4"/>
      <c r="AO41" s="4"/>
      <c r="AP41" s="4"/>
      <c r="AQ41" s="4"/>
      <c r="AR41" s="4"/>
      <c r="AS41" s="4"/>
      <c r="AT41" s="4"/>
      <c r="AU41" s="4"/>
      <c r="AV41" s="4"/>
      <c r="AW41" s="4"/>
      <c r="AX41" s="4"/>
      <c r="AY41" s="4"/>
    </row>
    <row r="42" spans="1:51" ht="14.4" x14ac:dyDescent="0.3">
      <c r="A42" s="88">
        <v>45627</v>
      </c>
      <c r="B42" s="15">
        <v>6.43</v>
      </c>
      <c r="C42" s="13">
        <v>6.38</v>
      </c>
      <c r="D42" s="14">
        <v>6.72</v>
      </c>
      <c r="E42">
        <v>6.0510000000000002</v>
      </c>
      <c r="F42">
        <v>7.125</v>
      </c>
      <c r="G42">
        <v>6.16</v>
      </c>
      <c r="H42">
        <v>7.7190000000000003</v>
      </c>
      <c r="I42">
        <v>7.5149999999999997</v>
      </c>
      <c r="J42">
        <v>6.0330000000000004</v>
      </c>
      <c r="K42">
        <v>4.88</v>
      </c>
      <c r="L42">
        <v>5.226</v>
      </c>
      <c r="M42">
        <v>4.891</v>
      </c>
      <c r="N42">
        <v>5.1470000000000002</v>
      </c>
      <c r="O42">
        <v>7.3819999999999997</v>
      </c>
      <c r="P42">
        <v>8.3819999999999997</v>
      </c>
      <c r="Q42">
        <v>8.2739999999999991</v>
      </c>
      <c r="R42">
        <v>6.524</v>
      </c>
      <c r="S42">
        <v>6.8150000000000004</v>
      </c>
      <c r="T42">
        <v>5.2930000000000001</v>
      </c>
      <c r="U42">
        <v>5.87</v>
      </c>
      <c r="V42">
        <v>6.1630000000000003</v>
      </c>
      <c r="W42">
        <v>4.38</v>
      </c>
      <c r="X42">
        <v>6.1440000000000001</v>
      </c>
      <c r="Y42">
        <v>7.3949999999999996</v>
      </c>
      <c r="Z42">
        <v>5.7409999999999997</v>
      </c>
      <c r="AA42">
        <v>5.09</v>
      </c>
      <c r="AB42">
        <v>5.827</v>
      </c>
      <c r="AC42">
        <v>3.4740000000000002</v>
      </c>
      <c r="AD42">
        <v>5.0190000000000001</v>
      </c>
      <c r="AE42" s="4">
        <v>5.0860000000000003</v>
      </c>
      <c r="AF42">
        <v>6.3129999999999997</v>
      </c>
      <c r="AG42">
        <v>6.9390000000000001</v>
      </c>
      <c r="AH42">
        <v>5.9729999999999999</v>
      </c>
      <c r="AI42" s="4"/>
      <c r="AJ42" s="4"/>
      <c r="AK42" s="4"/>
      <c r="AL42" s="4"/>
      <c r="AM42" s="4"/>
      <c r="AN42" s="4"/>
      <c r="AO42" s="4"/>
      <c r="AP42" s="4"/>
      <c r="AQ42" s="4"/>
      <c r="AR42" s="4"/>
      <c r="AS42" s="4"/>
      <c r="AT42" s="4"/>
      <c r="AU42" s="4"/>
      <c r="AV42" s="4"/>
      <c r="AW42" s="4"/>
      <c r="AX42" s="4"/>
      <c r="AY42" s="4"/>
    </row>
    <row r="43" spans="1:51" ht="14.4" x14ac:dyDescent="0.3">
      <c r="A43" s="88">
        <v>45658</v>
      </c>
      <c r="B43" s="15">
        <v>5.9</v>
      </c>
      <c r="C43" s="13">
        <v>5.58</v>
      </c>
      <c r="D43" s="14">
        <v>5.9</v>
      </c>
      <c r="E43">
        <v>5.1440000000000001</v>
      </c>
      <c r="F43">
        <v>5.8979999999999997</v>
      </c>
      <c r="G43">
        <v>4.9560000000000004</v>
      </c>
      <c r="H43">
        <v>6.27</v>
      </c>
      <c r="I43">
        <v>5.8410000000000002</v>
      </c>
      <c r="J43">
        <v>5.548</v>
      </c>
      <c r="K43">
        <v>4.4260000000000002</v>
      </c>
      <c r="L43">
        <v>4.7510000000000003</v>
      </c>
      <c r="M43">
        <v>4.08</v>
      </c>
      <c r="N43">
        <v>4.4420000000000002</v>
      </c>
      <c r="O43">
        <v>6.2759999999999998</v>
      </c>
      <c r="P43">
        <v>6.6440000000000001</v>
      </c>
      <c r="Q43">
        <v>6.16</v>
      </c>
      <c r="R43">
        <v>5.351</v>
      </c>
      <c r="S43">
        <v>5.4889999999999999</v>
      </c>
      <c r="T43">
        <v>4.5110000000000001</v>
      </c>
      <c r="U43">
        <v>4.7709999999999999</v>
      </c>
      <c r="V43">
        <v>5.6139999999999999</v>
      </c>
      <c r="W43">
        <v>3.9929999999999999</v>
      </c>
      <c r="X43">
        <v>5.0940000000000003</v>
      </c>
      <c r="Y43">
        <v>6.1749999999999998</v>
      </c>
      <c r="Z43">
        <v>4.8410000000000002</v>
      </c>
      <c r="AA43">
        <v>4.5960000000000001</v>
      </c>
      <c r="AB43">
        <v>4.9240000000000004</v>
      </c>
      <c r="AC43">
        <v>3.0819999999999999</v>
      </c>
      <c r="AD43">
        <v>4.6559999999999997</v>
      </c>
      <c r="AE43" s="4">
        <v>4.8360000000000003</v>
      </c>
      <c r="AF43">
        <v>4.74</v>
      </c>
      <c r="AG43">
        <v>5.8710000000000004</v>
      </c>
      <c r="AH43">
        <v>5.3259999999999996</v>
      </c>
      <c r="AI43" s="4"/>
      <c r="AJ43" s="4"/>
      <c r="AK43" s="4"/>
      <c r="AL43" s="4"/>
      <c r="AM43" s="4"/>
      <c r="AN43" s="4"/>
      <c r="AO43" s="4"/>
      <c r="AP43" s="4"/>
      <c r="AQ43" s="4"/>
      <c r="AR43" s="4"/>
      <c r="AS43" s="4"/>
      <c r="AT43" s="4"/>
      <c r="AU43" s="4"/>
      <c r="AV43" s="4"/>
      <c r="AW43" s="4"/>
      <c r="AX43" s="4"/>
      <c r="AY43" s="4"/>
    </row>
    <row r="44" spans="1:51" ht="14.4" x14ac:dyDescent="0.3">
      <c r="A44" s="88">
        <v>45689</v>
      </c>
      <c r="B44" s="15">
        <v>5.27</v>
      </c>
      <c r="C44" s="13">
        <v>5.18</v>
      </c>
      <c r="D44" s="14">
        <v>5.43</v>
      </c>
      <c r="E44">
        <v>5.7519999999999998</v>
      </c>
      <c r="F44">
        <v>6.2460000000000004</v>
      </c>
      <c r="G44">
        <v>4.024</v>
      </c>
      <c r="H44">
        <v>5.0670000000000002</v>
      </c>
      <c r="I44">
        <v>5.0460000000000003</v>
      </c>
      <c r="J44">
        <v>5.0490000000000004</v>
      </c>
      <c r="K44">
        <v>3.63</v>
      </c>
      <c r="L44">
        <v>4.0999999999999996</v>
      </c>
      <c r="M44">
        <v>3.9369999999999998</v>
      </c>
      <c r="N44">
        <v>3.8210000000000002</v>
      </c>
      <c r="O44">
        <v>5.2329999999999997</v>
      </c>
      <c r="P44">
        <v>5.3470000000000004</v>
      </c>
      <c r="Q44">
        <v>5.9630000000000001</v>
      </c>
      <c r="R44">
        <v>4.2130000000000001</v>
      </c>
      <c r="S44">
        <v>4.7969999999999997</v>
      </c>
      <c r="T44">
        <v>3.6960000000000002</v>
      </c>
      <c r="U44">
        <v>3.915</v>
      </c>
      <c r="V44">
        <v>4.2709999999999999</v>
      </c>
      <c r="W44">
        <v>3.4830000000000001</v>
      </c>
      <c r="X44">
        <v>4.9109999999999996</v>
      </c>
      <c r="Y44">
        <v>7.194</v>
      </c>
      <c r="Z44">
        <v>5.5090000000000003</v>
      </c>
      <c r="AA44">
        <v>4.5270000000000001</v>
      </c>
      <c r="AB44">
        <v>4.4729999999999999</v>
      </c>
      <c r="AC44">
        <v>2.5550000000000002</v>
      </c>
      <c r="AD44">
        <v>3.9830000000000001</v>
      </c>
      <c r="AE44" s="4">
        <v>4.1719999999999997</v>
      </c>
      <c r="AF44">
        <v>3.7549999999999999</v>
      </c>
      <c r="AG44">
        <v>4.8739999999999997</v>
      </c>
      <c r="AH44">
        <v>4.4630000000000001</v>
      </c>
      <c r="AI44" s="4"/>
      <c r="AJ44" s="4"/>
      <c r="AK44" s="4"/>
      <c r="AL44" s="4"/>
      <c r="AM44" s="4"/>
      <c r="AN44" s="4"/>
      <c r="AO44" s="4"/>
      <c r="AP44" s="4"/>
      <c r="AQ44" s="4"/>
      <c r="AR44" s="4"/>
      <c r="AS44" s="4"/>
      <c r="AT44" s="4"/>
      <c r="AU44" s="4"/>
      <c r="AV44" s="4"/>
      <c r="AW44" s="4"/>
      <c r="AX44" s="4"/>
      <c r="AY44" s="4"/>
    </row>
    <row r="45" spans="1:51" ht="14.4" x14ac:dyDescent="0.3">
      <c r="A45" s="88">
        <v>45717</v>
      </c>
      <c r="B45" s="15">
        <v>7.87</v>
      </c>
      <c r="C45" s="13">
        <v>10.9</v>
      </c>
      <c r="D45" s="14">
        <v>9.6999999999999993</v>
      </c>
      <c r="E45">
        <v>11.189</v>
      </c>
      <c r="F45">
        <v>7.109</v>
      </c>
      <c r="G45">
        <v>13.164999999999999</v>
      </c>
      <c r="H45">
        <v>8.077</v>
      </c>
      <c r="I45">
        <v>8.1219999999999999</v>
      </c>
      <c r="J45">
        <v>6.3760000000000003</v>
      </c>
      <c r="K45">
        <v>6.9649999999999999</v>
      </c>
      <c r="L45">
        <v>5.3259999999999996</v>
      </c>
      <c r="M45">
        <v>5.6890000000000001</v>
      </c>
      <c r="N45">
        <v>12.161</v>
      </c>
      <c r="O45">
        <v>9.157</v>
      </c>
      <c r="P45">
        <v>6.9240000000000004</v>
      </c>
      <c r="Q45">
        <v>17.338000000000001</v>
      </c>
      <c r="R45">
        <v>5.3529999999999998</v>
      </c>
      <c r="S45">
        <v>8.2620000000000005</v>
      </c>
      <c r="T45">
        <v>4.133</v>
      </c>
      <c r="U45">
        <v>5.9349999999999996</v>
      </c>
      <c r="V45">
        <v>8.41</v>
      </c>
      <c r="W45">
        <v>4.8650000000000002</v>
      </c>
      <c r="X45">
        <v>7.7069999999999999</v>
      </c>
      <c r="Y45">
        <v>12.581</v>
      </c>
      <c r="Z45">
        <v>8.3030000000000008</v>
      </c>
      <c r="AA45">
        <v>11.739000000000001</v>
      </c>
      <c r="AB45">
        <v>5.1749999999999998</v>
      </c>
      <c r="AC45">
        <v>3.2559999999999998</v>
      </c>
      <c r="AD45">
        <v>5.6740000000000004</v>
      </c>
      <c r="AE45" s="4">
        <v>5.0359999999999996</v>
      </c>
      <c r="AF45">
        <v>4.3120000000000003</v>
      </c>
      <c r="AG45">
        <v>6.46</v>
      </c>
      <c r="AH45">
        <v>5.3760000000000003</v>
      </c>
      <c r="AI45" s="4"/>
      <c r="AJ45" s="4"/>
      <c r="AK45" s="4"/>
      <c r="AL45" s="4"/>
      <c r="AM45" s="4"/>
      <c r="AN45" s="4"/>
      <c r="AO45" s="4"/>
      <c r="AP45" s="4"/>
      <c r="AQ45" s="4"/>
      <c r="AR45" s="4"/>
      <c r="AS45" s="4"/>
      <c r="AT45" s="4"/>
      <c r="AU45" s="4"/>
      <c r="AV45" s="4"/>
      <c r="AW45" s="4"/>
      <c r="AX45" s="4"/>
      <c r="AY45" s="4"/>
    </row>
    <row r="46" spans="1:51" ht="14.4" x14ac:dyDescent="0.3">
      <c r="A46" s="88">
        <v>45748</v>
      </c>
      <c r="B46" s="15">
        <v>19.489999999999998</v>
      </c>
      <c r="C46" s="13">
        <v>27.78</v>
      </c>
      <c r="D46" s="14">
        <v>23.48</v>
      </c>
      <c r="E46">
        <v>18.02</v>
      </c>
      <c r="F46">
        <v>18.477</v>
      </c>
      <c r="G46">
        <v>25.827999999999999</v>
      </c>
      <c r="H46">
        <v>15.284000000000001</v>
      </c>
      <c r="I46">
        <v>16.094999999999999</v>
      </c>
      <c r="J46">
        <v>26.82</v>
      </c>
      <c r="K46">
        <v>29.23</v>
      </c>
      <c r="L46">
        <v>16.416</v>
      </c>
      <c r="M46">
        <v>16.003</v>
      </c>
      <c r="N46">
        <v>37.988999999999997</v>
      </c>
      <c r="O46">
        <v>30.719000000000001</v>
      </c>
      <c r="P46">
        <v>26.673999999999999</v>
      </c>
      <c r="Q46">
        <v>26.192</v>
      </c>
      <c r="R46">
        <v>14.19</v>
      </c>
      <c r="S46">
        <v>17.132000000000001</v>
      </c>
      <c r="T46">
        <v>14.29</v>
      </c>
      <c r="U46">
        <v>14.920999999999999</v>
      </c>
      <c r="V46">
        <v>34.027999999999999</v>
      </c>
      <c r="W46">
        <v>9.593</v>
      </c>
      <c r="X46">
        <v>21.327000000000002</v>
      </c>
      <c r="Y46">
        <v>18.565000000000001</v>
      </c>
      <c r="Z46">
        <v>18.21</v>
      </c>
      <c r="AA46">
        <v>26.416</v>
      </c>
      <c r="AB46">
        <v>13.33</v>
      </c>
      <c r="AC46">
        <v>17.998999999999999</v>
      </c>
      <c r="AD46">
        <v>13.238</v>
      </c>
      <c r="AE46" s="4">
        <v>17.507000000000001</v>
      </c>
      <c r="AF46">
        <v>9.4779999999999998</v>
      </c>
      <c r="AG46">
        <v>10.983000000000001</v>
      </c>
      <c r="AH46">
        <v>12.285</v>
      </c>
      <c r="AI46" s="4"/>
      <c r="AJ46" s="4"/>
      <c r="AK46" s="4"/>
      <c r="AL46" s="4"/>
      <c r="AM46" s="4"/>
      <c r="AN46" s="4"/>
      <c r="AO46" s="4"/>
      <c r="AP46" s="4"/>
      <c r="AQ46" s="4"/>
      <c r="AR46" s="4"/>
      <c r="AS46" s="4"/>
      <c r="AT46" s="4"/>
      <c r="AU46" s="4"/>
      <c r="AV46" s="4"/>
      <c r="AW46" s="4"/>
      <c r="AX46" s="4"/>
      <c r="AY46" s="4"/>
    </row>
    <row r="47" spans="1:51" ht="14.4" x14ac:dyDescent="0.3">
      <c r="A47" s="88">
        <v>45778</v>
      </c>
      <c r="B47" s="15">
        <v>56.35</v>
      </c>
      <c r="C47" s="13">
        <v>78.06</v>
      </c>
      <c r="D47" s="14">
        <v>67.98</v>
      </c>
      <c r="E47">
        <v>56.65</v>
      </c>
      <c r="F47">
        <v>68.872</v>
      </c>
      <c r="G47">
        <v>94.8</v>
      </c>
      <c r="H47">
        <v>66.278000000000006</v>
      </c>
      <c r="I47">
        <v>66.307000000000002</v>
      </c>
      <c r="J47">
        <v>66.673000000000002</v>
      </c>
      <c r="K47">
        <v>111.499</v>
      </c>
      <c r="L47">
        <v>29.085000000000001</v>
      </c>
      <c r="M47">
        <v>60.517000000000003</v>
      </c>
      <c r="N47">
        <v>87.340999999999994</v>
      </c>
      <c r="O47">
        <v>115.812</v>
      </c>
      <c r="P47">
        <v>68.688000000000002</v>
      </c>
      <c r="Q47">
        <v>79.366</v>
      </c>
      <c r="R47">
        <v>78.438999999999993</v>
      </c>
      <c r="S47">
        <v>96.94</v>
      </c>
      <c r="T47">
        <v>49.93</v>
      </c>
      <c r="U47">
        <v>53.345999999999997</v>
      </c>
      <c r="V47">
        <v>66.353999999999999</v>
      </c>
      <c r="W47">
        <v>43.127000000000002</v>
      </c>
      <c r="X47">
        <v>64.433000000000007</v>
      </c>
      <c r="Y47">
        <v>49.902999999999999</v>
      </c>
      <c r="Z47">
        <v>53.372999999999998</v>
      </c>
      <c r="AA47">
        <v>63.195</v>
      </c>
      <c r="AB47">
        <v>37.72</v>
      </c>
      <c r="AC47">
        <v>59.862000000000002</v>
      </c>
      <c r="AD47">
        <v>64.233999999999995</v>
      </c>
      <c r="AE47" s="4">
        <v>51.54</v>
      </c>
      <c r="AF47">
        <v>62.936</v>
      </c>
      <c r="AG47">
        <v>53.533999999999999</v>
      </c>
      <c r="AH47">
        <v>93.4</v>
      </c>
      <c r="AI47" s="4"/>
      <c r="AJ47" s="4"/>
      <c r="AK47" s="4"/>
      <c r="AL47" s="4"/>
      <c r="AM47" s="4"/>
      <c r="AN47" s="4"/>
      <c r="AO47" s="4"/>
      <c r="AP47" s="4"/>
      <c r="AQ47" s="4"/>
      <c r="AR47" s="4"/>
      <c r="AS47" s="4"/>
      <c r="AT47" s="4"/>
      <c r="AU47" s="4"/>
      <c r="AV47" s="4"/>
      <c r="AW47" s="4"/>
      <c r="AX47" s="4"/>
      <c r="AY47" s="4"/>
    </row>
    <row r="48" spans="1:51" ht="14.4" x14ac:dyDescent="0.3">
      <c r="A48" s="88">
        <v>45809</v>
      </c>
      <c r="B48" s="15">
        <v>39.6</v>
      </c>
      <c r="C48" s="13">
        <v>84</v>
      </c>
      <c r="D48" s="14">
        <v>61.6</v>
      </c>
      <c r="E48">
        <v>126.544</v>
      </c>
      <c r="F48">
        <v>35.659999999999997</v>
      </c>
      <c r="G48">
        <v>122.059</v>
      </c>
      <c r="H48">
        <v>59.423000000000002</v>
      </c>
      <c r="I48">
        <v>106.464</v>
      </c>
      <c r="J48">
        <v>31.873000000000001</v>
      </c>
      <c r="K48">
        <v>68.347999999999999</v>
      </c>
      <c r="L48">
        <v>12.87</v>
      </c>
      <c r="M48">
        <v>45.951000000000001</v>
      </c>
      <c r="N48">
        <v>51.332000000000001</v>
      </c>
      <c r="O48">
        <v>111.342</v>
      </c>
      <c r="P48">
        <v>36.034999999999997</v>
      </c>
      <c r="Q48">
        <v>61.793999999999997</v>
      </c>
      <c r="R48">
        <v>102.60299999999999</v>
      </c>
      <c r="S48">
        <v>51.628</v>
      </c>
      <c r="T48">
        <v>66.528999999999996</v>
      </c>
      <c r="U48">
        <v>98.311999999999998</v>
      </c>
      <c r="V48">
        <v>31.684000000000001</v>
      </c>
      <c r="W48">
        <v>34.335999999999999</v>
      </c>
      <c r="X48">
        <v>78.396000000000001</v>
      </c>
      <c r="Y48">
        <v>95.822999999999993</v>
      </c>
      <c r="Z48">
        <v>79.566999999999993</v>
      </c>
      <c r="AA48">
        <v>80.686999999999998</v>
      </c>
      <c r="AB48">
        <v>12.667999999999999</v>
      </c>
      <c r="AC48">
        <v>127.813</v>
      </c>
      <c r="AD48">
        <v>40.676000000000002</v>
      </c>
      <c r="AE48" s="4">
        <v>46.539000000000001</v>
      </c>
      <c r="AF48">
        <v>105.068</v>
      </c>
      <c r="AG48">
        <v>111.374</v>
      </c>
      <c r="AH48">
        <v>108.89400000000001</v>
      </c>
      <c r="AI48" s="4"/>
      <c r="AJ48" s="4"/>
      <c r="AK48" s="4"/>
      <c r="AL48" s="4"/>
      <c r="AM48" s="4"/>
      <c r="AN48" s="4"/>
      <c r="AO48" s="4"/>
      <c r="AP48" s="4"/>
      <c r="AQ48" s="4"/>
      <c r="AR48" s="4"/>
      <c r="AS48" s="4"/>
      <c r="AT48" s="4"/>
      <c r="AU48" s="4"/>
      <c r="AV48" s="4"/>
      <c r="AW48" s="4"/>
      <c r="AX48" s="4"/>
      <c r="AY48" s="4"/>
    </row>
    <row r="49" spans="1:1005" ht="14.4" x14ac:dyDescent="0.3">
      <c r="A49" s="88">
        <v>45839</v>
      </c>
      <c r="B49" s="15">
        <v>13.02</v>
      </c>
      <c r="C49" s="13">
        <v>32.64</v>
      </c>
      <c r="D49" s="14">
        <v>21.28</v>
      </c>
      <c r="E49">
        <v>83.506</v>
      </c>
      <c r="F49">
        <v>13.853999999999999</v>
      </c>
      <c r="G49">
        <v>34.249000000000002</v>
      </c>
      <c r="H49">
        <v>26.427</v>
      </c>
      <c r="I49">
        <v>74.281000000000006</v>
      </c>
      <c r="J49">
        <v>9.64</v>
      </c>
      <c r="K49">
        <v>20.056000000000001</v>
      </c>
      <c r="L49">
        <v>6.0540000000000003</v>
      </c>
      <c r="M49">
        <v>12.465</v>
      </c>
      <c r="N49">
        <v>17.260000000000002</v>
      </c>
      <c r="O49">
        <v>39.048000000000002</v>
      </c>
      <c r="P49">
        <v>15.742000000000001</v>
      </c>
      <c r="Q49">
        <v>19.472999999999999</v>
      </c>
      <c r="R49">
        <v>33.276000000000003</v>
      </c>
      <c r="S49">
        <v>16.646000000000001</v>
      </c>
      <c r="T49">
        <v>15.949</v>
      </c>
      <c r="U49">
        <v>31.155000000000001</v>
      </c>
      <c r="V49">
        <v>12.861000000000001</v>
      </c>
      <c r="W49">
        <v>11.829000000000001</v>
      </c>
      <c r="X49">
        <v>18.291</v>
      </c>
      <c r="Y49">
        <v>24.463999999999999</v>
      </c>
      <c r="Z49">
        <v>16.643000000000001</v>
      </c>
      <c r="AA49">
        <v>19.506</v>
      </c>
      <c r="AB49">
        <v>5.8869999999999996</v>
      </c>
      <c r="AC49">
        <v>53.752000000000002</v>
      </c>
      <c r="AD49">
        <v>11.827999999999999</v>
      </c>
      <c r="AE49" s="4">
        <v>21.803999999999998</v>
      </c>
      <c r="AF49">
        <v>54.826000000000001</v>
      </c>
      <c r="AG49">
        <v>58.389000000000003</v>
      </c>
      <c r="AH49">
        <v>41.795000000000002</v>
      </c>
      <c r="AI49" s="4"/>
      <c r="AJ49" s="4"/>
      <c r="AK49" s="4"/>
      <c r="AL49" s="4"/>
      <c r="AM49" s="4"/>
      <c r="AN49" s="4"/>
      <c r="AO49" s="4"/>
      <c r="AP49" s="4"/>
      <c r="AQ49" s="4"/>
      <c r="AR49" s="4"/>
      <c r="AS49" s="4"/>
      <c r="AT49" s="4"/>
      <c r="AU49" s="4"/>
      <c r="AV49" s="4"/>
      <c r="AW49" s="4"/>
      <c r="AX49" s="4"/>
      <c r="AY49" s="4"/>
    </row>
    <row r="50" spans="1:1005" ht="14.4" x14ac:dyDescent="0.3">
      <c r="A50" s="88">
        <v>45870</v>
      </c>
      <c r="B50" s="15">
        <v>11.79</v>
      </c>
      <c r="C50" s="13">
        <v>19.899999999999999</v>
      </c>
      <c r="D50" s="14">
        <v>15.48</v>
      </c>
      <c r="E50">
        <v>23.648</v>
      </c>
      <c r="F50">
        <v>8.0459999999999994</v>
      </c>
      <c r="G50">
        <v>24.75</v>
      </c>
      <c r="H50">
        <v>13.032999999999999</v>
      </c>
      <c r="I50">
        <v>44.488</v>
      </c>
      <c r="J50">
        <v>7.4260000000000002</v>
      </c>
      <c r="K50">
        <v>21.631</v>
      </c>
      <c r="L50">
        <v>4.9180000000000001</v>
      </c>
      <c r="M50">
        <v>9.8019999999999996</v>
      </c>
      <c r="N50">
        <v>7.7649999999999997</v>
      </c>
      <c r="O50">
        <v>19.876000000000001</v>
      </c>
      <c r="P50">
        <v>12.031000000000001</v>
      </c>
      <c r="Q50">
        <v>28.888999999999999</v>
      </c>
      <c r="R50">
        <v>14.074</v>
      </c>
      <c r="S50">
        <v>7.3010000000000002</v>
      </c>
      <c r="T50">
        <v>12.173999999999999</v>
      </c>
      <c r="U50">
        <v>11.994</v>
      </c>
      <c r="V50">
        <v>7.4420000000000002</v>
      </c>
      <c r="W50">
        <v>10.417999999999999</v>
      </c>
      <c r="X50">
        <v>12.279</v>
      </c>
      <c r="Y50">
        <v>11.542999999999999</v>
      </c>
      <c r="Z50">
        <v>12.706</v>
      </c>
      <c r="AA50">
        <v>11.289</v>
      </c>
      <c r="AB50">
        <v>4.3479999999999999</v>
      </c>
      <c r="AC50">
        <v>12.521000000000001</v>
      </c>
      <c r="AD50">
        <v>7.2249999999999996</v>
      </c>
      <c r="AE50" s="4">
        <v>12.874000000000001</v>
      </c>
      <c r="AF50">
        <v>32.999000000000002</v>
      </c>
      <c r="AG50">
        <v>18.907</v>
      </c>
      <c r="AH50">
        <v>23.315999999999999</v>
      </c>
      <c r="AI50" s="4"/>
      <c r="AJ50" s="4"/>
      <c r="AK50" s="4"/>
      <c r="AL50" s="4"/>
      <c r="AM50" s="4"/>
      <c r="AN50" s="4"/>
      <c r="AO50" s="4"/>
      <c r="AP50" s="4"/>
      <c r="AQ50" s="4"/>
      <c r="AR50" s="4"/>
      <c r="AS50" s="4"/>
      <c r="AT50" s="4"/>
      <c r="AU50" s="4"/>
      <c r="AV50" s="4"/>
      <c r="AW50" s="4"/>
      <c r="AX50" s="4"/>
      <c r="AY50" s="4"/>
    </row>
    <row r="51" spans="1:1005" ht="14.4" x14ac:dyDescent="0.3">
      <c r="A51" s="88">
        <v>45901</v>
      </c>
      <c r="B51" s="15">
        <v>11.48</v>
      </c>
      <c r="C51" s="13">
        <v>19.23</v>
      </c>
      <c r="D51" s="14">
        <v>15.74</v>
      </c>
      <c r="E51">
        <v>13.952</v>
      </c>
      <c r="F51">
        <v>8.2609999999999992</v>
      </c>
      <c r="G51">
        <v>24.792999999999999</v>
      </c>
      <c r="H51">
        <v>10.535</v>
      </c>
      <c r="I51">
        <v>27.7</v>
      </c>
      <c r="J51">
        <v>7.0419999999999998</v>
      </c>
      <c r="K51">
        <v>9.6829999999999998</v>
      </c>
      <c r="L51">
        <v>9.5120000000000005</v>
      </c>
      <c r="M51">
        <v>20.187999999999999</v>
      </c>
      <c r="N51">
        <v>17.25</v>
      </c>
      <c r="O51">
        <v>12.019</v>
      </c>
      <c r="P51">
        <v>12.699</v>
      </c>
      <c r="Q51">
        <v>17.709</v>
      </c>
      <c r="R51">
        <v>13.215</v>
      </c>
      <c r="S51">
        <v>6.8259999999999996</v>
      </c>
      <c r="T51">
        <v>9.3149999999999995</v>
      </c>
      <c r="U51">
        <v>8.5299999999999994</v>
      </c>
      <c r="V51">
        <v>5.8769999999999998</v>
      </c>
      <c r="W51">
        <v>28.186</v>
      </c>
      <c r="X51">
        <v>14.423999999999999</v>
      </c>
      <c r="Y51">
        <v>9.0760000000000005</v>
      </c>
      <c r="Z51">
        <v>10.17</v>
      </c>
      <c r="AA51">
        <v>6.8</v>
      </c>
      <c r="AB51">
        <v>3.7530000000000001</v>
      </c>
      <c r="AC51">
        <v>6.9619999999999997</v>
      </c>
      <c r="AD51">
        <v>5.96</v>
      </c>
      <c r="AE51" s="4">
        <v>7.1449999999999996</v>
      </c>
      <c r="AF51">
        <v>31.963999999999999</v>
      </c>
      <c r="AG51">
        <v>9.375</v>
      </c>
      <c r="AH51">
        <v>17.541</v>
      </c>
      <c r="AI51" s="4"/>
      <c r="AJ51" s="4"/>
      <c r="AK51" s="4"/>
      <c r="AL51" s="4"/>
      <c r="AM51" s="4"/>
      <c r="AN51" s="4"/>
      <c r="AO51" s="4"/>
      <c r="AP51" s="4"/>
      <c r="AQ51" s="4"/>
      <c r="AR51" s="4"/>
      <c r="AS51" s="4"/>
      <c r="AT51" s="4"/>
      <c r="AU51" s="4"/>
      <c r="AV51" s="4"/>
      <c r="AW51" s="4"/>
      <c r="AX51" s="4"/>
      <c r="AY51" s="4"/>
    </row>
    <row r="52" spans="1:1005" ht="14.4" x14ac:dyDescent="0.3">
      <c r="A52" s="88">
        <v>45931</v>
      </c>
      <c r="B52" s="15">
        <v>7.73</v>
      </c>
      <c r="C52" s="13">
        <v>17.05</v>
      </c>
      <c r="D52" s="14">
        <v>9.77</v>
      </c>
      <c r="E52">
        <v>12.409000000000001</v>
      </c>
      <c r="F52">
        <v>12.925000000000001</v>
      </c>
      <c r="G52">
        <v>28.116</v>
      </c>
      <c r="H52">
        <v>10.057</v>
      </c>
      <c r="I52">
        <v>12.523</v>
      </c>
      <c r="J52">
        <v>7.577</v>
      </c>
      <c r="K52">
        <v>7.1369999999999996</v>
      </c>
      <c r="L52">
        <v>10.464</v>
      </c>
      <c r="M52">
        <v>9.9260000000000002</v>
      </c>
      <c r="N52">
        <v>21.038</v>
      </c>
      <c r="O52">
        <v>21.001000000000001</v>
      </c>
      <c r="P52">
        <v>34.987000000000002</v>
      </c>
      <c r="Q52">
        <v>16.469000000000001</v>
      </c>
      <c r="R52">
        <v>10.074999999999999</v>
      </c>
      <c r="S52">
        <v>7.516</v>
      </c>
      <c r="T52">
        <v>12.169</v>
      </c>
      <c r="U52">
        <v>11.067</v>
      </c>
      <c r="V52">
        <v>5.1449999999999996</v>
      </c>
      <c r="W52">
        <v>17.547999999999998</v>
      </c>
      <c r="X52">
        <v>24.355</v>
      </c>
      <c r="Y52">
        <v>9.5690000000000008</v>
      </c>
      <c r="Z52">
        <v>9.5419999999999998</v>
      </c>
      <c r="AA52">
        <v>7.9139999999999997</v>
      </c>
      <c r="AB52">
        <v>4.633</v>
      </c>
      <c r="AC52">
        <v>6</v>
      </c>
      <c r="AD52">
        <v>5.31</v>
      </c>
      <c r="AE52" s="4">
        <v>16.948</v>
      </c>
      <c r="AF52">
        <v>16.87</v>
      </c>
      <c r="AG52">
        <v>13.54</v>
      </c>
      <c r="AH52">
        <v>14.204000000000001</v>
      </c>
      <c r="AI52" s="4"/>
      <c r="AJ52" s="4"/>
      <c r="AK52" s="4"/>
      <c r="AL52" s="4"/>
      <c r="AM52" s="4"/>
      <c r="AN52" s="4"/>
      <c r="AO52" s="4"/>
      <c r="AP52" s="4"/>
      <c r="AQ52" s="4"/>
      <c r="AR52" s="4"/>
      <c r="AS52" s="4"/>
      <c r="AT52" s="4"/>
      <c r="AU52" s="4"/>
      <c r="AV52" s="4"/>
      <c r="AW52" s="4"/>
      <c r="AX52" s="4"/>
      <c r="AY52" s="4"/>
    </row>
    <row r="53" spans="1:1005" ht="14.4" x14ac:dyDescent="0.3">
      <c r="A53" s="88">
        <v>45962</v>
      </c>
      <c r="B53" s="15">
        <v>7.03</v>
      </c>
      <c r="C53" s="13">
        <v>9.19</v>
      </c>
      <c r="D53" s="14">
        <v>7.8</v>
      </c>
      <c r="E53">
        <v>8.8309999999999995</v>
      </c>
      <c r="F53">
        <v>8.202</v>
      </c>
      <c r="G53">
        <v>12.291</v>
      </c>
      <c r="H53">
        <v>8.6820000000000004</v>
      </c>
      <c r="I53">
        <v>7.3719999999999999</v>
      </c>
      <c r="J53">
        <v>5.8209999999999997</v>
      </c>
      <c r="K53">
        <v>6.0810000000000004</v>
      </c>
      <c r="L53">
        <v>6.3120000000000003</v>
      </c>
      <c r="M53">
        <v>6.0519999999999996</v>
      </c>
      <c r="N53">
        <v>11.548</v>
      </c>
      <c r="O53">
        <v>13.855</v>
      </c>
      <c r="P53">
        <v>14.436999999999999</v>
      </c>
      <c r="Q53">
        <v>8.5530000000000008</v>
      </c>
      <c r="R53">
        <v>8.6519999999999992</v>
      </c>
      <c r="S53">
        <v>7.07</v>
      </c>
      <c r="T53">
        <v>8.9830000000000005</v>
      </c>
      <c r="U53">
        <v>8.2669999999999995</v>
      </c>
      <c r="V53">
        <v>4.4980000000000002</v>
      </c>
      <c r="W53">
        <v>9.0719999999999992</v>
      </c>
      <c r="X53">
        <v>11.179</v>
      </c>
      <c r="Y53">
        <v>7.2169999999999996</v>
      </c>
      <c r="Z53">
        <v>6.1529999999999996</v>
      </c>
      <c r="AA53">
        <v>6.1310000000000002</v>
      </c>
      <c r="AB53">
        <v>4.3140000000000001</v>
      </c>
      <c r="AC53">
        <v>5.31</v>
      </c>
      <c r="AD53">
        <v>5.4089999999999998</v>
      </c>
      <c r="AE53" s="4">
        <v>10.353</v>
      </c>
      <c r="AF53">
        <v>9.5220000000000002</v>
      </c>
      <c r="AG53">
        <v>7.3730000000000002</v>
      </c>
      <c r="AH53">
        <v>8.5820000000000007</v>
      </c>
      <c r="AI53" s="4"/>
      <c r="AJ53" s="4"/>
      <c r="AK53" s="4"/>
      <c r="AL53" s="4"/>
      <c r="AM53" s="4"/>
      <c r="AN53" s="4"/>
      <c r="AO53" s="4"/>
      <c r="AP53" s="4"/>
      <c r="AQ53" s="4"/>
      <c r="AR53" s="4"/>
      <c r="AS53" s="4"/>
      <c r="AT53" s="4"/>
      <c r="AU53" s="4"/>
      <c r="AV53" s="4"/>
      <c r="AW53" s="4"/>
      <c r="AX53" s="4"/>
      <c r="AY53" s="4"/>
    </row>
    <row r="54" spans="1:1005" ht="14.4" x14ac:dyDescent="0.3">
      <c r="A54" s="88">
        <v>45992</v>
      </c>
      <c r="B54" s="15">
        <v>6.43</v>
      </c>
      <c r="C54" s="13">
        <v>6.38</v>
      </c>
      <c r="D54" s="14">
        <v>6.72</v>
      </c>
      <c r="E54">
        <v>7.2229999999999999</v>
      </c>
      <c r="F54">
        <v>6.1680000000000001</v>
      </c>
      <c r="G54">
        <v>7.7190000000000003</v>
      </c>
      <c r="H54">
        <v>7.52</v>
      </c>
      <c r="I54">
        <v>6.0670000000000002</v>
      </c>
      <c r="J54">
        <v>4.9009999999999998</v>
      </c>
      <c r="K54">
        <v>5.2249999999999996</v>
      </c>
      <c r="L54">
        <v>4.9109999999999996</v>
      </c>
      <c r="M54">
        <v>5.1609999999999996</v>
      </c>
      <c r="N54">
        <v>7.3949999999999996</v>
      </c>
      <c r="O54">
        <v>8.3810000000000002</v>
      </c>
      <c r="P54">
        <v>8.2710000000000008</v>
      </c>
      <c r="Q54">
        <v>6.5830000000000002</v>
      </c>
      <c r="R54">
        <v>6.8259999999999996</v>
      </c>
      <c r="S54">
        <v>5.2939999999999996</v>
      </c>
      <c r="T54">
        <v>5.8730000000000002</v>
      </c>
      <c r="U54">
        <v>6.2640000000000002</v>
      </c>
      <c r="V54">
        <v>4.3739999999999997</v>
      </c>
      <c r="W54">
        <v>6.1449999999999996</v>
      </c>
      <c r="X54">
        <v>7.3920000000000003</v>
      </c>
      <c r="Y54">
        <v>5.7830000000000004</v>
      </c>
      <c r="Z54">
        <v>5.101</v>
      </c>
      <c r="AA54">
        <v>5.8310000000000004</v>
      </c>
      <c r="AB54">
        <v>3.4750000000000001</v>
      </c>
      <c r="AC54">
        <v>5.0410000000000004</v>
      </c>
      <c r="AD54">
        <v>5.0940000000000003</v>
      </c>
      <c r="AE54" s="4">
        <v>6.3</v>
      </c>
      <c r="AF54">
        <v>6.952</v>
      </c>
      <c r="AG54">
        <v>6.0209999999999999</v>
      </c>
      <c r="AH54">
        <v>6.6310000000000002</v>
      </c>
      <c r="AI54" s="4"/>
      <c r="AJ54" s="4"/>
      <c r="AK54" s="4"/>
      <c r="AL54" s="4"/>
      <c r="AM54" s="4"/>
      <c r="AN54" s="4"/>
      <c r="AO54" s="4"/>
      <c r="AP54" s="4"/>
      <c r="AQ54" s="4"/>
      <c r="AR54" s="4"/>
      <c r="AS54" s="4"/>
      <c r="AT54" s="4"/>
      <c r="AU54" s="4"/>
      <c r="AV54" s="4"/>
      <c r="AW54" s="4"/>
      <c r="AX54" s="4"/>
      <c r="AY54" s="4"/>
    </row>
    <row r="55" spans="1:1005" ht="14.4" x14ac:dyDescent="0.3">
      <c r="A55" s="88">
        <v>46023</v>
      </c>
      <c r="B55" s="15">
        <v>5.9</v>
      </c>
      <c r="C55" s="13">
        <v>5.58</v>
      </c>
      <c r="D55" s="14">
        <v>5.9</v>
      </c>
      <c r="E55">
        <v>5.9370000000000003</v>
      </c>
      <c r="F55">
        <v>4.9630000000000001</v>
      </c>
      <c r="G55">
        <v>6.2709999999999999</v>
      </c>
      <c r="H55">
        <v>5.8449999999999998</v>
      </c>
      <c r="I55">
        <v>5.56</v>
      </c>
      <c r="J55">
        <v>4.4459999999999997</v>
      </c>
      <c r="K55">
        <v>4.75</v>
      </c>
      <c r="L55">
        <v>4.0979999999999999</v>
      </c>
      <c r="M55">
        <v>4.4489999999999998</v>
      </c>
      <c r="N55">
        <v>6.2889999999999997</v>
      </c>
      <c r="O55">
        <v>6.6420000000000003</v>
      </c>
      <c r="P55">
        <v>6.157</v>
      </c>
      <c r="Q55">
        <v>5.3819999999999997</v>
      </c>
      <c r="R55">
        <v>5.5</v>
      </c>
      <c r="S55">
        <v>4.5110000000000001</v>
      </c>
      <c r="T55">
        <v>4.7750000000000004</v>
      </c>
      <c r="U55">
        <v>5.6589999999999998</v>
      </c>
      <c r="V55">
        <v>3.9870000000000001</v>
      </c>
      <c r="W55">
        <v>5.0949999999999998</v>
      </c>
      <c r="X55">
        <v>6.1719999999999997</v>
      </c>
      <c r="Y55">
        <v>4.8600000000000003</v>
      </c>
      <c r="Z55">
        <v>4.6059999999999999</v>
      </c>
      <c r="AA55">
        <v>4.9279999999999999</v>
      </c>
      <c r="AB55">
        <v>3.0830000000000002</v>
      </c>
      <c r="AC55">
        <v>4.6749999999999998</v>
      </c>
      <c r="AD55">
        <v>4.843</v>
      </c>
      <c r="AE55" s="4">
        <v>4.7290000000000001</v>
      </c>
      <c r="AF55">
        <v>5.8819999999999997</v>
      </c>
      <c r="AG55">
        <v>5.3490000000000002</v>
      </c>
      <c r="AH55">
        <v>5.6950000000000003</v>
      </c>
      <c r="AI55" s="4"/>
      <c r="AJ55" s="4"/>
      <c r="AK55" s="4"/>
      <c r="AL55" s="4"/>
      <c r="AM55" s="4"/>
      <c r="AN55" s="4"/>
      <c r="AO55" s="4"/>
      <c r="AP55" s="4"/>
      <c r="AQ55" s="4"/>
      <c r="AR55" s="4"/>
      <c r="AS55" s="4"/>
      <c r="AT55" s="4"/>
      <c r="AU55" s="4"/>
      <c r="AV55" s="4"/>
      <c r="AW55" s="4"/>
      <c r="AX55" s="4"/>
      <c r="AY55" s="4"/>
    </row>
    <row r="56" spans="1:1005" ht="14.4" x14ac:dyDescent="0.3">
      <c r="A56" s="88">
        <v>46054</v>
      </c>
      <c r="B56" s="15">
        <v>5.27</v>
      </c>
      <c r="C56" s="13">
        <v>5.18</v>
      </c>
      <c r="D56" s="14">
        <v>5.43</v>
      </c>
      <c r="E56">
        <v>6.2480000000000002</v>
      </c>
      <c r="F56">
        <v>4.03</v>
      </c>
      <c r="G56">
        <v>5.0679999999999996</v>
      </c>
      <c r="H56">
        <v>5.05</v>
      </c>
      <c r="I56">
        <v>5.0599999999999996</v>
      </c>
      <c r="J56">
        <v>3.6469999999999998</v>
      </c>
      <c r="K56">
        <v>4.0990000000000002</v>
      </c>
      <c r="L56">
        <v>3.9529999999999998</v>
      </c>
      <c r="M56">
        <v>3.7709999999999999</v>
      </c>
      <c r="N56">
        <v>5.242</v>
      </c>
      <c r="O56">
        <v>5.3460000000000001</v>
      </c>
      <c r="P56">
        <v>5.96</v>
      </c>
      <c r="Q56">
        <v>4.2300000000000004</v>
      </c>
      <c r="R56">
        <v>4.8070000000000004</v>
      </c>
      <c r="S56">
        <v>3.6970000000000001</v>
      </c>
      <c r="T56">
        <v>3.9180000000000001</v>
      </c>
      <c r="U56">
        <v>4.2990000000000004</v>
      </c>
      <c r="V56">
        <v>3.4780000000000002</v>
      </c>
      <c r="W56">
        <v>4.9119999999999999</v>
      </c>
      <c r="X56">
        <v>7.1909999999999998</v>
      </c>
      <c r="Y56">
        <v>5.4240000000000004</v>
      </c>
      <c r="Z56">
        <v>4.5380000000000003</v>
      </c>
      <c r="AA56">
        <v>4.4770000000000003</v>
      </c>
      <c r="AB56">
        <v>2.556</v>
      </c>
      <c r="AC56">
        <v>3.9910000000000001</v>
      </c>
      <c r="AD56">
        <v>4.1779999999999999</v>
      </c>
      <c r="AE56" s="4">
        <v>3.746</v>
      </c>
      <c r="AF56">
        <v>4.8840000000000003</v>
      </c>
      <c r="AG56">
        <v>4.4779999999999998</v>
      </c>
      <c r="AH56">
        <v>4.8150000000000004</v>
      </c>
      <c r="AI56" s="4"/>
      <c r="AJ56" s="4"/>
      <c r="AK56" s="4"/>
      <c r="AL56" s="4"/>
      <c r="AM56" s="4"/>
      <c r="AN56" s="4"/>
      <c r="AO56" s="4"/>
      <c r="AP56" s="4"/>
      <c r="AQ56" s="4"/>
      <c r="AR56" s="4"/>
      <c r="AS56" s="4"/>
      <c r="AT56" s="4"/>
      <c r="AU56" s="4"/>
      <c r="AV56" s="4"/>
      <c r="AW56" s="4"/>
      <c r="AX56" s="4"/>
      <c r="AY56" s="4"/>
    </row>
    <row r="57" spans="1:1005" ht="14.4" x14ac:dyDescent="0.3">
      <c r="A57" s="88">
        <v>46082</v>
      </c>
      <c r="B57" s="15">
        <v>7.87</v>
      </c>
      <c r="C57" s="13">
        <v>10.9</v>
      </c>
      <c r="D57" s="14">
        <v>9.6999999999999993</v>
      </c>
      <c r="E57">
        <v>7.1070000000000002</v>
      </c>
      <c r="F57">
        <v>13.186999999999999</v>
      </c>
      <c r="G57">
        <v>8.077</v>
      </c>
      <c r="H57">
        <v>8.125</v>
      </c>
      <c r="I57">
        <v>6.298</v>
      </c>
      <c r="J57">
        <v>7</v>
      </c>
      <c r="K57">
        <v>5.3239999999999998</v>
      </c>
      <c r="L57">
        <v>5.7110000000000003</v>
      </c>
      <c r="M57">
        <v>11.948</v>
      </c>
      <c r="N57">
        <v>9.173</v>
      </c>
      <c r="O57">
        <v>6.923</v>
      </c>
      <c r="P57">
        <v>17.329999999999998</v>
      </c>
      <c r="Q57">
        <v>5.2270000000000003</v>
      </c>
      <c r="R57">
        <v>8.2799999999999994</v>
      </c>
      <c r="S57">
        <v>4.1340000000000003</v>
      </c>
      <c r="T57">
        <v>5.9390000000000001</v>
      </c>
      <c r="U57">
        <v>8.07</v>
      </c>
      <c r="V57">
        <v>4.8579999999999997</v>
      </c>
      <c r="W57">
        <v>7.7069999999999999</v>
      </c>
      <c r="X57">
        <v>12.577</v>
      </c>
      <c r="Y57">
        <v>8.4269999999999996</v>
      </c>
      <c r="Z57">
        <v>11.763</v>
      </c>
      <c r="AA57">
        <v>5.1779999999999999</v>
      </c>
      <c r="AB57">
        <v>3.258</v>
      </c>
      <c r="AC57">
        <v>5.6539999999999999</v>
      </c>
      <c r="AD57">
        <v>5.0439999999999996</v>
      </c>
      <c r="AE57" s="4">
        <v>4.2990000000000004</v>
      </c>
      <c r="AF57">
        <v>6.4749999999999996</v>
      </c>
      <c r="AG57">
        <v>5.3609999999999998</v>
      </c>
      <c r="AH57">
        <v>9.1980000000000004</v>
      </c>
      <c r="AI57" s="4"/>
      <c r="AJ57" s="4"/>
      <c r="AK57" s="4"/>
      <c r="AL57" s="4"/>
      <c r="AM57" s="4"/>
      <c r="AN57" s="4"/>
      <c r="AO57" s="4"/>
      <c r="AP57" s="4"/>
      <c r="AQ57" s="4"/>
      <c r="AR57" s="4"/>
      <c r="AS57" s="4"/>
      <c r="AT57" s="4"/>
      <c r="AU57" s="4"/>
      <c r="AV57" s="4"/>
      <c r="AW57" s="4"/>
      <c r="AX57" s="4"/>
      <c r="AY57" s="4"/>
    </row>
    <row r="58" spans="1:1005" ht="14.4" x14ac:dyDescent="0.3">
      <c r="A58" s="88">
        <v>46113</v>
      </c>
      <c r="B58" s="15">
        <v>19.489999999999998</v>
      </c>
      <c r="C58" s="13">
        <v>27.78</v>
      </c>
      <c r="D58" s="14">
        <v>23.48</v>
      </c>
      <c r="E58">
        <v>18.28</v>
      </c>
      <c r="F58">
        <v>25.85</v>
      </c>
      <c r="G58">
        <v>15.285</v>
      </c>
      <c r="H58">
        <v>16.099</v>
      </c>
      <c r="I58">
        <v>25.457999999999998</v>
      </c>
      <c r="J58">
        <v>29.282</v>
      </c>
      <c r="K58">
        <v>16.414000000000001</v>
      </c>
      <c r="L58">
        <v>16.024000000000001</v>
      </c>
      <c r="M58">
        <v>37.359000000000002</v>
      </c>
      <c r="N58">
        <v>30.760999999999999</v>
      </c>
      <c r="O58">
        <v>26.670999999999999</v>
      </c>
      <c r="P58">
        <v>26.186</v>
      </c>
      <c r="Q58">
        <v>13.741</v>
      </c>
      <c r="R58">
        <v>17.148</v>
      </c>
      <c r="S58">
        <v>14.292999999999999</v>
      </c>
      <c r="T58">
        <v>14.927</v>
      </c>
      <c r="U58">
        <v>33.664999999999999</v>
      </c>
      <c r="V58">
        <v>9.5850000000000009</v>
      </c>
      <c r="W58">
        <v>21.329000000000001</v>
      </c>
      <c r="X58">
        <v>18.564</v>
      </c>
      <c r="Y58">
        <v>17.97</v>
      </c>
      <c r="Z58">
        <v>26.439</v>
      </c>
      <c r="AA58">
        <v>13.333</v>
      </c>
      <c r="AB58">
        <v>18.001000000000001</v>
      </c>
      <c r="AC58">
        <v>12.125</v>
      </c>
      <c r="AD58">
        <v>17.515000000000001</v>
      </c>
      <c r="AE58" s="4">
        <v>9.4570000000000007</v>
      </c>
      <c r="AF58">
        <v>11.009</v>
      </c>
      <c r="AG58">
        <v>12.204000000000001</v>
      </c>
      <c r="AH58">
        <v>34.468000000000004</v>
      </c>
      <c r="AI58" s="4"/>
      <c r="AJ58" s="4"/>
      <c r="AK58" s="4"/>
      <c r="AL58" s="4"/>
      <c r="AM58" s="4"/>
      <c r="AN58" s="4"/>
      <c r="AO58" s="4"/>
      <c r="AP58" s="4"/>
      <c r="AQ58" s="4"/>
      <c r="AR58" s="4"/>
      <c r="AS58" s="4"/>
      <c r="AT58" s="4"/>
      <c r="AU58" s="4"/>
      <c r="AV58" s="4"/>
      <c r="AW58" s="4"/>
      <c r="AX58" s="4"/>
      <c r="AY58" s="4"/>
    </row>
    <row r="59" spans="1:1005" ht="14.4" x14ac:dyDescent="0.3">
      <c r="A59" s="88">
        <v>46143</v>
      </c>
      <c r="B59" s="15">
        <v>56.35</v>
      </c>
      <c r="C59" s="13">
        <v>78.06</v>
      </c>
      <c r="D59" s="14">
        <v>67.98</v>
      </c>
      <c r="E59">
        <v>67.736000000000004</v>
      </c>
      <c r="F59">
        <v>94.808000000000007</v>
      </c>
      <c r="G59">
        <v>66.278000000000006</v>
      </c>
      <c r="H59">
        <v>66.311000000000007</v>
      </c>
      <c r="I59">
        <v>66.210999999999999</v>
      </c>
      <c r="J59">
        <v>111.518</v>
      </c>
      <c r="K59">
        <v>29.084</v>
      </c>
      <c r="L59">
        <v>60.533000000000001</v>
      </c>
      <c r="M59">
        <v>87.385000000000005</v>
      </c>
      <c r="N59">
        <v>115.839</v>
      </c>
      <c r="O59">
        <v>68.686000000000007</v>
      </c>
      <c r="P59">
        <v>79.361000000000004</v>
      </c>
      <c r="Q59">
        <v>75.569000000000003</v>
      </c>
      <c r="R59">
        <v>96.947999999999993</v>
      </c>
      <c r="S59">
        <v>49.93</v>
      </c>
      <c r="T59">
        <v>53.35</v>
      </c>
      <c r="U59">
        <v>65.994</v>
      </c>
      <c r="V59">
        <v>43.119</v>
      </c>
      <c r="W59">
        <v>64.433999999999997</v>
      </c>
      <c r="X59">
        <v>49.901000000000003</v>
      </c>
      <c r="Y59">
        <v>51.942</v>
      </c>
      <c r="Z59">
        <v>63.206000000000003</v>
      </c>
      <c r="AA59">
        <v>37.722000000000001</v>
      </c>
      <c r="AB59">
        <v>59.862000000000002</v>
      </c>
      <c r="AC59">
        <v>63.228000000000002</v>
      </c>
      <c r="AD59">
        <v>51.545999999999999</v>
      </c>
      <c r="AE59" s="4">
        <v>62.902999999999999</v>
      </c>
      <c r="AF59">
        <v>53.567999999999998</v>
      </c>
      <c r="AG59">
        <v>89.46</v>
      </c>
      <c r="AH59">
        <v>104.071</v>
      </c>
      <c r="AI59" s="4"/>
      <c r="AJ59" s="4"/>
      <c r="AK59" s="4"/>
      <c r="AL59" s="4"/>
      <c r="AM59" s="4"/>
      <c r="AN59" s="4"/>
      <c r="AO59" s="4"/>
      <c r="AP59" s="4"/>
      <c r="AQ59" s="4"/>
      <c r="AR59" s="4"/>
      <c r="AS59" s="4"/>
      <c r="AT59" s="4"/>
      <c r="AU59" s="4"/>
      <c r="AV59" s="4"/>
      <c r="AW59" s="4"/>
      <c r="AX59" s="4"/>
      <c r="AY59" s="4"/>
    </row>
    <row r="60" spans="1:1005" ht="14.4" x14ac:dyDescent="0.3">
      <c r="A60" s="88">
        <v>46174</v>
      </c>
      <c r="B60" s="15">
        <v>39.6</v>
      </c>
      <c r="C60" s="13">
        <v>84</v>
      </c>
      <c r="D60" s="14">
        <v>61.6</v>
      </c>
      <c r="E60">
        <v>35.872999999999998</v>
      </c>
      <c r="F60">
        <v>122.062</v>
      </c>
      <c r="G60">
        <v>59.423000000000002</v>
      </c>
      <c r="H60">
        <v>106.465</v>
      </c>
      <c r="I60">
        <v>33.567999999999998</v>
      </c>
      <c r="J60">
        <v>68.356999999999999</v>
      </c>
      <c r="K60">
        <v>12.869</v>
      </c>
      <c r="L60">
        <v>45.96</v>
      </c>
      <c r="M60">
        <v>50.357999999999997</v>
      </c>
      <c r="N60">
        <v>111.346</v>
      </c>
      <c r="O60">
        <v>36.033999999999999</v>
      </c>
      <c r="P60">
        <v>61.792999999999999</v>
      </c>
      <c r="Q60">
        <v>104.18300000000001</v>
      </c>
      <c r="R60">
        <v>51.634999999999998</v>
      </c>
      <c r="S60">
        <v>66.528999999999996</v>
      </c>
      <c r="T60">
        <v>98.313999999999993</v>
      </c>
      <c r="U60">
        <v>32.293999999999997</v>
      </c>
      <c r="V60">
        <v>34.331000000000003</v>
      </c>
      <c r="W60">
        <v>78.396000000000001</v>
      </c>
      <c r="X60">
        <v>95.82</v>
      </c>
      <c r="Y60">
        <v>80.316000000000003</v>
      </c>
      <c r="Z60">
        <v>80.691999999999993</v>
      </c>
      <c r="AA60">
        <v>12.67</v>
      </c>
      <c r="AB60">
        <v>127.809</v>
      </c>
      <c r="AC60">
        <v>42.036000000000001</v>
      </c>
      <c r="AD60">
        <v>46.542999999999999</v>
      </c>
      <c r="AE60" s="4">
        <v>105.057</v>
      </c>
      <c r="AF60">
        <v>111.381</v>
      </c>
      <c r="AG60">
        <v>110.503</v>
      </c>
      <c r="AH60">
        <v>134.06100000000001</v>
      </c>
      <c r="AI60" s="4"/>
      <c r="AJ60" s="4"/>
      <c r="AK60" s="4"/>
      <c r="AL60" s="4"/>
      <c r="AM60" s="4"/>
      <c r="AN60" s="4"/>
      <c r="AO60" s="4"/>
      <c r="AP60" s="4"/>
      <c r="AQ60" s="4"/>
      <c r="AR60" s="4"/>
      <c r="AS60" s="4"/>
      <c r="AT60" s="4"/>
      <c r="AU60" s="4"/>
      <c r="AV60" s="4"/>
      <c r="AW60" s="4"/>
      <c r="AX60" s="4"/>
      <c r="AY60" s="4"/>
    </row>
    <row r="61" spans="1:1005" ht="14.4" x14ac:dyDescent="0.3">
      <c r="A61" s="88">
        <v>46204</v>
      </c>
      <c r="B61" s="15">
        <v>13.02</v>
      </c>
      <c r="C61" s="13">
        <v>32.64</v>
      </c>
      <c r="D61" s="14">
        <v>21.28</v>
      </c>
      <c r="E61">
        <v>14.544</v>
      </c>
      <c r="F61">
        <v>34.250999999999998</v>
      </c>
      <c r="G61">
        <v>26.427</v>
      </c>
      <c r="H61">
        <v>74.283000000000001</v>
      </c>
      <c r="I61">
        <v>9.8390000000000004</v>
      </c>
      <c r="J61">
        <v>20.062999999999999</v>
      </c>
      <c r="K61">
        <v>6.0529999999999999</v>
      </c>
      <c r="L61">
        <v>12.474</v>
      </c>
      <c r="M61">
        <v>18.693999999999999</v>
      </c>
      <c r="N61">
        <v>39.048999999999999</v>
      </c>
      <c r="O61">
        <v>15.741</v>
      </c>
      <c r="P61">
        <v>19.472000000000001</v>
      </c>
      <c r="Q61">
        <v>34.450000000000003</v>
      </c>
      <c r="R61">
        <v>16.652000000000001</v>
      </c>
      <c r="S61">
        <v>15.95</v>
      </c>
      <c r="T61">
        <v>31.157</v>
      </c>
      <c r="U61">
        <v>12.952999999999999</v>
      </c>
      <c r="V61">
        <v>11.826000000000001</v>
      </c>
      <c r="W61">
        <v>18.291</v>
      </c>
      <c r="X61">
        <v>24.463000000000001</v>
      </c>
      <c r="Y61">
        <v>17.146000000000001</v>
      </c>
      <c r="Z61">
        <v>19.510000000000002</v>
      </c>
      <c r="AA61">
        <v>5.89</v>
      </c>
      <c r="AB61">
        <v>53.752000000000002</v>
      </c>
      <c r="AC61">
        <v>12.042999999999999</v>
      </c>
      <c r="AD61">
        <v>21.809000000000001</v>
      </c>
      <c r="AE61" s="4">
        <v>54.82</v>
      </c>
      <c r="AF61">
        <v>58.393000000000001</v>
      </c>
      <c r="AG61">
        <v>42.792000000000002</v>
      </c>
      <c r="AH61">
        <v>38.604999999999997</v>
      </c>
      <c r="AI61" s="4"/>
      <c r="AJ61" s="4"/>
      <c r="AK61" s="4"/>
      <c r="AL61" s="4"/>
      <c r="AM61" s="4"/>
      <c r="AN61" s="4"/>
      <c r="AO61" s="4"/>
      <c r="AP61" s="4"/>
      <c r="AQ61" s="4"/>
      <c r="AR61" s="4"/>
      <c r="AS61" s="4"/>
      <c r="AT61" s="4"/>
      <c r="AU61" s="4"/>
      <c r="AV61" s="4"/>
      <c r="AW61" s="4"/>
      <c r="AX61" s="4"/>
      <c r="AY61" s="4"/>
    </row>
    <row r="62" spans="1:1005" ht="14.4" x14ac:dyDescent="0.3">
      <c r="A62" s="88">
        <v>46235</v>
      </c>
      <c r="B62" s="15">
        <v>11.79</v>
      </c>
      <c r="C62" s="13">
        <v>19.899999999999999</v>
      </c>
      <c r="D62" s="14">
        <v>15.48</v>
      </c>
      <c r="E62">
        <v>8.0549999999999997</v>
      </c>
      <c r="F62">
        <v>24.753</v>
      </c>
      <c r="G62">
        <v>13.034000000000001</v>
      </c>
      <c r="H62">
        <v>44.491999999999997</v>
      </c>
      <c r="I62">
        <v>7.37</v>
      </c>
      <c r="J62">
        <v>21.640999999999998</v>
      </c>
      <c r="K62">
        <v>4.9180000000000001</v>
      </c>
      <c r="L62">
        <v>9.8109999999999999</v>
      </c>
      <c r="M62">
        <v>7.8890000000000002</v>
      </c>
      <c r="N62">
        <v>19.876999999999999</v>
      </c>
      <c r="O62">
        <v>12.031000000000001</v>
      </c>
      <c r="P62">
        <v>28.888000000000002</v>
      </c>
      <c r="Q62">
        <v>14.412000000000001</v>
      </c>
      <c r="R62">
        <v>7.306</v>
      </c>
      <c r="S62">
        <v>12.173999999999999</v>
      </c>
      <c r="T62">
        <v>11.996</v>
      </c>
      <c r="U62">
        <v>7.4930000000000003</v>
      </c>
      <c r="V62">
        <v>10.414</v>
      </c>
      <c r="W62">
        <v>12.279</v>
      </c>
      <c r="X62">
        <v>11.541</v>
      </c>
      <c r="Y62">
        <v>12.641</v>
      </c>
      <c r="Z62">
        <v>11.292999999999999</v>
      </c>
      <c r="AA62">
        <v>4.3499999999999996</v>
      </c>
      <c r="AB62">
        <v>12.521000000000001</v>
      </c>
      <c r="AC62">
        <v>7.3250000000000002</v>
      </c>
      <c r="AD62">
        <v>12.878</v>
      </c>
      <c r="AE62" s="4">
        <v>32.994</v>
      </c>
      <c r="AF62">
        <v>18.911000000000001</v>
      </c>
      <c r="AG62">
        <v>24.13</v>
      </c>
      <c r="AH62">
        <v>14.269</v>
      </c>
      <c r="AI62" s="4"/>
      <c r="AJ62" s="4"/>
      <c r="AK62" s="4"/>
      <c r="AL62" s="4"/>
      <c r="AM62" s="4"/>
      <c r="AN62" s="4"/>
      <c r="AO62" s="4"/>
      <c r="AP62" s="4"/>
      <c r="AQ62" s="4"/>
      <c r="AR62" s="4"/>
      <c r="AS62" s="4"/>
      <c r="AT62" s="4"/>
      <c r="AU62" s="4"/>
      <c r="AV62" s="4"/>
      <c r="AW62" s="4"/>
      <c r="AX62" s="4"/>
      <c r="AY62" s="4"/>
    </row>
    <row r="63" spans="1:1005" ht="14.4" x14ac:dyDescent="0.3">
      <c r="A63" s="88">
        <v>46266</v>
      </c>
      <c r="B63" s="15">
        <v>11.48</v>
      </c>
      <c r="C63" s="13">
        <v>19.23</v>
      </c>
      <c r="D63" s="14">
        <v>15.74</v>
      </c>
      <c r="E63">
        <v>8.2460000000000004</v>
      </c>
      <c r="F63">
        <v>24.795999999999999</v>
      </c>
      <c r="G63">
        <v>10.535</v>
      </c>
      <c r="H63">
        <v>27.702000000000002</v>
      </c>
      <c r="I63">
        <v>7.1210000000000004</v>
      </c>
      <c r="J63">
        <v>9.69</v>
      </c>
      <c r="K63">
        <v>9.5109999999999992</v>
      </c>
      <c r="L63">
        <v>20.198</v>
      </c>
      <c r="M63">
        <v>16.335999999999999</v>
      </c>
      <c r="N63">
        <v>12.02</v>
      </c>
      <c r="O63">
        <v>12.698</v>
      </c>
      <c r="P63">
        <v>17.707999999999998</v>
      </c>
      <c r="Q63">
        <v>13.301</v>
      </c>
      <c r="R63">
        <v>6.8310000000000004</v>
      </c>
      <c r="S63">
        <v>9.3149999999999995</v>
      </c>
      <c r="T63">
        <v>8.532</v>
      </c>
      <c r="U63">
        <v>5.9089999999999998</v>
      </c>
      <c r="V63">
        <v>28.18</v>
      </c>
      <c r="W63">
        <v>14.425000000000001</v>
      </c>
      <c r="X63">
        <v>9.0739999999999998</v>
      </c>
      <c r="Y63">
        <v>10.101000000000001</v>
      </c>
      <c r="Z63">
        <v>6.8040000000000003</v>
      </c>
      <c r="AA63">
        <v>3.7549999999999999</v>
      </c>
      <c r="AB63">
        <v>6.9619999999999997</v>
      </c>
      <c r="AC63">
        <v>5.9790000000000001</v>
      </c>
      <c r="AD63">
        <v>7.1479999999999997</v>
      </c>
      <c r="AE63" s="4">
        <v>31.957999999999998</v>
      </c>
      <c r="AF63">
        <v>9.3780000000000001</v>
      </c>
      <c r="AG63">
        <v>17.821999999999999</v>
      </c>
      <c r="AH63">
        <v>23.829000000000001</v>
      </c>
      <c r="AI63" s="4"/>
      <c r="AJ63" s="4"/>
      <c r="AK63" s="4"/>
      <c r="AL63" s="4"/>
      <c r="AM63" s="4"/>
      <c r="AN63" s="4"/>
      <c r="AO63" s="4"/>
      <c r="AP63" s="4"/>
      <c r="AQ63" s="4"/>
      <c r="AR63" s="4"/>
      <c r="AS63" s="4"/>
      <c r="AT63" s="4"/>
      <c r="AU63" s="4"/>
      <c r="AV63" s="4"/>
      <c r="AW63" s="4"/>
      <c r="AX63" s="4"/>
      <c r="AY63" s="4"/>
    </row>
    <row r="64" spans="1:1005" ht="14.4" x14ac:dyDescent="0.3">
      <c r="A64" s="88"/>
      <c r="B64" s="15"/>
      <c r="C64" s="13"/>
      <c r="D64" s="14"/>
      <c r="AI64" s="4"/>
      <c r="AJ64" s="4"/>
      <c r="AK64" s="4"/>
      <c r="AL64" s="4"/>
      <c r="AM64" s="4"/>
      <c r="AN64" s="4"/>
      <c r="AO64" s="4"/>
      <c r="AP64" s="4"/>
      <c r="AQ64" s="4"/>
      <c r="AR64" s="4"/>
      <c r="AS64" s="4"/>
      <c r="AT64" s="4"/>
      <c r="AU64" s="4"/>
      <c r="AV64" s="4"/>
      <c r="AW64" s="4"/>
      <c r="AX64" s="4"/>
      <c r="AY64" s="4"/>
      <c r="ALQ64" t="e">
        <v>#N/A</v>
      </c>
    </row>
    <row r="65" spans="1:1005" ht="14.4" x14ac:dyDescent="0.3">
      <c r="A65" s="88"/>
      <c r="B65" s="15"/>
      <c r="C65" s="13"/>
      <c r="D65" s="14"/>
      <c r="AI65" s="4"/>
      <c r="AJ65" s="4"/>
      <c r="AK65" s="4"/>
      <c r="AL65" s="4"/>
      <c r="AM65" s="4"/>
      <c r="AN65" s="4"/>
      <c r="AO65" s="4"/>
      <c r="AP65" s="4"/>
      <c r="AQ65" s="4"/>
      <c r="AR65" s="4"/>
      <c r="AS65" s="4"/>
      <c r="AT65" s="4"/>
      <c r="AU65" s="4"/>
      <c r="AV65" s="4"/>
      <c r="AW65" s="4"/>
      <c r="AX65" s="4"/>
      <c r="AY65" s="4"/>
      <c r="ALQ65" t="e">
        <v>#N/A</v>
      </c>
    </row>
    <row r="66" spans="1:1005" ht="14.4" x14ac:dyDescent="0.3">
      <c r="A66" s="88"/>
      <c r="B66" s="15"/>
      <c r="C66" s="13"/>
      <c r="D66" s="14"/>
      <c r="AI66" s="4"/>
      <c r="AJ66" s="4"/>
      <c r="AK66" s="4"/>
      <c r="AL66" s="4"/>
      <c r="AM66" s="4"/>
      <c r="AN66" s="4"/>
      <c r="AO66" s="4"/>
      <c r="AP66" s="4"/>
      <c r="AQ66" s="4"/>
      <c r="AR66" s="4"/>
      <c r="AS66" s="4"/>
      <c r="AT66" s="4"/>
      <c r="AU66" s="4"/>
      <c r="AV66" s="4"/>
      <c r="AW66" s="4"/>
      <c r="AX66" s="4"/>
      <c r="AY66" s="4"/>
      <c r="ALQ66" t="e">
        <v>#N/A</v>
      </c>
    </row>
    <row r="67" spans="1:1005" ht="14.4" x14ac:dyDescent="0.3">
      <c r="A67" s="88"/>
      <c r="B67" s="15"/>
      <c r="C67" s="13"/>
      <c r="D67" s="14"/>
      <c r="AI67" s="4"/>
      <c r="AJ67" s="4"/>
      <c r="AK67" s="4"/>
      <c r="AL67" s="4"/>
      <c r="AM67" s="4"/>
      <c r="AN67" s="4"/>
      <c r="AO67" s="4"/>
      <c r="AP67" s="4"/>
      <c r="AQ67" s="4"/>
      <c r="AR67" s="4"/>
      <c r="AS67" s="4"/>
      <c r="AT67" s="4"/>
      <c r="AU67" s="4"/>
      <c r="AV67" s="4"/>
      <c r="AW67" s="4"/>
      <c r="AX67" s="4"/>
      <c r="AY67" s="4"/>
      <c r="ALQ67" t="e">
        <v>#N/A</v>
      </c>
    </row>
    <row r="68" spans="1:1005" ht="14.4" x14ac:dyDescent="0.3">
      <c r="A68" s="88"/>
      <c r="B68" s="15"/>
      <c r="C68" s="13"/>
      <c r="D68" s="14"/>
      <c r="AI68" s="4"/>
      <c r="AJ68" s="4"/>
      <c r="AK68" s="4"/>
      <c r="AL68" s="4"/>
      <c r="AM68" s="4"/>
      <c r="AN68" s="4"/>
      <c r="AO68" s="4"/>
      <c r="AP68" s="4"/>
      <c r="AQ68" s="4"/>
      <c r="AR68" s="4"/>
      <c r="AS68" s="4"/>
      <c r="AT68" s="4"/>
      <c r="AU68" s="4"/>
      <c r="AV68" s="4"/>
      <c r="AW68" s="4"/>
      <c r="AX68" s="4"/>
      <c r="AY68" s="4"/>
      <c r="ALQ68" t="e">
        <v>#N/A</v>
      </c>
    </row>
    <row r="69" spans="1:1005" ht="14.4" x14ac:dyDescent="0.3">
      <c r="A69" s="88"/>
      <c r="B69" s="15"/>
      <c r="C69" s="13"/>
      <c r="D69" s="14"/>
      <c r="AI69" s="4"/>
      <c r="AJ69" s="4"/>
      <c r="AK69" s="4"/>
      <c r="AL69" s="4"/>
      <c r="AM69" s="4"/>
      <c r="AN69" s="4"/>
      <c r="AO69" s="4"/>
      <c r="AP69" s="4"/>
      <c r="AQ69" s="4"/>
      <c r="AR69" s="4"/>
      <c r="AS69" s="4"/>
      <c r="AT69" s="4"/>
      <c r="AU69" s="4"/>
      <c r="AV69" s="4"/>
      <c r="AW69" s="4"/>
      <c r="AX69" s="4"/>
      <c r="AY69" s="4"/>
      <c r="ALQ69" t="e">
        <v>#N/A</v>
      </c>
    </row>
    <row r="70" spans="1:1005" ht="14.4" x14ac:dyDescent="0.3">
      <c r="A70" s="88"/>
      <c r="B70" s="15"/>
      <c r="C70" s="13"/>
      <c r="D70" s="14"/>
      <c r="AI70" s="4"/>
      <c r="AJ70" s="4"/>
      <c r="AK70" s="4"/>
      <c r="AL70" s="4"/>
      <c r="AM70" s="4"/>
      <c r="AN70" s="4"/>
      <c r="AO70" s="4"/>
      <c r="AP70" s="4"/>
      <c r="AQ70" s="4"/>
      <c r="AR70" s="4"/>
      <c r="AS70" s="4"/>
      <c r="AT70" s="4"/>
      <c r="AU70" s="4"/>
      <c r="AV70" s="4"/>
      <c r="AW70" s="4"/>
      <c r="AX70" s="4"/>
      <c r="AY70" s="4"/>
      <c r="ALQ70" t="e">
        <v>#N/A</v>
      </c>
    </row>
    <row r="71" spans="1:1005" ht="14.4" x14ac:dyDescent="0.3">
      <c r="A71" s="88"/>
      <c r="B71" s="15"/>
      <c r="C71" s="13"/>
      <c r="D71" s="14"/>
      <c r="AI71" s="4"/>
      <c r="AJ71" s="4"/>
      <c r="AK71" s="4"/>
      <c r="AL71" s="4"/>
      <c r="AM71" s="4"/>
      <c r="AN71" s="4"/>
      <c r="AO71" s="4"/>
      <c r="AP71" s="4"/>
      <c r="AQ71" s="4"/>
      <c r="AR71" s="4"/>
      <c r="AS71" s="4"/>
      <c r="AT71" s="4"/>
      <c r="AU71" s="4"/>
      <c r="AV71" s="4"/>
      <c r="AW71" s="4"/>
      <c r="AX71" s="4"/>
      <c r="AY71" s="4"/>
      <c r="ALQ71" t="e">
        <v>#N/A</v>
      </c>
    </row>
    <row r="72" spans="1:1005" ht="14.4" x14ac:dyDescent="0.3">
      <c r="A72" s="88"/>
      <c r="B72" s="15"/>
      <c r="C72" s="13"/>
      <c r="D72" s="14"/>
      <c r="AI72" s="4"/>
      <c r="AJ72" s="4"/>
      <c r="AK72" s="4"/>
      <c r="AL72" s="4"/>
      <c r="AM72" s="4"/>
      <c r="AN72" s="4"/>
      <c r="AO72" s="4"/>
      <c r="AP72" s="4"/>
      <c r="AQ72" s="4"/>
      <c r="AR72" s="4"/>
      <c r="AS72" s="4"/>
      <c r="AT72" s="4"/>
      <c r="AU72" s="4"/>
      <c r="AV72" s="4"/>
      <c r="AW72" s="4"/>
      <c r="AX72" s="4"/>
      <c r="AY72" s="4"/>
      <c r="ALQ72" t="e">
        <v>#N/A</v>
      </c>
    </row>
    <row r="73" spans="1:1005" ht="14.4" x14ac:dyDescent="0.3">
      <c r="A73" s="88"/>
      <c r="B73" s="15"/>
      <c r="C73" s="13"/>
      <c r="D73" s="14"/>
      <c r="AI73" s="4"/>
      <c r="AJ73" s="4"/>
      <c r="AK73" s="4"/>
      <c r="AL73" s="4"/>
      <c r="AM73" s="4"/>
      <c r="AN73" s="4"/>
      <c r="AO73" s="4"/>
      <c r="AP73" s="4"/>
      <c r="AQ73" s="4"/>
      <c r="AR73" s="4"/>
      <c r="AS73" s="4"/>
      <c r="AT73" s="4"/>
      <c r="AU73" s="4"/>
      <c r="AV73" s="4"/>
      <c r="AW73" s="4"/>
      <c r="AX73" s="4"/>
      <c r="AY73" s="4"/>
    </row>
    <row r="74" spans="1:1005" ht="14.4" x14ac:dyDescent="0.3">
      <c r="A74" s="88"/>
      <c r="B74" s="15"/>
      <c r="C74" s="13"/>
      <c r="D74" s="14"/>
      <c r="AI74" s="4"/>
      <c r="AJ74" s="4"/>
      <c r="AK74" s="4"/>
      <c r="AL74" s="4"/>
      <c r="AM74" s="4"/>
      <c r="AN74" s="4"/>
      <c r="AO74" s="4"/>
      <c r="AP74" s="4"/>
      <c r="AQ74" s="4"/>
      <c r="AR74" s="4"/>
      <c r="AS74" s="4"/>
      <c r="AT74" s="4"/>
      <c r="AU74" s="4"/>
      <c r="AV74" s="4"/>
      <c r="AW74" s="4"/>
      <c r="AX74" s="4"/>
      <c r="AY74" s="4"/>
    </row>
    <row r="75" spans="1:1005" ht="14.4" x14ac:dyDescent="0.3">
      <c r="A75" s="88"/>
      <c r="B75" s="15"/>
      <c r="C75" s="13"/>
      <c r="D75" s="14"/>
      <c r="AI75" s="4"/>
      <c r="AJ75" s="4"/>
      <c r="AK75" s="4"/>
      <c r="AL75" s="4"/>
      <c r="AM75" s="4"/>
      <c r="AN75" s="4"/>
      <c r="AO75" s="4"/>
      <c r="AP75" s="4"/>
      <c r="AQ75" s="4"/>
      <c r="AR75" s="4"/>
      <c r="AS75" s="4"/>
      <c r="AT75" s="4"/>
      <c r="AU75" s="4"/>
      <c r="AV75" s="4"/>
      <c r="AW75" s="4"/>
      <c r="AX75" s="4"/>
      <c r="AY75" s="4"/>
    </row>
    <row r="76" spans="1:1005" ht="14.4" x14ac:dyDescent="0.3">
      <c r="A76" s="88"/>
      <c r="B76" s="15"/>
      <c r="C76" s="13"/>
      <c r="D76" s="14"/>
      <c r="AI76" s="4"/>
      <c r="AJ76" s="4"/>
      <c r="AK76" s="4"/>
      <c r="AL76" s="4"/>
      <c r="AM76" s="4"/>
      <c r="AN76" s="4"/>
      <c r="AO76" s="4"/>
      <c r="AP76" s="4"/>
      <c r="AQ76" s="4"/>
      <c r="AR76" s="4"/>
      <c r="AS76" s="4"/>
      <c r="AT76" s="4"/>
      <c r="AU76" s="4"/>
      <c r="AV76" s="4"/>
      <c r="AW76" s="4"/>
      <c r="AX76" s="4"/>
      <c r="AY76" s="4"/>
    </row>
    <row r="77" spans="1:1005" ht="14.4" x14ac:dyDescent="0.3">
      <c r="A77" s="88"/>
      <c r="B77" s="15"/>
      <c r="C77" s="13"/>
      <c r="D77" s="14"/>
      <c r="AI77" s="4"/>
      <c r="AJ77" s="4"/>
      <c r="AK77" s="4"/>
      <c r="AL77" s="4"/>
      <c r="AM77" s="4"/>
      <c r="AN77" s="4"/>
      <c r="AO77" s="4"/>
      <c r="AP77" s="4"/>
      <c r="AQ77" s="4"/>
      <c r="AR77" s="4"/>
      <c r="AS77" s="4"/>
      <c r="AT77" s="4"/>
      <c r="AU77" s="4"/>
      <c r="AV77" s="4"/>
      <c r="AW77" s="4"/>
      <c r="AX77" s="4"/>
      <c r="AY77" s="4"/>
    </row>
    <row r="78" spans="1:1005" ht="14.4" x14ac:dyDescent="0.3">
      <c r="A78" s="88"/>
      <c r="B78" s="15"/>
      <c r="C78" s="13"/>
      <c r="D78" s="14"/>
      <c r="AI78" s="4"/>
      <c r="AJ78" s="4"/>
      <c r="AK78" s="4"/>
      <c r="AL78" s="4"/>
      <c r="AM78" s="4"/>
      <c r="AN78" s="4"/>
      <c r="AO78" s="4"/>
      <c r="AP78" s="4"/>
      <c r="AQ78" s="4"/>
      <c r="AR78" s="4"/>
      <c r="AS78" s="4"/>
      <c r="AT78" s="4"/>
      <c r="AU78" s="4"/>
      <c r="AV78" s="4"/>
      <c r="AW78" s="4"/>
      <c r="AX78" s="4"/>
      <c r="AY78" s="4"/>
    </row>
    <row r="79" spans="1:1005" ht="14.4" x14ac:dyDescent="0.3">
      <c r="A79" s="88"/>
      <c r="B79" s="15"/>
      <c r="C79" s="13"/>
      <c r="D79" s="14"/>
      <c r="AI79" s="4"/>
      <c r="AJ79" s="4"/>
      <c r="AK79" s="4"/>
      <c r="AL79" s="4"/>
      <c r="AM79" s="4"/>
      <c r="AN79" s="4"/>
      <c r="AO79" s="4"/>
      <c r="AP79" s="4"/>
      <c r="AQ79" s="4"/>
      <c r="AR79" s="4"/>
      <c r="AS79" s="4"/>
      <c r="AT79" s="4"/>
      <c r="AU79" s="4"/>
      <c r="AV79" s="4"/>
      <c r="AW79" s="4"/>
      <c r="AX79" s="4"/>
      <c r="AY79" s="4"/>
    </row>
    <row r="80" spans="1:1005" ht="14.4" x14ac:dyDescent="0.3">
      <c r="A80" s="88"/>
      <c r="B80" s="15"/>
      <c r="C80" s="13"/>
      <c r="D80" s="14"/>
      <c r="AI80" s="4"/>
      <c r="AJ80" s="4"/>
      <c r="AK80" s="4"/>
      <c r="AL80" s="4"/>
      <c r="AM80" s="4"/>
      <c r="AN80" s="4"/>
      <c r="AO80" s="4"/>
      <c r="AP80" s="4"/>
      <c r="AQ80" s="4"/>
      <c r="AR80" s="4"/>
      <c r="AS80" s="4"/>
      <c r="AT80" s="4"/>
      <c r="AU80" s="4"/>
      <c r="AV80" s="4"/>
      <c r="AW80" s="4"/>
      <c r="AX80" s="4"/>
      <c r="AY80" s="4"/>
    </row>
    <row r="81" spans="1:4" ht="12.75" customHeight="1" x14ac:dyDescent="0.3">
      <c r="A81" s="88"/>
      <c r="B81" s="18"/>
      <c r="C81" s="19"/>
      <c r="D81" s="20"/>
    </row>
    <row r="82" spans="1:4" ht="12.75" customHeight="1" x14ac:dyDescent="0.3">
      <c r="A82" s="88"/>
      <c r="B82" s="18"/>
      <c r="C82" s="19"/>
      <c r="D82" s="20"/>
    </row>
    <row r="83" spans="1:4" ht="12.75" customHeight="1" x14ac:dyDescent="0.3">
      <c r="A83" s="88"/>
      <c r="B83" s="18"/>
      <c r="C83" s="19"/>
      <c r="D83" s="20"/>
    </row>
    <row r="84" spans="1:4" ht="12.75" customHeight="1" x14ac:dyDescent="0.3">
      <c r="A84" s="88"/>
      <c r="B84" s="18"/>
      <c r="C84" s="19"/>
      <c r="D84" s="20"/>
    </row>
  </sheetData>
  <mergeCells count="1">
    <mergeCell ref="B1:AH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21</vt:i4>
      </vt:variant>
      <vt:variant>
        <vt:lpstr>Named Ranges</vt:lpstr>
      </vt:variant>
      <vt:variant>
        <vt:i4>785</vt:i4>
      </vt:variant>
    </vt:vector>
  </HeadingPairs>
  <TitlesOfParts>
    <vt:vector size="806" baseType="lpstr">
      <vt:lpstr>BlueMesaInflow.Unregulated</vt:lpstr>
      <vt:lpstr>CrystalInflow.Unregulated</vt:lpstr>
      <vt:lpstr>Fontenelle.Inflow</vt:lpstr>
      <vt:lpstr>PowellInflow.Unregulated</vt:lpstr>
      <vt:lpstr>FlamingGorgeInflow.Unregulated</vt:lpstr>
      <vt:lpstr>MorrowPointInflow.Unregulated</vt:lpstr>
      <vt:lpstr>NavajoInflow.ModUnregulated</vt:lpstr>
      <vt:lpstr>TaylorPark.Inflow</vt:lpstr>
      <vt:lpstr>Vallecito.Inflow</vt:lpstr>
      <vt:lpstr>YampaRiverInflow.TotalOutflow</vt:lpstr>
      <vt:lpstr>AnimasRiverTotalOutflow</vt:lpstr>
      <vt:lpstr>GainsCrystalToGJ</vt:lpstr>
      <vt:lpstr>PowellToMeadGainsGrandCanyon</vt:lpstr>
      <vt:lpstr>PowellToMeadGainsAboveHoover</vt:lpstr>
      <vt:lpstr>PowellToMeadGainsAbvLeesFerry</vt:lpstr>
      <vt:lpstr>GainsImpToNIB</vt:lpstr>
      <vt:lpstr>GainsAboveDavis</vt:lpstr>
      <vt:lpstr>GainsPkrToImp</vt:lpstr>
      <vt:lpstr>GainsAboveParker</vt:lpstr>
      <vt:lpstr>DONOTCHANGE</vt:lpstr>
      <vt:lpstr>SacWYTypeDes</vt:lpstr>
      <vt:lpstr>ARFN5_IN_1991</vt:lpstr>
      <vt:lpstr>ARFN5_IN_1992</vt:lpstr>
      <vt:lpstr>ARFN5_IN_1993</vt:lpstr>
      <vt:lpstr>ARFN5_IN_1994</vt:lpstr>
      <vt:lpstr>ARFN5_IN_1995</vt:lpstr>
      <vt:lpstr>ARFN5_IN_1996</vt:lpstr>
      <vt:lpstr>ARFN5_IN_1997</vt:lpstr>
      <vt:lpstr>ARFN5_IN_1998</vt:lpstr>
      <vt:lpstr>ARFN5_IN_1999</vt:lpstr>
      <vt:lpstr>ARFN5_IN_2000</vt:lpstr>
      <vt:lpstr>ARFN5_IN_2001</vt:lpstr>
      <vt:lpstr>ARFN5_IN_2002</vt:lpstr>
      <vt:lpstr>ARFN5_IN_2003</vt:lpstr>
      <vt:lpstr>ARFN5_IN_2004</vt:lpstr>
      <vt:lpstr>ARFN5_IN_2005</vt:lpstr>
      <vt:lpstr>ARFN5_IN_2006</vt:lpstr>
      <vt:lpstr>ARFN5_IN_2007</vt:lpstr>
      <vt:lpstr>ARFN5_IN_2008</vt:lpstr>
      <vt:lpstr>ARFN5_IN_2009</vt:lpstr>
      <vt:lpstr>ARFN5_IN_2010</vt:lpstr>
      <vt:lpstr>ARFN5_IN_2011</vt:lpstr>
      <vt:lpstr>ARFN5_IN_2012</vt:lpstr>
      <vt:lpstr>ARFN5_IN_2013</vt:lpstr>
      <vt:lpstr>ARFN5_IN_2014</vt:lpstr>
      <vt:lpstr>ARFN5_IN_2015</vt:lpstr>
      <vt:lpstr>ARFN5_IN_2016</vt:lpstr>
      <vt:lpstr>ARFN5_IN_2017</vt:lpstr>
      <vt:lpstr>ARFN5_IN_2018</vt:lpstr>
      <vt:lpstr>ARFN5_IN_2019</vt:lpstr>
      <vt:lpstr>ARFN5_IN_2020</vt:lpstr>
      <vt:lpstr>ARFN5_IN_2021</vt:lpstr>
      <vt:lpstr>ARFN5_IN_2022</vt:lpstr>
      <vt:lpstr>ARFN5_IN_2023</vt:lpstr>
      <vt:lpstr>ARFN5_IN_2024</vt:lpstr>
      <vt:lpstr>ARFN5_IN_2025</vt:lpstr>
      <vt:lpstr>ARFN5_IN_2026</vt:lpstr>
      <vt:lpstr>ARFN5_IN_2027</vt:lpstr>
      <vt:lpstr>ARFN5_IN_2028</vt:lpstr>
      <vt:lpstr>ARFN5_IN_2029</vt:lpstr>
      <vt:lpstr>ARFN5_IN_Max</vt:lpstr>
      <vt:lpstr>ARFN5_IN_Min</vt:lpstr>
      <vt:lpstr>ARFN5_IN_Most</vt:lpstr>
      <vt:lpstr>ARFN5_IN_TIME</vt:lpstr>
      <vt:lpstr>BlwImpGainsAbvDavis</vt:lpstr>
      <vt:lpstr>BMESA_IN_1991</vt:lpstr>
      <vt:lpstr>BMESA_IN_1992</vt:lpstr>
      <vt:lpstr>BMESA_IN_1993</vt:lpstr>
      <vt:lpstr>BMESA_IN_1994</vt:lpstr>
      <vt:lpstr>BMESA_IN_1995</vt:lpstr>
      <vt:lpstr>BMESA_IN_1996</vt:lpstr>
      <vt:lpstr>BMESA_IN_1997</vt:lpstr>
      <vt:lpstr>BMESA_IN_1998</vt:lpstr>
      <vt:lpstr>BMESA_IN_1999</vt:lpstr>
      <vt:lpstr>BMESA_IN_2000</vt:lpstr>
      <vt:lpstr>BMESA_IN_2001</vt:lpstr>
      <vt:lpstr>BMESA_IN_2002</vt:lpstr>
      <vt:lpstr>BMESA_IN_2003</vt:lpstr>
      <vt:lpstr>BMESA_IN_2004</vt:lpstr>
      <vt:lpstr>BMESA_IN_2005</vt:lpstr>
      <vt:lpstr>BMESA_IN_2006</vt:lpstr>
      <vt:lpstr>BMESA_IN_2007</vt:lpstr>
      <vt:lpstr>BMESA_IN_2008</vt:lpstr>
      <vt:lpstr>BMESA_IN_2009</vt:lpstr>
      <vt:lpstr>BMESA_IN_2010</vt:lpstr>
      <vt:lpstr>BMESA_IN_2011</vt:lpstr>
      <vt:lpstr>BMESA_IN_2012</vt:lpstr>
      <vt:lpstr>BMESA_IN_2013</vt:lpstr>
      <vt:lpstr>BMESA_IN_2014</vt:lpstr>
      <vt:lpstr>BMESA_IN_2015</vt:lpstr>
      <vt:lpstr>BMESA_IN_2016</vt:lpstr>
      <vt:lpstr>BMESA_IN_2017</vt:lpstr>
      <vt:lpstr>BMESA_IN_2018</vt:lpstr>
      <vt:lpstr>BMESA_IN_2019</vt:lpstr>
      <vt:lpstr>BMESA_IN_2020</vt:lpstr>
      <vt:lpstr>BMESA_IN_2021</vt:lpstr>
      <vt:lpstr>BMESA_IN_2022</vt:lpstr>
      <vt:lpstr>BMESA_IN_2023</vt:lpstr>
      <vt:lpstr>BMESA_IN_2024</vt:lpstr>
      <vt:lpstr>BMESA_IN_2025</vt:lpstr>
      <vt:lpstr>BMESA_IN_2026</vt:lpstr>
      <vt:lpstr>BMESA_IN_2027</vt:lpstr>
      <vt:lpstr>BMESA_IN_2028</vt:lpstr>
      <vt:lpstr>BMESA_IN_2029</vt:lpstr>
      <vt:lpstr>BMESA_IN_Max</vt:lpstr>
      <vt:lpstr>BMESA_IN_Min</vt:lpstr>
      <vt:lpstr>BMESA_IN_Most</vt:lpstr>
      <vt:lpstr>BMESA_IN_TIME</vt:lpstr>
      <vt:lpstr>CRYST_IN_1991</vt:lpstr>
      <vt:lpstr>CRYST_IN_1992</vt:lpstr>
      <vt:lpstr>CRYST_IN_1993</vt:lpstr>
      <vt:lpstr>CRYST_IN_1994</vt:lpstr>
      <vt:lpstr>CRYST_IN_1995</vt:lpstr>
      <vt:lpstr>CRYST_IN_1996</vt:lpstr>
      <vt:lpstr>CRYST_IN_1997</vt:lpstr>
      <vt:lpstr>CRYST_IN_1998</vt:lpstr>
      <vt:lpstr>CRYST_IN_1999</vt:lpstr>
      <vt:lpstr>CRYST_IN_2000</vt:lpstr>
      <vt:lpstr>CRYST_IN_2001</vt:lpstr>
      <vt:lpstr>CRYST_IN_2002</vt:lpstr>
      <vt:lpstr>CRYST_IN_2003</vt:lpstr>
      <vt:lpstr>CRYST_IN_2004</vt:lpstr>
      <vt:lpstr>CRYST_IN_2005</vt:lpstr>
      <vt:lpstr>CRYST_IN_2006</vt:lpstr>
      <vt:lpstr>CRYST_IN_2007</vt:lpstr>
      <vt:lpstr>CRYST_IN_2008</vt:lpstr>
      <vt:lpstr>CRYST_IN_2009</vt:lpstr>
      <vt:lpstr>CRYST_IN_2010</vt:lpstr>
      <vt:lpstr>CRYST_IN_2011</vt:lpstr>
      <vt:lpstr>CRYST_IN_2012</vt:lpstr>
      <vt:lpstr>CRYST_IN_2013</vt:lpstr>
      <vt:lpstr>CRYST_IN_2014</vt:lpstr>
      <vt:lpstr>CRYST_IN_2015</vt:lpstr>
      <vt:lpstr>CRYST_IN_2016</vt:lpstr>
      <vt:lpstr>CRYST_IN_2017</vt:lpstr>
      <vt:lpstr>CRYST_IN_2018</vt:lpstr>
      <vt:lpstr>CRYST_IN_2019</vt:lpstr>
      <vt:lpstr>CRYST_IN_2020</vt:lpstr>
      <vt:lpstr>CRYST_IN_2021</vt:lpstr>
      <vt:lpstr>CRYST_IN_2022</vt:lpstr>
      <vt:lpstr>CRYST_IN_2023</vt:lpstr>
      <vt:lpstr>CRYST_IN_2024</vt:lpstr>
      <vt:lpstr>CRYST_IN_2025</vt:lpstr>
      <vt:lpstr>CRYST_IN_2026</vt:lpstr>
      <vt:lpstr>CRYST_IN_2027</vt:lpstr>
      <vt:lpstr>CRYST_IN_2028</vt:lpstr>
      <vt:lpstr>CRYST_IN_2029</vt:lpstr>
      <vt:lpstr>CRYST_IN_Max</vt:lpstr>
      <vt:lpstr>CRYST_IN_Min</vt:lpstr>
      <vt:lpstr>CRYST_IN_Most</vt:lpstr>
      <vt:lpstr>CRYST_IN_TIME</vt:lpstr>
      <vt:lpstr>DvsToPkr_In_1991</vt:lpstr>
      <vt:lpstr>DvsToPkr_In_1992</vt:lpstr>
      <vt:lpstr>DvsToPkr_In_1993</vt:lpstr>
      <vt:lpstr>DvsToPkr_In_1994</vt:lpstr>
      <vt:lpstr>DvsToPkr_In_1995</vt:lpstr>
      <vt:lpstr>DvsToPkr_In_1996</vt:lpstr>
      <vt:lpstr>DvsToPkr_In_1997</vt:lpstr>
      <vt:lpstr>DvsToPkr_In_1998</vt:lpstr>
      <vt:lpstr>DvsToPkr_In_1999</vt:lpstr>
      <vt:lpstr>DvsToPkr_In_2000</vt:lpstr>
      <vt:lpstr>DvsToPkr_In_2001</vt:lpstr>
      <vt:lpstr>DvsToPkr_In_2002</vt:lpstr>
      <vt:lpstr>DvsToPkr_In_2003</vt:lpstr>
      <vt:lpstr>DvsToPkr_In_2004</vt:lpstr>
      <vt:lpstr>DvsToPkr_In_2005</vt:lpstr>
      <vt:lpstr>DvsToPkr_In_2006</vt:lpstr>
      <vt:lpstr>DvsToPkr_In_2007</vt:lpstr>
      <vt:lpstr>DvsToPkr_In_2008</vt:lpstr>
      <vt:lpstr>DvsToPkr_In_2009</vt:lpstr>
      <vt:lpstr>DvsToPkr_In_2010</vt:lpstr>
      <vt:lpstr>DvsToPkr_In_2011</vt:lpstr>
      <vt:lpstr>DvsToPkr_In_2012</vt:lpstr>
      <vt:lpstr>DvsToPkr_In_2013</vt:lpstr>
      <vt:lpstr>DvsToPkr_In_2014</vt:lpstr>
      <vt:lpstr>DvsToPkr_In_2015</vt:lpstr>
      <vt:lpstr>DvsToPkr_In_2016</vt:lpstr>
      <vt:lpstr>DvsToPkr_In_2017</vt:lpstr>
      <vt:lpstr>DvsToPkr_In_2018</vt:lpstr>
      <vt:lpstr>DvsToPkr_In_2019</vt:lpstr>
      <vt:lpstr>DvsToPkr_In_2020</vt:lpstr>
      <vt:lpstr>DvsToPkr_In_Max</vt:lpstr>
      <vt:lpstr>DvsToPkr_In_Min</vt:lpstr>
      <vt:lpstr>DvsToPkr_In_Most</vt:lpstr>
      <vt:lpstr>DvsToPkr_In_Time</vt:lpstr>
      <vt:lpstr>FGORG_IN_1991</vt:lpstr>
      <vt:lpstr>FGORG_IN_1992</vt:lpstr>
      <vt:lpstr>FGORG_IN_1993</vt:lpstr>
      <vt:lpstr>FGORG_IN_1994</vt:lpstr>
      <vt:lpstr>FGORG_IN_1995</vt:lpstr>
      <vt:lpstr>FGORG_IN_1996</vt:lpstr>
      <vt:lpstr>FGORG_IN_1997</vt:lpstr>
      <vt:lpstr>FGORG_IN_1998</vt:lpstr>
      <vt:lpstr>FGORG_IN_1999</vt:lpstr>
      <vt:lpstr>FGORG_IN_2000</vt:lpstr>
      <vt:lpstr>FGORG_IN_2001</vt:lpstr>
      <vt:lpstr>FGORG_IN_2002</vt:lpstr>
      <vt:lpstr>FGORG_IN_2003</vt:lpstr>
      <vt:lpstr>FGORG_IN_2004</vt:lpstr>
      <vt:lpstr>FGORG_IN_2005</vt:lpstr>
      <vt:lpstr>FGORG_IN_2006</vt:lpstr>
      <vt:lpstr>FGORG_IN_2007</vt:lpstr>
      <vt:lpstr>FGORG_IN_2008</vt:lpstr>
      <vt:lpstr>FGORG_IN_2009</vt:lpstr>
      <vt:lpstr>FGORG_IN_2010</vt:lpstr>
      <vt:lpstr>FGORG_IN_2011</vt:lpstr>
      <vt:lpstr>FGORG_IN_2012</vt:lpstr>
      <vt:lpstr>FGORG_IN_2013</vt:lpstr>
      <vt:lpstr>FGORG_IN_2014</vt:lpstr>
      <vt:lpstr>FGORG_IN_2015</vt:lpstr>
      <vt:lpstr>FGORG_IN_2016</vt:lpstr>
      <vt:lpstr>FGORG_IN_2017</vt:lpstr>
      <vt:lpstr>FGORG_IN_2018</vt:lpstr>
      <vt:lpstr>FGORG_IN_2019</vt:lpstr>
      <vt:lpstr>FGORG_IN_2020</vt:lpstr>
      <vt:lpstr>FGORG_IN_2021</vt:lpstr>
      <vt:lpstr>FGORG_IN_2022</vt:lpstr>
      <vt:lpstr>FGORG_IN_2023</vt:lpstr>
      <vt:lpstr>FGORG_IN_2024</vt:lpstr>
      <vt:lpstr>FGORG_IN_2025</vt:lpstr>
      <vt:lpstr>FGORG_IN_2026</vt:lpstr>
      <vt:lpstr>FGORG_IN_2027</vt:lpstr>
      <vt:lpstr>FGORG_IN_2028</vt:lpstr>
      <vt:lpstr>FGORG_IN_2029</vt:lpstr>
      <vt:lpstr>FGORG_IN_Max</vt:lpstr>
      <vt:lpstr>FGORG_IN_Min</vt:lpstr>
      <vt:lpstr>FGORG_IN_Most</vt:lpstr>
      <vt:lpstr>FGORG_IN_TIME</vt:lpstr>
      <vt:lpstr>FONTE_IN_1991</vt:lpstr>
      <vt:lpstr>FONTE_IN_1992</vt:lpstr>
      <vt:lpstr>FONTE_IN_1993</vt:lpstr>
      <vt:lpstr>FONTE_IN_1994</vt:lpstr>
      <vt:lpstr>FONTE_IN_1995</vt:lpstr>
      <vt:lpstr>FONTE_IN_1996</vt:lpstr>
      <vt:lpstr>FONTE_IN_1997</vt:lpstr>
      <vt:lpstr>FONTE_IN_1998</vt:lpstr>
      <vt:lpstr>FONTE_IN_1999</vt:lpstr>
      <vt:lpstr>FONTE_IN_2000</vt:lpstr>
      <vt:lpstr>FONTE_IN_2001</vt:lpstr>
      <vt:lpstr>FONTE_IN_2002</vt:lpstr>
      <vt:lpstr>FONTE_IN_2003</vt:lpstr>
      <vt:lpstr>FONTE_IN_2004</vt:lpstr>
      <vt:lpstr>FONTE_IN_2005</vt:lpstr>
      <vt:lpstr>FONTE_IN_2006</vt:lpstr>
      <vt:lpstr>FONTE_IN_2007</vt:lpstr>
      <vt:lpstr>FONTE_IN_2008</vt:lpstr>
      <vt:lpstr>FONTE_IN_2009</vt:lpstr>
      <vt:lpstr>FONTE_IN_2010</vt:lpstr>
      <vt:lpstr>FONTE_IN_2011</vt:lpstr>
      <vt:lpstr>FONTE_IN_2012</vt:lpstr>
      <vt:lpstr>FONTE_IN_2013</vt:lpstr>
      <vt:lpstr>FONTE_IN_2014</vt:lpstr>
      <vt:lpstr>FONTE_IN_2015</vt:lpstr>
      <vt:lpstr>FONTE_IN_2016</vt:lpstr>
      <vt:lpstr>FONTE_IN_2017</vt:lpstr>
      <vt:lpstr>FONTE_IN_2018</vt:lpstr>
      <vt:lpstr>FONTE_IN_2019</vt:lpstr>
      <vt:lpstr>FONTE_IN_2020</vt:lpstr>
      <vt:lpstr>FONTE_IN_2021</vt:lpstr>
      <vt:lpstr>FONTE_IN_2022</vt:lpstr>
      <vt:lpstr>FONTE_IN_2023</vt:lpstr>
      <vt:lpstr>FONTE_IN_2024</vt:lpstr>
      <vt:lpstr>FONTE_IN_2025</vt:lpstr>
      <vt:lpstr>FONTE_IN_2026</vt:lpstr>
      <vt:lpstr>FONTE_IN_2027</vt:lpstr>
      <vt:lpstr>FONTE_IN_2028</vt:lpstr>
      <vt:lpstr>FONTE_IN_2029</vt:lpstr>
      <vt:lpstr>FONTE_IN_Max</vt:lpstr>
      <vt:lpstr>FONTE_IN_Min</vt:lpstr>
      <vt:lpstr>FONTE_IN_Most</vt:lpstr>
      <vt:lpstr>FONTE_IN_TIME</vt:lpstr>
      <vt:lpstr>HvrToDvs_In_1991</vt:lpstr>
      <vt:lpstr>HvrToDvs_In_1992</vt:lpstr>
      <vt:lpstr>HvrToDvs_In_1993</vt:lpstr>
      <vt:lpstr>HvrToDvs_In_1994</vt:lpstr>
      <vt:lpstr>HvrToDvs_In_1995</vt:lpstr>
      <vt:lpstr>HvrToDvs_In_1996</vt:lpstr>
      <vt:lpstr>HvrToDvs_In_1997</vt:lpstr>
      <vt:lpstr>HvrToDvs_In_1998</vt:lpstr>
      <vt:lpstr>HvrToDvs_In_1999</vt:lpstr>
      <vt:lpstr>HvrToDvs_In_2000</vt:lpstr>
      <vt:lpstr>HvrToDvs_In_2001</vt:lpstr>
      <vt:lpstr>HvrToDvs_In_2002</vt:lpstr>
      <vt:lpstr>HvrToDvs_In_2003</vt:lpstr>
      <vt:lpstr>HvrToDvs_In_2004</vt:lpstr>
      <vt:lpstr>HvrToDvs_In_2005</vt:lpstr>
      <vt:lpstr>HvrToDvs_In_2006</vt:lpstr>
      <vt:lpstr>HvrToDvs_In_2007</vt:lpstr>
      <vt:lpstr>HvrToDvs_In_2008</vt:lpstr>
      <vt:lpstr>HvrToDvs_In_2009</vt:lpstr>
      <vt:lpstr>HvrToDvs_In_2010</vt:lpstr>
      <vt:lpstr>HvrToDvs_In_2011</vt:lpstr>
      <vt:lpstr>HvrToDvs_In_2012</vt:lpstr>
      <vt:lpstr>HvrToDvs_In_2013</vt:lpstr>
      <vt:lpstr>HvrToDvs_In_2014</vt:lpstr>
      <vt:lpstr>HvrToDvs_In_2015</vt:lpstr>
      <vt:lpstr>HvrToDvs_In_2016</vt:lpstr>
      <vt:lpstr>HvrToDvs_In_2017</vt:lpstr>
      <vt:lpstr>HvrToDvs_In_2018</vt:lpstr>
      <vt:lpstr>HvrToDvs_In_2019</vt:lpstr>
      <vt:lpstr>HvrToDvs_In_2020</vt:lpstr>
      <vt:lpstr>HvrToDvs_In_Max</vt:lpstr>
      <vt:lpstr>HvrToDvs_In_Min</vt:lpstr>
      <vt:lpstr>HvrToDvs_In_Most</vt:lpstr>
      <vt:lpstr>HvrToDvs_In_Time</vt:lpstr>
      <vt:lpstr>ImpToMex_In_1991</vt:lpstr>
      <vt:lpstr>ImpToMex_In_1992</vt:lpstr>
      <vt:lpstr>ImpToMex_In_1993</vt:lpstr>
      <vt:lpstr>ImpToMex_In_1994</vt:lpstr>
      <vt:lpstr>ImpToMex_In_1995</vt:lpstr>
      <vt:lpstr>ImpToMex_In_1996</vt:lpstr>
      <vt:lpstr>ImpToMex_In_1997</vt:lpstr>
      <vt:lpstr>ImpToMex_In_1998</vt:lpstr>
      <vt:lpstr>ImpToMex_In_1999</vt:lpstr>
      <vt:lpstr>ImpToMex_In_2000</vt:lpstr>
      <vt:lpstr>ImpToMex_In_2001</vt:lpstr>
      <vt:lpstr>ImpToMex_In_2002</vt:lpstr>
      <vt:lpstr>ImpToMex_In_2003</vt:lpstr>
      <vt:lpstr>ImpToMex_In_2004</vt:lpstr>
      <vt:lpstr>ImpToMex_In_2005</vt:lpstr>
      <vt:lpstr>ImpToMex_In_2006</vt:lpstr>
      <vt:lpstr>ImpToMex_In_2007</vt:lpstr>
      <vt:lpstr>ImpToMex_In_2008</vt:lpstr>
      <vt:lpstr>ImpToMex_In_2009</vt:lpstr>
      <vt:lpstr>ImpToMex_In_2010</vt:lpstr>
      <vt:lpstr>ImpToMex_In_2011</vt:lpstr>
      <vt:lpstr>ImpToMex_In_2012</vt:lpstr>
      <vt:lpstr>ImpToMex_In_2013</vt:lpstr>
      <vt:lpstr>ImpToMex_In_2014</vt:lpstr>
      <vt:lpstr>ImpToMex_In_2015</vt:lpstr>
      <vt:lpstr>ImpToMex_In_2016</vt:lpstr>
      <vt:lpstr>ImpToMex_In_2017</vt:lpstr>
      <vt:lpstr>ImpToMex_In_2018</vt:lpstr>
      <vt:lpstr>ImpToMex_In_2019</vt:lpstr>
      <vt:lpstr>ImpToMex_In_2020</vt:lpstr>
      <vt:lpstr>ImpToMex_In_Max</vt:lpstr>
      <vt:lpstr>ImpToMex_In_Min</vt:lpstr>
      <vt:lpstr>ImpToMex_In_Most</vt:lpstr>
      <vt:lpstr>ImpToMex_In_Time</vt:lpstr>
      <vt:lpstr>MPOIN_IN_1991</vt:lpstr>
      <vt:lpstr>MPOIN_IN_1992</vt:lpstr>
      <vt:lpstr>MPOIN_IN_1993</vt:lpstr>
      <vt:lpstr>MPOIN_IN_1994</vt:lpstr>
      <vt:lpstr>MPOIN_IN_1995</vt:lpstr>
      <vt:lpstr>MPOIN_IN_1996</vt:lpstr>
      <vt:lpstr>MPOIN_IN_1997</vt:lpstr>
      <vt:lpstr>MPOIN_IN_1998</vt:lpstr>
      <vt:lpstr>MPOIN_IN_1999</vt:lpstr>
      <vt:lpstr>MPOIN_IN_2000</vt:lpstr>
      <vt:lpstr>MPOIN_IN_2001</vt:lpstr>
      <vt:lpstr>MPOIN_IN_2002</vt:lpstr>
      <vt:lpstr>MPOIN_IN_2003</vt:lpstr>
      <vt:lpstr>MPOIN_IN_2004</vt:lpstr>
      <vt:lpstr>MPOIN_IN_2005</vt:lpstr>
      <vt:lpstr>MPOIN_IN_2006</vt:lpstr>
      <vt:lpstr>MPOIN_IN_2007</vt:lpstr>
      <vt:lpstr>MPOIN_IN_2008</vt:lpstr>
      <vt:lpstr>MPOIN_IN_2009</vt:lpstr>
      <vt:lpstr>MPOIN_IN_2010</vt:lpstr>
      <vt:lpstr>MPOIN_IN_2011</vt:lpstr>
      <vt:lpstr>MPOIN_IN_2012</vt:lpstr>
      <vt:lpstr>MPOIN_IN_2013</vt:lpstr>
      <vt:lpstr>MPOIN_IN_2014</vt:lpstr>
      <vt:lpstr>MPOIN_IN_2015</vt:lpstr>
      <vt:lpstr>MPOIN_IN_2016</vt:lpstr>
      <vt:lpstr>MPOIN_IN_2017</vt:lpstr>
      <vt:lpstr>MPOIN_IN_2018</vt:lpstr>
      <vt:lpstr>MPOIN_IN_2019</vt:lpstr>
      <vt:lpstr>MPOIN_IN_2020</vt:lpstr>
      <vt:lpstr>MPOIN_IN_2021</vt:lpstr>
      <vt:lpstr>MPOIN_IN_2022</vt:lpstr>
      <vt:lpstr>MPOIN_IN_2023</vt:lpstr>
      <vt:lpstr>MPOIN_IN_2024</vt:lpstr>
      <vt:lpstr>MPOIN_IN_2025</vt:lpstr>
      <vt:lpstr>MPOIN_IN_2026</vt:lpstr>
      <vt:lpstr>MPOIN_IN_2027</vt:lpstr>
      <vt:lpstr>MPOIN_IN_2028</vt:lpstr>
      <vt:lpstr>MPOIN_IN_2029</vt:lpstr>
      <vt:lpstr>MPOIN_IN_Max</vt:lpstr>
      <vt:lpstr>MPOIN_IN_Min</vt:lpstr>
      <vt:lpstr>MPOIN_IN_Most</vt:lpstr>
      <vt:lpstr>MPOIN_IN_TIME</vt:lpstr>
      <vt:lpstr>NAVAJ_IN_1991</vt:lpstr>
      <vt:lpstr>NAVAJ_IN_1992</vt:lpstr>
      <vt:lpstr>NAVAJ_IN_1993</vt:lpstr>
      <vt:lpstr>NAVAJ_IN_1994</vt:lpstr>
      <vt:lpstr>NAVAJ_IN_1995</vt:lpstr>
      <vt:lpstr>NAVAJ_IN_1996</vt:lpstr>
      <vt:lpstr>NAVAJ_IN_1997</vt:lpstr>
      <vt:lpstr>NAVAJ_IN_1998</vt:lpstr>
      <vt:lpstr>NAVAJ_IN_1999</vt:lpstr>
      <vt:lpstr>NAVAJ_IN_2000</vt:lpstr>
      <vt:lpstr>NAVAJ_IN_2001</vt:lpstr>
      <vt:lpstr>NAVAJ_IN_2002</vt:lpstr>
      <vt:lpstr>NAVAJ_IN_2003</vt:lpstr>
      <vt:lpstr>NAVAJ_IN_2004</vt:lpstr>
      <vt:lpstr>NAVAJ_IN_2005</vt:lpstr>
      <vt:lpstr>NAVAJ_IN_2006</vt:lpstr>
      <vt:lpstr>NAVAJ_IN_2007</vt:lpstr>
      <vt:lpstr>NAVAJ_IN_2008</vt:lpstr>
      <vt:lpstr>NAVAJ_IN_2009</vt:lpstr>
      <vt:lpstr>NAVAJ_IN_2010</vt:lpstr>
      <vt:lpstr>NAVAJ_IN_2011</vt:lpstr>
      <vt:lpstr>NAVAJ_IN_2012</vt:lpstr>
      <vt:lpstr>NAVAJ_IN_2013</vt:lpstr>
      <vt:lpstr>NAVAJ_IN_2014</vt:lpstr>
      <vt:lpstr>NAVAJ_IN_2015</vt:lpstr>
      <vt:lpstr>NAVAJ_IN_2016</vt:lpstr>
      <vt:lpstr>NAVAJ_IN_2017</vt:lpstr>
      <vt:lpstr>NAVAJ_IN_2018</vt:lpstr>
      <vt:lpstr>NAVAJ_IN_2019</vt:lpstr>
      <vt:lpstr>NAVAJ_IN_2020</vt:lpstr>
      <vt:lpstr>NAVAJ_IN_2021</vt:lpstr>
      <vt:lpstr>NAVAJ_IN_2022</vt:lpstr>
      <vt:lpstr>NAVAJ_IN_2023</vt:lpstr>
      <vt:lpstr>NAVAJ_IN_2024</vt:lpstr>
      <vt:lpstr>NAVAJ_IN_2025</vt:lpstr>
      <vt:lpstr>NAVAJ_IN_2026</vt:lpstr>
      <vt:lpstr>NAVAJ_IN_2027</vt:lpstr>
      <vt:lpstr>NAVAJ_IN_2028</vt:lpstr>
      <vt:lpstr>NAVAJ_IN_2029</vt:lpstr>
      <vt:lpstr>NAVAJ_IN_Max</vt:lpstr>
      <vt:lpstr>NAVAJ_IN_Min</vt:lpstr>
      <vt:lpstr>NAVAJ_IN_Most</vt:lpstr>
      <vt:lpstr>NAVAJ_IN_TIME</vt:lpstr>
      <vt:lpstr>NFTOF_IN_1991</vt:lpstr>
      <vt:lpstr>NFTOF_IN_1992</vt:lpstr>
      <vt:lpstr>NFTOF_IN_1993</vt:lpstr>
      <vt:lpstr>NFTOF_IN_1994</vt:lpstr>
      <vt:lpstr>NFTOF_IN_1995</vt:lpstr>
      <vt:lpstr>NFTOF_IN_1996</vt:lpstr>
      <vt:lpstr>NFTOF_IN_1997</vt:lpstr>
      <vt:lpstr>NFTOF_IN_1998</vt:lpstr>
      <vt:lpstr>NFTOF_IN_1999</vt:lpstr>
      <vt:lpstr>NFTOF_IN_2000</vt:lpstr>
      <vt:lpstr>NFTOF_IN_2001</vt:lpstr>
      <vt:lpstr>NFTOF_IN_2002</vt:lpstr>
      <vt:lpstr>NFTOF_IN_2003</vt:lpstr>
      <vt:lpstr>NFTOF_IN_2004</vt:lpstr>
      <vt:lpstr>NFTOF_IN_2005</vt:lpstr>
      <vt:lpstr>NFTOF_IN_2006</vt:lpstr>
      <vt:lpstr>NFTOF_IN_2007</vt:lpstr>
      <vt:lpstr>NFTOF_IN_2008</vt:lpstr>
      <vt:lpstr>NFTOF_IN_2009</vt:lpstr>
      <vt:lpstr>NFTOF_IN_2010</vt:lpstr>
      <vt:lpstr>NFTOF_IN_2011</vt:lpstr>
      <vt:lpstr>NFTOF_IN_2012</vt:lpstr>
      <vt:lpstr>NFTOF_IN_2013</vt:lpstr>
      <vt:lpstr>NFTOF_IN_2014</vt:lpstr>
      <vt:lpstr>NFTOF_IN_2015</vt:lpstr>
      <vt:lpstr>NFTOF_IN_2016</vt:lpstr>
      <vt:lpstr>NFTOF_IN_2017</vt:lpstr>
      <vt:lpstr>NFTOF_IN_2018</vt:lpstr>
      <vt:lpstr>NFTOF_IN_2019</vt:lpstr>
      <vt:lpstr>NFTOF_IN_2020</vt:lpstr>
      <vt:lpstr>NFTOF_IN_2021</vt:lpstr>
      <vt:lpstr>NFTOF_IN_2022</vt:lpstr>
      <vt:lpstr>NFTOF_IN_2023</vt:lpstr>
      <vt:lpstr>NFTOF_IN_2024</vt:lpstr>
      <vt:lpstr>NFTOF_IN_2025</vt:lpstr>
      <vt:lpstr>NFTOF_IN_2026</vt:lpstr>
      <vt:lpstr>NFTOF_IN_2027</vt:lpstr>
      <vt:lpstr>NFTOF_IN_2028</vt:lpstr>
      <vt:lpstr>NFTOF_IN_2029</vt:lpstr>
      <vt:lpstr>NFTOF_IN_Max</vt:lpstr>
      <vt:lpstr>NFTOF_IN_Min</vt:lpstr>
      <vt:lpstr>NFTOF_IN_Most</vt:lpstr>
      <vt:lpstr>NFTOF_IN_Time</vt:lpstr>
      <vt:lpstr>PkrToImp_In_1991</vt:lpstr>
      <vt:lpstr>PkrToImp_In_1992</vt:lpstr>
      <vt:lpstr>PkrToImp_In_1993</vt:lpstr>
      <vt:lpstr>PkrToImp_In_1994</vt:lpstr>
      <vt:lpstr>PkrToImp_In_1995</vt:lpstr>
      <vt:lpstr>PkrToImp_In_1996</vt:lpstr>
      <vt:lpstr>PkrToImp_In_1997</vt:lpstr>
      <vt:lpstr>PkrToImp_In_1998</vt:lpstr>
      <vt:lpstr>PkrToImp_In_1999</vt:lpstr>
      <vt:lpstr>PkrToImp_In_2000</vt:lpstr>
      <vt:lpstr>PkrToImp_In_2001</vt:lpstr>
      <vt:lpstr>PkrToImp_In_2002</vt:lpstr>
      <vt:lpstr>PkrToImp_In_2003</vt:lpstr>
      <vt:lpstr>PkrToImp_In_2004</vt:lpstr>
      <vt:lpstr>PkrToImp_In_2005</vt:lpstr>
      <vt:lpstr>PkrToImp_In_2006</vt:lpstr>
      <vt:lpstr>PkrToImp_In_2007</vt:lpstr>
      <vt:lpstr>PkrToImp_In_2008</vt:lpstr>
      <vt:lpstr>PkrToImp_In_2009</vt:lpstr>
      <vt:lpstr>PkrToImp_In_2010</vt:lpstr>
      <vt:lpstr>PkrToImp_In_2011</vt:lpstr>
      <vt:lpstr>PkrToImp_In_2012</vt:lpstr>
      <vt:lpstr>PkrToImp_In_2013</vt:lpstr>
      <vt:lpstr>PkrToImp_In_2014</vt:lpstr>
      <vt:lpstr>PkrToImp_In_2015</vt:lpstr>
      <vt:lpstr>PkrToImp_In_2016</vt:lpstr>
      <vt:lpstr>PkrToImp_In_2017</vt:lpstr>
      <vt:lpstr>PkrToImp_In_2018</vt:lpstr>
      <vt:lpstr>PkrToImp_In_2019</vt:lpstr>
      <vt:lpstr>PkrToImp_In_2020</vt:lpstr>
      <vt:lpstr>PkrToImp_In_Max</vt:lpstr>
      <vt:lpstr>PkrToImp_In_Min</vt:lpstr>
      <vt:lpstr>PkrToImp_In_Most</vt:lpstr>
      <vt:lpstr>PkrToImp_In_Time</vt:lpstr>
      <vt:lpstr>POWEL_IN_1991</vt:lpstr>
      <vt:lpstr>POWEL_IN_1992</vt:lpstr>
      <vt:lpstr>POWEL_IN_1993</vt:lpstr>
      <vt:lpstr>POWEL_IN_1994</vt:lpstr>
      <vt:lpstr>POWEL_IN_1995</vt:lpstr>
      <vt:lpstr>POWEL_IN_1996</vt:lpstr>
      <vt:lpstr>POWEL_IN_1997</vt:lpstr>
      <vt:lpstr>POWEL_IN_1998</vt:lpstr>
      <vt:lpstr>POWEL_IN_1999</vt:lpstr>
      <vt:lpstr>POWEL_IN_2000</vt:lpstr>
      <vt:lpstr>POWEL_IN_2001</vt:lpstr>
      <vt:lpstr>POWEL_IN_2002</vt:lpstr>
      <vt:lpstr>POWEL_IN_2003</vt:lpstr>
      <vt:lpstr>POWEL_IN_2004</vt:lpstr>
      <vt:lpstr>POWEL_IN_2005</vt:lpstr>
      <vt:lpstr>POWEL_IN_2006</vt:lpstr>
      <vt:lpstr>POWEL_IN_2007</vt:lpstr>
      <vt:lpstr>POWEL_IN_2008</vt:lpstr>
      <vt:lpstr>POWEL_IN_2009</vt:lpstr>
      <vt:lpstr>POWEL_IN_2010</vt:lpstr>
      <vt:lpstr>POWEL_IN_2011</vt:lpstr>
      <vt:lpstr>POWEL_IN_2012</vt:lpstr>
      <vt:lpstr>POWEL_IN_2013</vt:lpstr>
      <vt:lpstr>POWEL_IN_2014</vt:lpstr>
      <vt:lpstr>POWEL_IN_2015</vt:lpstr>
      <vt:lpstr>POWEL_IN_2016</vt:lpstr>
      <vt:lpstr>POWEL_IN_2017</vt:lpstr>
      <vt:lpstr>POWEL_IN_2018</vt:lpstr>
      <vt:lpstr>POWEL_IN_2019</vt:lpstr>
      <vt:lpstr>POWEL_IN_2020</vt:lpstr>
      <vt:lpstr>POWEL_IN_2021</vt:lpstr>
      <vt:lpstr>POWEL_IN_2022</vt:lpstr>
      <vt:lpstr>POWEL_IN_2023</vt:lpstr>
      <vt:lpstr>POWEL_IN_2024</vt:lpstr>
      <vt:lpstr>POWEL_IN_2025</vt:lpstr>
      <vt:lpstr>POWEL_IN_2026</vt:lpstr>
      <vt:lpstr>POWEL_IN_2027</vt:lpstr>
      <vt:lpstr>POWEL_IN_2028</vt:lpstr>
      <vt:lpstr>POWEL_IN_2029</vt:lpstr>
      <vt:lpstr>POWEL_IN_Max</vt:lpstr>
      <vt:lpstr>POWEL_IN_Min</vt:lpstr>
      <vt:lpstr>POWEL_IN_Most</vt:lpstr>
      <vt:lpstr>POWEL_IN_TIME</vt:lpstr>
      <vt:lpstr>PTMGAL_IN_1991</vt:lpstr>
      <vt:lpstr>PTMGAL_IN_1992</vt:lpstr>
      <vt:lpstr>PTMGAL_IN_1993</vt:lpstr>
      <vt:lpstr>PTMGAL_IN_1994</vt:lpstr>
      <vt:lpstr>PTMGAL_IN_1995</vt:lpstr>
      <vt:lpstr>PTMGAL_IN_1996</vt:lpstr>
      <vt:lpstr>PTMGAL_IN_1997</vt:lpstr>
      <vt:lpstr>PTMGAL_IN_1998</vt:lpstr>
      <vt:lpstr>PTMGAL_IN_1999</vt:lpstr>
      <vt:lpstr>PTMGAL_IN_2000</vt:lpstr>
      <vt:lpstr>PTMGAL_IN_2001</vt:lpstr>
      <vt:lpstr>PTMGAL_IN_2002</vt:lpstr>
      <vt:lpstr>PTMGAL_IN_2003</vt:lpstr>
      <vt:lpstr>PTMGAL_IN_2004</vt:lpstr>
      <vt:lpstr>PTMGAL_IN_2005</vt:lpstr>
      <vt:lpstr>PTMGAL_IN_2006</vt:lpstr>
      <vt:lpstr>PTMGAL_IN_2007</vt:lpstr>
      <vt:lpstr>PTMGAL_IN_2008</vt:lpstr>
      <vt:lpstr>PTMGAL_IN_2009</vt:lpstr>
      <vt:lpstr>PTMGAL_IN_2010</vt:lpstr>
      <vt:lpstr>PTMGAL_IN_2011</vt:lpstr>
      <vt:lpstr>PTMGAL_IN_2012</vt:lpstr>
      <vt:lpstr>PTMGAL_IN_2013</vt:lpstr>
      <vt:lpstr>PTMGAL_IN_2014</vt:lpstr>
      <vt:lpstr>PTMGAL_IN_2015</vt:lpstr>
      <vt:lpstr>PTMGAL_IN_2016</vt:lpstr>
      <vt:lpstr>PTMGAL_IN_2017</vt:lpstr>
      <vt:lpstr>PTMGAL_IN_2018</vt:lpstr>
      <vt:lpstr>PTMGAL_IN_2019</vt:lpstr>
      <vt:lpstr>PTMGAL_IN_2020</vt:lpstr>
      <vt:lpstr>PTMGAL_IN_2021</vt:lpstr>
      <vt:lpstr>PTMGAL_IN_2022</vt:lpstr>
      <vt:lpstr>PTMGAL_IN_2023</vt:lpstr>
      <vt:lpstr>PTMGAL_IN_2024</vt:lpstr>
      <vt:lpstr>PTMGAL_IN_2025</vt:lpstr>
      <vt:lpstr>PTMGAL_IN_2026</vt:lpstr>
      <vt:lpstr>PTMGAL_IN_2027</vt:lpstr>
      <vt:lpstr>PTMGAL_IN_2028</vt:lpstr>
      <vt:lpstr>PTMGAL_IN_2029</vt:lpstr>
      <vt:lpstr>PTMGAL_IN_Max</vt:lpstr>
      <vt:lpstr>PTMGAL_IN_Min</vt:lpstr>
      <vt:lpstr>PTMGAL_IN_Most</vt:lpstr>
      <vt:lpstr>PTMGAL_IN_Time</vt:lpstr>
      <vt:lpstr>PTMGC_IN_1991</vt:lpstr>
      <vt:lpstr>PTMGC_IN_1992</vt:lpstr>
      <vt:lpstr>PTMGC_IN_1993</vt:lpstr>
      <vt:lpstr>PTMGC_IN_1994</vt:lpstr>
      <vt:lpstr>PTMGC_IN_1995</vt:lpstr>
      <vt:lpstr>PTMGC_IN_1996</vt:lpstr>
      <vt:lpstr>PTMGC_IN_1997</vt:lpstr>
      <vt:lpstr>PTMGC_IN_1998</vt:lpstr>
      <vt:lpstr>PTMGC_IN_1999</vt:lpstr>
      <vt:lpstr>PTMGC_IN_2000</vt:lpstr>
      <vt:lpstr>PTMGC_IN_2001</vt:lpstr>
      <vt:lpstr>PTMGC_IN_2002</vt:lpstr>
      <vt:lpstr>PTMGC_IN_2003</vt:lpstr>
      <vt:lpstr>PTMGC_IN_2004</vt:lpstr>
      <vt:lpstr>PTMGC_IN_2005</vt:lpstr>
      <vt:lpstr>PTMGC_IN_2006</vt:lpstr>
      <vt:lpstr>PTMGC_IN_2007</vt:lpstr>
      <vt:lpstr>PTMGC_IN_2008</vt:lpstr>
      <vt:lpstr>PTMGC_IN_2009</vt:lpstr>
      <vt:lpstr>PTMGC_IN_2010</vt:lpstr>
      <vt:lpstr>PTMGC_IN_2011</vt:lpstr>
      <vt:lpstr>PTMGC_IN_2012</vt:lpstr>
      <vt:lpstr>PTMGC_IN_2013</vt:lpstr>
      <vt:lpstr>PTMGC_IN_2014</vt:lpstr>
      <vt:lpstr>PTMGC_IN_2015</vt:lpstr>
      <vt:lpstr>PTMGC_IN_2016</vt:lpstr>
      <vt:lpstr>PTMGC_IN_2017</vt:lpstr>
      <vt:lpstr>PTMGC_IN_2018</vt:lpstr>
      <vt:lpstr>PTMGC_IN_2019</vt:lpstr>
      <vt:lpstr>PTMGC_IN_2020</vt:lpstr>
      <vt:lpstr>PTMGC_IN_2021</vt:lpstr>
      <vt:lpstr>PTMGC_IN_2022</vt:lpstr>
      <vt:lpstr>PTMGC_IN_2023</vt:lpstr>
      <vt:lpstr>PTMGC_IN_2024</vt:lpstr>
      <vt:lpstr>PTMGC_IN_2025</vt:lpstr>
      <vt:lpstr>PTMGC_IN_2026</vt:lpstr>
      <vt:lpstr>PTMGC_IN_2027</vt:lpstr>
      <vt:lpstr>PTMGC_IN_2028</vt:lpstr>
      <vt:lpstr>PTMGC_IN_2029</vt:lpstr>
      <vt:lpstr>PTMGC_IN_Max</vt:lpstr>
      <vt:lpstr>PTMGC_IN_Min</vt:lpstr>
      <vt:lpstr>PTMGC_IN_Most</vt:lpstr>
      <vt:lpstr>PTMGC_IN_Time</vt:lpstr>
      <vt:lpstr>PTMGH_IN_1991</vt:lpstr>
      <vt:lpstr>PTMGH_IN_1992</vt:lpstr>
      <vt:lpstr>PTMGH_IN_1993</vt:lpstr>
      <vt:lpstr>PTMGH_IN_1994</vt:lpstr>
      <vt:lpstr>PTMGH_IN_1995</vt:lpstr>
      <vt:lpstr>PTMGH_IN_1996</vt:lpstr>
      <vt:lpstr>PTMGH_IN_1997</vt:lpstr>
      <vt:lpstr>PTMGH_IN_1998</vt:lpstr>
      <vt:lpstr>PTMGH_IN_1999</vt:lpstr>
      <vt:lpstr>PTMGH_IN_2000</vt:lpstr>
      <vt:lpstr>PTMGH_IN_2001</vt:lpstr>
      <vt:lpstr>PTMGH_IN_2002</vt:lpstr>
      <vt:lpstr>PTMGH_IN_2003</vt:lpstr>
      <vt:lpstr>PTMGH_IN_2004</vt:lpstr>
      <vt:lpstr>PTMGH_IN_2005</vt:lpstr>
      <vt:lpstr>PTMGH_IN_2006</vt:lpstr>
      <vt:lpstr>PTMGH_IN_2007</vt:lpstr>
      <vt:lpstr>PTMGH_IN_2008</vt:lpstr>
      <vt:lpstr>PTMGH_IN_2009</vt:lpstr>
      <vt:lpstr>PTMGH_IN_2010</vt:lpstr>
      <vt:lpstr>PTMGH_IN_2011</vt:lpstr>
      <vt:lpstr>PTMGH_IN_2012</vt:lpstr>
      <vt:lpstr>PTMGH_IN_2013</vt:lpstr>
      <vt:lpstr>PTMGH_IN_2014</vt:lpstr>
      <vt:lpstr>PTMGH_IN_2015</vt:lpstr>
      <vt:lpstr>PTMGH_IN_2016</vt:lpstr>
      <vt:lpstr>PTMGH_IN_2017</vt:lpstr>
      <vt:lpstr>PTMGH_IN_2018</vt:lpstr>
      <vt:lpstr>PTMGH_IN_2019</vt:lpstr>
      <vt:lpstr>PTMGH_IN_2020</vt:lpstr>
      <vt:lpstr>PTMGH_IN_2021</vt:lpstr>
      <vt:lpstr>PTMGH_IN_2022</vt:lpstr>
      <vt:lpstr>PTMGH_IN_2023</vt:lpstr>
      <vt:lpstr>PTMGH_IN_2024</vt:lpstr>
      <vt:lpstr>PTMGH_IN_2025</vt:lpstr>
      <vt:lpstr>PTMGH_IN_2026</vt:lpstr>
      <vt:lpstr>PTMGH_IN_2027</vt:lpstr>
      <vt:lpstr>PTMGH_IN_2028</vt:lpstr>
      <vt:lpstr>PTMGH_IN_2029</vt:lpstr>
      <vt:lpstr>PTMGH_IN_Max</vt:lpstr>
      <vt:lpstr>PTMGH_IN_Min</vt:lpstr>
      <vt:lpstr>PTMGH_IN_Most</vt:lpstr>
      <vt:lpstr>PTMGH_IN_Time</vt:lpstr>
      <vt:lpstr>TPARK_IN_1991</vt:lpstr>
      <vt:lpstr>TPARK_IN_1992</vt:lpstr>
      <vt:lpstr>TPARK_IN_1993</vt:lpstr>
      <vt:lpstr>TPARK_IN_1994</vt:lpstr>
      <vt:lpstr>TPARK_IN_1995</vt:lpstr>
      <vt:lpstr>TPARK_IN_1996</vt:lpstr>
      <vt:lpstr>TPARK_IN_1997</vt:lpstr>
      <vt:lpstr>TPARK_IN_1998</vt:lpstr>
      <vt:lpstr>TPARK_IN_1999</vt:lpstr>
      <vt:lpstr>TPARK_IN_2000</vt:lpstr>
      <vt:lpstr>TPARK_IN_2001</vt:lpstr>
      <vt:lpstr>TPARK_IN_2002</vt:lpstr>
      <vt:lpstr>TPARK_IN_2003</vt:lpstr>
      <vt:lpstr>TPARK_IN_2004</vt:lpstr>
      <vt:lpstr>TPARK_IN_2005</vt:lpstr>
      <vt:lpstr>TPARK_IN_2006</vt:lpstr>
      <vt:lpstr>TPARK_IN_2007</vt:lpstr>
      <vt:lpstr>TPARK_IN_2008</vt:lpstr>
      <vt:lpstr>TPARK_IN_2009</vt:lpstr>
      <vt:lpstr>TPARK_IN_2010</vt:lpstr>
      <vt:lpstr>TPARK_IN_2011</vt:lpstr>
      <vt:lpstr>TPARK_IN_2012</vt:lpstr>
      <vt:lpstr>TPARK_IN_2013</vt:lpstr>
      <vt:lpstr>TPARK_IN_2014</vt:lpstr>
      <vt:lpstr>TPARK_IN_2015</vt:lpstr>
      <vt:lpstr>TPARK_IN_2016</vt:lpstr>
      <vt:lpstr>TPARK_IN_2017</vt:lpstr>
      <vt:lpstr>TPARK_IN_2018</vt:lpstr>
      <vt:lpstr>TPARK_IN_2019</vt:lpstr>
      <vt:lpstr>TPARK_IN_2020</vt:lpstr>
      <vt:lpstr>TPARK_IN_2021</vt:lpstr>
      <vt:lpstr>TPARK_IN_2022</vt:lpstr>
      <vt:lpstr>TPARK_IN_2023</vt:lpstr>
      <vt:lpstr>TPARK_IN_2024</vt:lpstr>
      <vt:lpstr>TPARK_IN_2025</vt:lpstr>
      <vt:lpstr>TPARK_IN_2026</vt:lpstr>
      <vt:lpstr>TPARK_IN_2027</vt:lpstr>
      <vt:lpstr>TPARK_IN_2028</vt:lpstr>
      <vt:lpstr>TPARK_IN_2029</vt:lpstr>
      <vt:lpstr>TPARK_IN_Max</vt:lpstr>
      <vt:lpstr>TPARK_IN_Min</vt:lpstr>
      <vt:lpstr>TPARK_IN_Most</vt:lpstr>
      <vt:lpstr>TPARK_IN_TIME</vt:lpstr>
      <vt:lpstr>VALLE_IN_1991</vt:lpstr>
      <vt:lpstr>VALLE_IN_1992</vt:lpstr>
      <vt:lpstr>VALLE_IN_1993</vt:lpstr>
      <vt:lpstr>VALLE_IN_1994</vt:lpstr>
      <vt:lpstr>VALLE_IN_1995</vt:lpstr>
      <vt:lpstr>VALLE_IN_1996</vt:lpstr>
      <vt:lpstr>VALLE_IN_1997</vt:lpstr>
      <vt:lpstr>VALLE_IN_1998</vt:lpstr>
      <vt:lpstr>VALLE_IN_1999</vt:lpstr>
      <vt:lpstr>VALLE_IN_2000</vt:lpstr>
      <vt:lpstr>VALLE_IN_2001</vt:lpstr>
      <vt:lpstr>VALLE_IN_2002</vt:lpstr>
      <vt:lpstr>VALLE_IN_2003</vt:lpstr>
      <vt:lpstr>VALLE_IN_2004</vt:lpstr>
      <vt:lpstr>VALLE_IN_2005</vt:lpstr>
      <vt:lpstr>VALLE_IN_2006</vt:lpstr>
      <vt:lpstr>VALLE_IN_2007</vt:lpstr>
      <vt:lpstr>VALLE_IN_2008</vt:lpstr>
      <vt:lpstr>VALLE_IN_2009</vt:lpstr>
      <vt:lpstr>VALLE_IN_2010</vt:lpstr>
      <vt:lpstr>VALLE_IN_2011</vt:lpstr>
      <vt:lpstr>VALLE_IN_2012</vt:lpstr>
      <vt:lpstr>VALLE_IN_2013</vt:lpstr>
      <vt:lpstr>VALLE_IN_2014</vt:lpstr>
      <vt:lpstr>VALLE_IN_2015</vt:lpstr>
      <vt:lpstr>VALLE_IN_2016</vt:lpstr>
      <vt:lpstr>VALLE_IN_2017</vt:lpstr>
      <vt:lpstr>VALLE_IN_2018</vt:lpstr>
      <vt:lpstr>VALLE_IN_2019</vt:lpstr>
      <vt:lpstr>VALLE_IN_2020</vt:lpstr>
      <vt:lpstr>VALLE_IN_2021</vt:lpstr>
      <vt:lpstr>VALLE_IN_2022</vt:lpstr>
      <vt:lpstr>VALLE_IN_2023</vt:lpstr>
      <vt:lpstr>VALLE_IN_2024</vt:lpstr>
      <vt:lpstr>VALLE_IN_2025</vt:lpstr>
      <vt:lpstr>VALLE_IN_2026</vt:lpstr>
      <vt:lpstr>VALLE_IN_2027</vt:lpstr>
      <vt:lpstr>VALLE_IN_2028</vt:lpstr>
      <vt:lpstr>VALLE_IN_2029</vt:lpstr>
      <vt:lpstr>VALLE_IN_Max</vt:lpstr>
      <vt:lpstr>VALLE_IN_Min</vt:lpstr>
      <vt:lpstr>VALLE_IN_Most</vt:lpstr>
      <vt:lpstr>VALLE_IN_TIME</vt:lpstr>
      <vt:lpstr>YRITO_IN_1991</vt:lpstr>
      <vt:lpstr>YRITO_IN_1992</vt:lpstr>
      <vt:lpstr>YRITO_IN_1993</vt:lpstr>
      <vt:lpstr>YRITO_IN_1994</vt:lpstr>
      <vt:lpstr>YRITO_IN_1995</vt:lpstr>
      <vt:lpstr>YRITO_IN_1996</vt:lpstr>
      <vt:lpstr>YRITO_IN_1997</vt:lpstr>
      <vt:lpstr>YRITO_IN_1998</vt:lpstr>
      <vt:lpstr>YRITO_IN_1999</vt:lpstr>
      <vt:lpstr>YRITO_IN_2000</vt:lpstr>
      <vt:lpstr>YRITO_IN_2001</vt:lpstr>
      <vt:lpstr>YRITO_IN_2002</vt:lpstr>
      <vt:lpstr>YRITO_IN_2003</vt:lpstr>
      <vt:lpstr>YRITO_IN_2004</vt:lpstr>
      <vt:lpstr>YRITO_IN_2005</vt:lpstr>
      <vt:lpstr>YRITO_IN_2006</vt:lpstr>
      <vt:lpstr>YRITO_IN_2007</vt:lpstr>
      <vt:lpstr>YRITO_IN_2008</vt:lpstr>
      <vt:lpstr>YRITO_IN_2009</vt:lpstr>
      <vt:lpstr>YRITO_IN_2010</vt:lpstr>
      <vt:lpstr>YRITO_IN_2011</vt:lpstr>
      <vt:lpstr>YRITO_IN_2012</vt:lpstr>
      <vt:lpstr>YRITO_IN_2013</vt:lpstr>
      <vt:lpstr>YRITO_IN_2014</vt:lpstr>
      <vt:lpstr>YRITO_IN_2015</vt:lpstr>
      <vt:lpstr>YRITO_IN_2016</vt:lpstr>
      <vt:lpstr>YRITO_IN_2017</vt:lpstr>
      <vt:lpstr>YRITO_IN_2018</vt:lpstr>
      <vt:lpstr>YRITO_IN_2019</vt:lpstr>
      <vt:lpstr>YRITO_IN_2020</vt:lpstr>
      <vt:lpstr>YRITO_IN_2021</vt:lpstr>
      <vt:lpstr>YRITO_IN_2022</vt:lpstr>
      <vt:lpstr>YRITO_IN_2023</vt:lpstr>
      <vt:lpstr>YRITO_IN_2024</vt:lpstr>
      <vt:lpstr>YRITO_IN_2025</vt:lpstr>
      <vt:lpstr>YRITO_IN_2026</vt:lpstr>
      <vt:lpstr>YRITO_IN_2027</vt:lpstr>
      <vt:lpstr>YRITO_IN_2028</vt:lpstr>
      <vt:lpstr>YRITO_IN_2029</vt:lpstr>
      <vt:lpstr>AnimasRiverTotalOutflow!YRITO_IN_Max</vt:lpstr>
      <vt:lpstr>YRITO_IN_Max</vt:lpstr>
      <vt:lpstr>AnimasRiverTotalOutflow!YRITO_IN_Min</vt:lpstr>
      <vt:lpstr>YRITO_IN_Min</vt:lpstr>
      <vt:lpstr>AnimasRiverTotalOutflow!YRITO_IN_Most</vt:lpstr>
      <vt:lpstr>YRITO_IN_Most</vt:lpstr>
      <vt:lpstr>YRITO_IN_TIME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Thiemann, Meghan Sue</dc:creator>
  <cp:lastModifiedBy>Thiemann, Meghan Sue</cp:lastModifiedBy>
  <dcterms:created xsi:type="dcterms:W3CDTF">2021-10-13T20:12:47Z</dcterms:created>
  <dcterms:modified xsi:type="dcterms:W3CDTF">2021-10-13T20:12:49Z</dcterms:modified>
</cp:coreProperties>
</file>