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Temp\04-April\Inflow Forecasts\"/>
    </mc:Choice>
  </mc:AlternateContent>
  <xr:revisionPtr revIDLastSave="0" documentId="8_{2AD4B774-402E-4A6F-9B99-3BE2DD7C4265}" xr6:coauthVersionLast="47" xr6:coauthVersionMax="47" xr10:uidLastSave="{00000000-0000-0000-0000-000000000000}"/>
  <bookViews>
    <workbookView xWindow="6150" yWindow="2115" windowWidth="23040" windowHeight="16515" xr2:uid="{2F5E226E-877A-4D5F-BB11-F73FC1E2016A}"/>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91">AnimasRiverTotalOutflow!$E$4:$E$80</definedName>
    <definedName name="ARFN5_IN_1992">AnimasRiverTotalOutflow!$F$4:$F$80</definedName>
    <definedName name="ARFN5_IN_1993">AnimasRiverTotalOutflow!$G$4:$G$80</definedName>
    <definedName name="ARFN5_IN_1994">AnimasRiverTotalOutflow!$H$4:$H$80</definedName>
    <definedName name="ARFN5_IN_1995">AnimasRiverTotalOutflow!$I$4:$I$80</definedName>
    <definedName name="ARFN5_IN_1996">AnimasRiverTotalOutflow!$J$4:$J$80</definedName>
    <definedName name="ARFN5_IN_1997">AnimasRiverTotalOutflow!$K$4:$K$80</definedName>
    <definedName name="ARFN5_IN_1998">AnimasRiverTotalOutflow!$L$4:$L$80</definedName>
    <definedName name="ARFN5_IN_1999">AnimasRiverTotalOutflow!$M$4:$M$80</definedName>
    <definedName name="ARFN5_IN_2000">AnimasRiverTotalOutflow!$N$4:$N$80</definedName>
    <definedName name="ARFN5_IN_2001">AnimasRiverTotalOutflow!$O$4:$O$80</definedName>
    <definedName name="ARFN5_IN_2002">AnimasRiverTotalOutflow!$P$4:$P$80</definedName>
    <definedName name="ARFN5_IN_2003">AnimasRiverTotalOutflow!$Q$4:$Q$80</definedName>
    <definedName name="ARFN5_IN_2004">AnimasRiverTotalOutflow!$R$4:$R$80</definedName>
    <definedName name="ARFN5_IN_2005">AnimasRiverTotalOutflow!$S$4:$S$80</definedName>
    <definedName name="ARFN5_IN_2006">AnimasRiverTotalOutflow!$T$4:$T$80</definedName>
    <definedName name="ARFN5_IN_2007">AnimasRiverTotalOutflow!$U$4:$U$80</definedName>
    <definedName name="ARFN5_IN_2008">AnimasRiverTotalOutflow!$V$4:$V$80</definedName>
    <definedName name="ARFN5_IN_2009">AnimasRiverTotalOutflow!$W$4:$W$80</definedName>
    <definedName name="ARFN5_IN_2010">AnimasRiverTotalOutflow!$X$4:$X$80</definedName>
    <definedName name="ARFN5_IN_2011">AnimasRiverTotalOutflow!$Y$4:$Y$80</definedName>
    <definedName name="ARFN5_IN_2012">AnimasRiverTotalOutflow!$Z$4:$Z$80</definedName>
    <definedName name="ARFN5_IN_2013">AnimasRiverTotalOutflow!$AA$4:$AA$80</definedName>
    <definedName name="ARFN5_IN_2014">AnimasRiverTotalOutflow!$AB$4:$AB$80</definedName>
    <definedName name="ARFN5_IN_2015">AnimasRiverTotalOutflow!$AC$4:$AC$80</definedName>
    <definedName name="ARFN5_IN_2016">AnimasRiverTotalOutflow!$AD$4:$AD$80</definedName>
    <definedName name="ARFN5_IN_2017">AnimasRiverTotalOutflow!$AE$4:$AE$80</definedName>
    <definedName name="ARFN5_IN_2018">AnimasRiverTotalOutflow!$AF$4:$AF$80</definedName>
    <definedName name="ARFN5_IN_2019">AnimasRiverTotalOutflow!$AG$4:$AG$80</definedName>
    <definedName name="ARFN5_IN_2020">AnimasRiverTotalOutflow!$AH$4:$AH$80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AnimasRiverTotalOutflow!$C$4:$C$80</definedName>
    <definedName name="ARFN5_IN_Min">AnimasRiverTotalOutflow!$B$4:$B$80</definedName>
    <definedName name="ARFN5_IN_Most">AnimasRiverTotalOutflow!$D$4:$D$80</definedName>
    <definedName name="ARFN5_IN_TIME">AnimasRiverTotalOutflow!$A$4:$A$80</definedName>
    <definedName name="BlwImpGainsAbvDavis">GainsAboveDavis!$A$4:$A$71</definedName>
    <definedName name="BMESA_IN_1991">BlueMesaInflow.Unregulated!$E$4:$E$80</definedName>
    <definedName name="BMESA_IN_1992">BlueMesaInflow.Unregulated!$F$4:$F$80</definedName>
    <definedName name="BMESA_IN_1993">BlueMesaInflow.Unregulated!$G$4:$G$80</definedName>
    <definedName name="BMESA_IN_1994">BlueMesaInflow.Unregulated!$H$4:$H$80</definedName>
    <definedName name="BMESA_IN_1995">BlueMesaInflow.Unregulated!$I$4:$I$80</definedName>
    <definedName name="BMESA_IN_1996">BlueMesaInflow.Unregulated!$J$4:$J$80</definedName>
    <definedName name="BMESA_IN_1997">BlueMesaInflow.Unregulated!$K$4:$K$80</definedName>
    <definedName name="BMESA_IN_1998">BlueMesaInflow.Unregulated!$L$4:$L$80</definedName>
    <definedName name="BMESA_IN_1999">BlueMesaInflow.Unregulated!$M$4:$M$80</definedName>
    <definedName name="BMESA_IN_2000">BlueMesaInflow.Unregulated!$N$4:$N$80</definedName>
    <definedName name="BMESA_IN_2001">BlueMesaInflow.Unregulated!$O$4:$O$80</definedName>
    <definedName name="BMESA_IN_2002">BlueMesaInflow.Unregulated!$P$4:$P$80</definedName>
    <definedName name="BMESA_IN_2003">BlueMesaInflow.Unregulated!$Q$4:$Q$80</definedName>
    <definedName name="BMESA_IN_2004">BlueMesaInflow.Unregulated!$R$4:$R$80</definedName>
    <definedName name="BMESA_IN_2005">BlueMesaInflow.Unregulated!$S$4:$S$80</definedName>
    <definedName name="BMESA_IN_2006">BlueMesaInflow.Unregulated!$T$4:$T$80</definedName>
    <definedName name="BMESA_IN_2007">BlueMesaInflow.Unregulated!$U$4:$U$80</definedName>
    <definedName name="BMESA_IN_2008">BlueMesaInflow.Unregulated!$V$4:$V$80</definedName>
    <definedName name="BMESA_IN_2009">BlueMesaInflow.Unregulated!$W$4:$W$80</definedName>
    <definedName name="BMESA_IN_2010">BlueMesaInflow.Unregulated!$X$4:$X$80</definedName>
    <definedName name="BMESA_IN_2011">BlueMesaInflow.Unregulated!$Y$4:$Y$80</definedName>
    <definedName name="BMESA_IN_2012">BlueMesaInflow.Unregulated!$Z$4:$Z$80</definedName>
    <definedName name="BMESA_IN_2013">BlueMesaInflow.Unregulated!$AA$4:$AA$80</definedName>
    <definedName name="BMESA_IN_2014">BlueMesaInflow.Unregulated!$AB$4:$AB$80</definedName>
    <definedName name="BMESA_IN_2015">BlueMesaInflow.Unregulated!$AC$4:$AC$80</definedName>
    <definedName name="BMESA_IN_2016">BlueMesaInflow.Unregulated!$AD$4:$AD$80</definedName>
    <definedName name="BMESA_IN_2017">BlueMesaInflow.Unregulated!$AE$4:$AE$80</definedName>
    <definedName name="BMESA_IN_2018">BlueMesaInflow.Unregulated!$AF$4:$AF$80</definedName>
    <definedName name="BMESA_IN_2019">BlueMesaInflow.Unregulated!$AG$4:$AG$80</definedName>
    <definedName name="BMESA_IN_2020">BlueMesaInflow.Unregulated!$AH$4:$AH$80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BlueMesaInflow.Unregulated!$C$4:$C$80</definedName>
    <definedName name="BMESA_IN_Min">BlueMesaInflow.Unregulated!$B$4:$B$80</definedName>
    <definedName name="BMESA_IN_Most">BlueMesaInflow.Unregulated!$D$4:$D$80</definedName>
    <definedName name="BMESA_IN_TIME">BlueMesaInflow.Unregulated!$A$4:$A$80</definedName>
    <definedName name="CRYST_IN_1991">'CrystalInflow.Unregulated'!$E$4:$E$80</definedName>
    <definedName name="CRYST_IN_1992">'CrystalInflow.Unregulated'!$F$4:$F$80</definedName>
    <definedName name="CRYST_IN_1993">'CrystalInflow.Unregulated'!$G$4:$G$80</definedName>
    <definedName name="CRYST_IN_1994">'CrystalInflow.Unregulated'!$H$4:$H$80</definedName>
    <definedName name="CRYST_IN_1995">'CrystalInflow.Unregulated'!$I$4:$I$80</definedName>
    <definedName name="CRYST_IN_1996">'CrystalInflow.Unregulated'!$J$4:$J$80</definedName>
    <definedName name="CRYST_IN_1997">'CrystalInflow.Unregulated'!$K$4:$K$80</definedName>
    <definedName name="CRYST_IN_1998">'CrystalInflow.Unregulated'!$L$4:$L$80</definedName>
    <definedName name="CRYST_IN_1999">'CrystalInflow.Unregulated'!$M$4:$M$80</definedName>
    <definedName name="CRYST_IN_2000">'CrystalInflow.Unregulated'!$N$4:$N$80</definedName>
    <definedName name="CRYST_IN_2001">'CrystalInflow.Unregulated'!$O$4:$O$80</definedName>
    <definedName name="CRYST_IN_2002">'CrystalInflow.Unregulated'!$P$4:$P$80</definedName>
    <definedName name="CRYST_IN_2003">'CrystalInflow.Unregulated'!$Q$4:$Q$80</definedName>
    <definedName name="CRYST_IN_2004">'CrystalInflow.Unregulated'!$R$4:$R$80</definedName>
    <definedName name="CRYST_IN_2005">'CrystalInflow.Unregulated'!$S$4:$S$80</definedName>
    <definedName name="CRYST_IN_2006">'CrystalInflow.Unregulated'!$T$4:$T$80</definedName>
    <definedName name="CRYST_IN_2007">'CrystalInflow.Unregulated'!$U$4:$U$80</definedName>
    <definedName name="CRYST_IN_2008">'CrystalInflow.Unregulated'!$V$4:$V$80</definedName>
    <definedName name="CRYST_IN_2009">'CrystalInflow.Unregulated'!$W$4:$W$80</definedName>
    <definedName name="CRYST_IN_2010">'CrystalInflow.Unregulated'!$X$4:$X$80</definedName>
    <definedName name="CRYST_IN_2011">'CrystalInflow.Unregulated'!$Y$4:$Y$80</definedName>
    <definedName name="CRYST_IN_2012">'CrystalInflow.Unregulated'!$Z$4:$Z$80</definedName>
    <definedName name="CRYST_IN_2013">'CrystalInflow.Unregulated'!$AA$4:$AA$80</definedName>
    <definedName name="CRYST_IN_2014">'CrystalInflow.Unregulated'!$AB$4:$AB$80</definedName>
    <definedName name="CRYST_IN_2015">'CrystalInflow.Unregulated'!$AC$4:$AC$80</definedName>
    <definedName name="CRYST_IN_2016">'CrystalInflow.Unregulated'!$AD$4:$AD$80</definedName>
    <definedName name="CRYST_IN_2017">'CrystalInflow.Unregulated'!$AE$4:$AE$80</definedName>
    <definedName name="CRYST_IN_2018">'CrystalInflow.Unregulated'!$AF$4:$AF$80</definedName>
    <definedName name="CRYST_IN_2019">'CrystalInflow.Unregulated'!$AG$4:$AG$80</definedName>
    <definedName name="CRYST_IN_2020">'CrystalInflow.Unregulated'!$AH$4:$AH$80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'CrystalInflow.Unregulated'!$C$4:$C$80</definedName>
    <definedName name="CRYST_IN_Min">'CrystalInflow.Unregulated'!$B$4:$B$80</definedName>
    <definedName name="CRYST_IN_Most">'CrystalInflow.Unregulated'!$D$4:$D$80</definedName>
    <definedName name="CRYST_IN_TIME">'CrystalInflow.Unregulated'!$A$4:$A$80</definedName>
    <definedName name="Duration">[1]RunInformation!$L$3:$L$52</definedName>
    <definedName name="DvsToPkr_In_1991">GainsAboveParker!$E$4:$E$71</definedName>
    <definedName name="DvsToPkr_In_1992">GainsAboveParker!$F$4:$F$71</definedName>
    <definedName name="DvsToPkr_In_1993">GainsAboveParker!$G$4:$G$71</definedName>
    <definedName name="DvsToPkr_In_1994">GainsAboveParker!$H$4:$H$71</definedName>
    <definedName name="DvsToPkr_In_1995">GainsAboveParker!$I$4:$I$71</definedName>
    <definedName name="DvsToPkr_In_1996">GainsAboveParker!$J$4:$J$71</definedName>
    <definedName name="DvsToPkr_In_1997">GainsAboveParker!$K$4:$K$71</definedName>
    <definedName name="DvsToPkr_In_1998">GainsAboveParker!$L$4:$L$71</definedName>
    <definedName name="DvsToPkr_In_1999">GainsAboveParker!$M$4:$M$71</definedName>
    <definedName name="DvsToPkr_In_2000">GainsAboveParker!$N$4:$N$71</definedName>
    <definedName name="DvsToPkr_In_2001">GainsAboveParker!$O$4:$O$71</definedName>
    <definedName name="DvsToPkr_In_2002">GainsAboveParker!$P$4:$P$71</definedName>
    <definedName name="DvsToPkr_In_2003">GainsAboveParker!$Q$4:$Q$71</definedName>
    <definedName name="DvsToPkr_In_2004">GainsAboveParker!$R$4:$R$71</definedName>
    <definedName name="DvsToPkr_In_2005">GainsAboveParker!$S$4:$S$71</definedName>
    <definedName name="DvsToPkr_In_2006">GainsAboveParker!$T$4:$T$71</definedName>
    <definedName name="DvsToPkr_In_2007">GainsAboveParker!$U$4:$U$71</definedName>
    <definedName name="DvsToPkr_In_2008">GainsAboveParker!$V$4:$V$71</definedName>
    <definedName name="DvsToPkr_In_2009">GainsAboveParker!$W$4:$W$71</definedName>
    <definedName name="DvsToPkr_In_2010">GainsAboveParker!$X$4:$X$71</definedName>
    <definedName name="DvsToPkr_In_2011">GainsAboveParker!$Y$4:$Y$71</definedName>
    <definedName name="DvsToPkr_In_2012">GainsAboveParker!$Z$4:$Z$71</definedName>
    <definedName name="DvsToPkr_In_2013">GainsAboveParker!$AA$4:$AA$71</definedName>
    <definedName name="DvsToPkr_In_2014">GainsAboveParker!$AB$4:$AB$71</definedName>
    <definedName name="DvsToPkr_In_2015">GainsAboveParker!$AC$4:$AC$71</definedName>
    <definedName name="DvsToPkr_In_2016">GainsAboveParker!$AD$4:$AD$71</definedName>
    <definedName name="DvsToPkr_In_2017">GainsAboveParker!$AE$4:AD$71</definedName>
    <definedName name="DvsToPkr_In_2018">GainsAboveParker!$AF$4:$AF$71</definedName>
    <definedName name="DvsToPkr_In_2019">GainsAboveParker!$AG$4:$AG$71</definedName>
    <definedName name="DvsToPkr_In_2020">GainsAboveParker!$AH$4:$AH$71</definedName>
    <definedName name="DvsToPkr_In_Max">GainsAboveParker!$C$4:$C$71</definedName>
    <definedName name="DvsToPkr_In_Min">GainsAboveParker!$B$4:$B$71</definedName>
    <definedName name="DvsToPkr_In_Most">GainsAboveParker!$D$4:$D$71</definedName>
    <definedName name="DvsToPkr_In_Time">GainsAboveParker!$A$4:$A$71</definedName>
    <definedName name="FGORG_IN_1991">FlamingGorgeInflow.Unregulated!$E$4:$E$80</definedName>
    <definedName name="FGORG_IN_1992">FlamingGorgeInflow.Unregulated!$F$4:$F$80</definedName>
    <definedName name="FGORG_IN_1993">FlamingGorgeInflow.Unregulated!$G$4:$G$80</definedName>
    <definedName name="FGORG_IN_1994">FlamingGorgeInflow.Unregulated!$H$4:$H$80</definedName>
    <definedName name="FGORG_IN_1995">FlamingGorgeInflow.Unregulated!$I$4:$I$80</definedName>
    <definedName name="FGORG_IN_1996">FlamingGorgeInflow.Unregulated!$J$4:$J$80</definedName>
    <definedName name="FGORG_IN_1997">FlamingGorgeInflow.Unregulated!$K$4:$K$80</definedName>
    <definedName name="FGORG_IN_1998">FlamingGorgeInflow.Unregulated!$L$4:$L$80</definedName>
    <definedName name="FGORG_IN_1999">FlamingGorgeInflow.Unregulated!$M$4:$M$80</definedName>
    <definedName name="FGORG_IN_2000">FlamingGorgeInflow.Unregulated!$N$4:$N$80</definedName>
    <definedName name="FGORG_IN_2001">FlamingGorgeInflow.Unregulated!$O$4:$O$80</definedName>
    <definedName name="FGORG_IN_2002">FlamingGorgeInflow.Unregulated!$P$4:$P$80</definedName>
    <definedName name="FGORG_IN_2003">FlamingGorgeInflow.Unregulated!$Q$4:$Q$80</definedName>
    <definedName name="FGORG_IN_2004">FlamingGorgeInflow.Unregulated!$R$4:$R$80</definedName>
    <definedName name="FGORG_IN_2005">FlamingGorgeInflow.Unregulated!$S$4:$S$80</definedName>
    <definedName name="FGORG_IN_2006">FlamingGorgeInflow.Unregulated!$T$4:$T$80</definedName>
    <definedName name="FGORG_IN_2007">FlamingGorgeInflow.Unregulated!$U$4:$U$80</definedName>
    <definedName name="FGORG_IN_2008">FlamingGorgeInflow.Unregulated!$V$4:$V$80</definedName>
    <definedName name="FGORG_IN_2009">FlamingGorgeInflow.Unregulated!$W$4:$W$80</definedName>
    <definedName name="FGORG_IN_2010">FlamingGorgeInflow.Unregulated!$X$4:$X$80</definedName>
    <definedName name="FGORG_IN_2011">FlamingGorgeInflow.Unregulated!$Y$4:$Y$80</definedName>
    <definedName name="FGORG_IN_2012">FlamingGorgeInflow.Unregulated!$Z$4:$Z$80</definedName>
    <definedName name="FGORG_IN_2013">FlamingGorgeInflow.Unregulated!$AA$4:$AA$80</definedName>
    <definedName name="FGORG_IN_2014">FlamingGorgeInflow.Unregulated!$AB$4:$AB$80</definedName>
    <definedName name="FGORG_IN_2015">FlamingGorgeInflow.Unregulated!$AC$4:$AC$80</definedName>
    <definedName name="FGORG_IN_2016">FlamingGorgeInflow.Unregulated!$AD$4:$AD$80</definedName>
    <definedName name="FGORG_IN_2017">FlamingGorgeInflow.Unregulated!$AE$4:$AE$80</definedName>
    <definedName name="FGORG_IN_2018">FlamingGorgeInflow.Unregulated!$AF$4:$AF$80</definedName>
    <definedName name="FGORG_IN_2019">FlamingGorgeInflow.Unregulated!$AG$4:$AG$80</definedName>
    <definedName name="FGORG_IN_2020">FlamingGorgeInflow.Unregulated!$AH$4:$AH$80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FlamingGorgeInflow.Unregulated!$C$4:$C$80</definedName>
    <definedName name="FGORG_IN_Min">FlamingGorgeInflow.Unregulated!$B$4:$B$80</definedName>
    <definedName name="FGORG_IN_Most">FlamingGorgeInflow.Unregulated!$D$4:$D$80</definedName>
    <definedName name="FGORG_IN_TIME">FlamingGorgeInflow.Unregulated!$A$4:$A$80</definedName>
    <definedName name="FONTE_IN_1991">Fontenelle.Inflow!$E$4:$E$80</definedName>
    <definedName name="FONTE_IN_1992">Fontenelle.Inflow!$F$4:$F$80</definedName>
    <definedName name="FONTE_IN_1993">Fontenelle.Inflow!$G$4:$G$80</definedName>
    <definedName name="FONTE_IN_1994">Fontenelle.Inflow!$H$4:$H$80</definedName>
    <definedName name="FONTE_IN_1995">Fontenelle.Inflow!$I$4:$I$80</definedName>
    <definedName name="FONTE_IN_1996">Fontenelle.Inflow!$J$4:$J$80</definedName>
    <definedName name="FONTE_IN_1997">Fontenelle.Inflow!$K$4:$K$80</definedName>
    <definedName name="FONTE_IN_1998">Fontenelle.Inflow!$L$4:$L$80</definedName>
    <definedName name="FONTE_IN_1999">Fontenelle.Inflow!$M$4:$M$80</definedName>
    <definedName name="FONTE_IN_2000">Fontenelle.Inflow!$N$4:$N$80</definedName>
    <definedName name="FONTE_IN_2001">Fontenelle.Inflow!$O$4:$O$80</definedName>
    <definedName name="FONTE_IN_2002">Fontenelle.Inflow!$P$4:$P$80</definedName>
    <definedName name="FONTE_IN_2003">Fontenelle.Inflow!$Q$4:$Q$80</definedName>
    <definedName name="FONTE_IN_2004">Fontenelle.Inflow!$R$4:$R$80</definedName>
    <definedName name="FONTE_IN_2005">Fontenelle.Inflow!$S$4:$S$80</definedName>
    <definedName name="FONTE_IN_2006">Fontenelle.Inflow!$T$4:$T$80</definedName>
    <definedName name="FONTE_IN_2007">Fontenelle.Inflow!$U$4:$U$80</definedName>
    <definedName name="FONTE_IN_2008">Fontenelle.Inflow!$V$4:$V$80</definedName>
    <definedName name="FONTE_IN_2009">Fontenelle.Inflow!$W$4:$W$80</definedName>
    <definedName name="FONTE_IN_2010">Fontenelle.Inflow!$X$4:$X$80</definedName>
    <definedName name="FONTE_IN_2011">Fontenelle.Inflow!$Y$4:$YI$80</definedName>
    <definedName name="FONTE_IN_2012">Fontenelle.Inflow!$Z$4:$Z$80</definedName>
    <definedName name="FONTE_IN_2013">Fontenelle.Inflow!$AA$4:$AA$80</definedName>
    <definedName name="FONTE_IN_2014">Fontenelle.Inflow!$AB$4:$AB$80</definedName>
    <definedName name="FONTE_IN_2015">Fontenelle.Inflow!$AC$4:$AC$80</definedName>
    <definedName name="FONTE_IN_2016">Fontenelle.Inflow!$AD$4:$AD$80</definedName>
    <definedName name="FONTE_IN_2017">Fontenelle.Inflow!$AE$4:$AE$80</definedName>
    <definedName name="FONTE_IN_2018">Fontenelle.Inflow!$AF$4:$AF$80</definedName>
    <definedName name="FONTE_IN_2019">Fontenelle.Inflow!$AG$4:$AG$80</definedName>
    <definedName name="FONTE_IN_2020">Fontenelle.Inflow!$AH$4:$AH$80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Fontenelle.Inflow!$C$4:$C$80</definedName>
    <definedName name="FONTE_IN_Min">Fontenelle.Inflow!$B$4:$B$80</definedName>
    <definedName name="FONTE_IN_Most">Fontenelle.Inflow!$D$4:$D$80</definedName>
    <definedName name="FONTE_IN_TIME">Fontenelle.Inflow!$A$4:$A$80</definedName>
    <definedName name="HvrToDvs_In_1991">GainsAboveDavis!$E$4:$E$71</definedName>
    <definedName name="HvrToDvs_In_1992">GainsAboveDavis!$F$4:$F$71</definedName>
    <definedName name="HvrToDvs_In_1993">GainsAboveDavis!$G$4:$G$71</definedName>
    <definedName name="HvrToDvs_In_1994">GainsAboveDavis!$H$4:$H$71</definedName>
    <definedName name="HvrToDvs_In_1995">GainsAboveDavis!$I$4:$I$71</definedName>
    <definedName name="HvrToDvs_In_1996">GainsAboveDavis!$J$4:$J$71</definedName>
    <definedName name="HvrToDvs_In_1997">GainsAboveDavis!$K$4:$K$71</definedName>
    <definedName name="HvrToDvs_In_1998">GainsAboveDavis!$L$4:$L$71</definedName>
    <definedName name="HvrToDvs_In_1999">GainsAboveDavis!$M$4:$M$71</definedName>
    <definedName name="HvrToDvs_In_2000">GainsAboveDavis!$N$4:$N$71</definedName>
    <definedName name="HvrToDvs_In_2001">GainsAboveDavis!$O$4:$O$71</definedName>
    <definedName name="HvrToDvs_In_2002">GainsAboveDavis!$P$4:$P$71</definedName>
    <definedName name="HvrToDvs_In_2003">GainsAboveDavis!$Q$4:$Q$71</definedName>
    <definedName name="HvrToDvs_In_2004">GainsAboveDavis!$R$4:$R$71</definedName>
    <definedName name="HvrToDvs_In_2005">GainsAboveDavis!$S$4:$S$71</definedName>
    <definedName name="HvrToDvs_In_2006">GainsAboveDavis!$T$4:$T$71</definedName>
    <definedName name="HvrToDvs_In_2007">GainsAboveDavis!$U$4:$U$71</definedName>
    <definedName name="HvrToDvs_In_2008">GainsAboveDavis!$V$4:$V$71</definedName>
    <definedName name="HvrToDvs_In_2009">GainsAboveDavis!$W$4:$W$71</definedName>
    <definedName name="HvrToDvs_In_2010">GainsAboveDavis!$X$4:$X$71</definedName>
    <definedName name="HvrToDvs_In_2011">GainsAboveDavis!$Y$4:$Y$71</definedName>
    <definedName name="HvrToDvs_In_2012">GainsAboveDavis!$Z$4:$Z$71</definedName>
    <definedName name="HvrToDvs_In_2013">GainsAboveDavis!$AA$4:$AA$71</definedName>
    <definedName name="HvrToDvs_In_2014">GainsAboveDavis!$AB$4:$AB$71</definedName>
    <definedName name="HvrToDvs_In_2015">GainsAboveDavis!$AC$4:$AC$71</definedName>
    <definedName name="HvrToDvs_In_2016">GainsAboveDavis!$AD$4:$AD$71</definedName>
    <definedName name="HvrToDvs_In_2017">GainsAboveDavis!$AE$4:$AE$71</definedName>
    <definedName name="HvrToDvs_In_2018">GainsAboveDavis!$AF$4:$AF$71</definedName>
    <definedName name="HvrToDvs_In_2019">GainsAboveDavis!$AG$4:$AG$71</definedName>
    <definedName name="HvrToDvs_In_2020">GainsAboveDavis!$AH$4:$AH$71</definedName>
    <definedName name="HvrToDvs_In_Max">GainsAboveDavis!$C$4:$C$71</definedName>
    <definedName name="HvrToDvs_In_Min">GainsAboveDavis!$B$4:$B$71</definedName>
    <definedName name="HvrToDvs_In_Most">GainsAboveDavis!$D$4:$D$71</definedName>
    <definedName name="HvrToDvs_In_Time">GainsAboveDavis!$A$4:$A$71</definedName>
    <definedName name="ImpToMex_In_1991">GainsImpToNIB!$E$4:$E$71</definedName>
    <definedName name="ImpToMex_In_1992">GainsImpToNIB!$F$4:$F$71</definedName>
    <definedName name="ImpToMex_In_1993">GainsImpToNIB!$G$4:$G$71</definedName>
    <definedName name="ImpToMex_In_1994">GainsImpToNIB!$H$4:$H$71</definedName>
    <definedName name="ImpToMex_In_1995">GainsImpToNIB!$I$4:$I$71</definedName>
    <definedName name="ImpToMex_In_1996">GainsImpToNIB!$J$4:$J$71</definedName>
    <definedName name="ImpToMex_In_1997">GainsImpToNIB!$K$4:$K$71</definedName>
    <definedName name="ImpToMex_In_1998">GainsImpToNIB!$L$4:$L$71</definedName>
    <definedName name="ImpToMex_In_1999">GainsImpToNIB!$M$4:$M$71</definedName>
    <definedName name="ImpToMex_In_2000">GainsImpToNIB!$N$4:$N$71</definedName>
    <definedName name="ImpToMex_In_2001">GainsImpToNIB!$O$4:$O$71</definedName>
    <definedName name="ImpToMex_In_2002">GainsImpToNIB!$P$4:$P$71</definedName>
    <definedName name="ImpToMex_In_2003">GainsImpToNIB!$Q$4:$Q$71</definedName>
    <definedName name="ImpToMex_In_2004">GainsImpToNIB!$R$4:$R$71</definedName>
    <definedName name="ImpToMex_In_2005">GainsImpToNIB!$S$4:$S$71</definedName>
    <definedName name="ImpToMex_In_2006">GainsImpToNIB!$T$4:$T$71</definedName>
    <definedName name="ImpToMex_In_2007">GainsImpToNIB!$U$4:$U$71</definedName>
    <definedName name="ImpToMex_In_2008">GainsImpToNIB!$V$4:$V$71</definedName>
    <definedName name="ImpToMex_In_2009">GainsImpToNIB!$W$4:$W$71</definedName>
    <definedName name="ImpToMex_In_2010">GainsImpToNIB!$X$4:$X$71</definedName>
    <definedName name="ImpToMex_In_2011">GainsImpToNIB!$Y$4:$Y$71</definedName>
    <definedName name="ImpToMex_In_2012">GainsImpToNIB!$Z$4:$Z$71</definedName>
    <definedName name="ImpToMex_In_2013">GainsImpToNIB!$AA$4:$AA$71</definedName>
    <definedName name="ImpToMex_In_2014">GainsImpToNIB!$AB$4:$AB$71</definedName>
    <definedName name="ImpToMex_In_2015">GainsImpToNIB!$AC$4:$AC$71</definedName>
    <definedName name="ImpToMex_In_2016">GainsImpToNIB!$AD$4:$AD$71</definedName>
    <definedName name="ImpToMex_In_2017">GainsImpToNIB!$AE$4:$AE$71</definedName>
    <definedName name="ImpToMex_In_2018">GainsImpToNIB!$AF$4:$AF$71</definedName>
    <definedName name="ImpToMex_In_2019">GainsImpToNIB!$AG$4:$AG$71</definedName>
    <definedName name="ImpToMex_In_2020">GainsImpToNIB!$AH$4:$AH$71</definedName>
    <definedName name="ImpToMex_In_Max">GainsImpToNIB!$C$4:$C$71</definedName>
    <definedName name="ImpToMex_In_Min">GainsImpToNIB!$B$4:$B$71</definedName>
    <definedName name="ImpToMex_In_Most">GainsImpToNIB!$D$4:$D$71</definedName>
    <definedName name="ImpToMex_In_Time">GainsImpToNIB!$A$4:$A$71</definedName>
    <definedName name="MPOIN_IN_1991">MorrowPointInflow.Unregulated!$E$4:$E$80</definedName>
    <definedName name="MPOIN_IN_1992">MorrowPointInflow.Unregulated!$F$4:$F$80</definedName>
    <definedName name="MPOIN_IN_1993">MorrowPointInflow.Unregulated!$G$4:$G$80</definedName>
    <definedName name="MPOIN_IN_1994">MorrowPointInflow.Unregulated!$H$4:$H$80</definedName>
    <definedName name="MPOIN_IN_1995">MorrowPointInflow.Unregulated!$I$4:$I$80</definedName>
    <definedName name="MPOIN_IN_1996">MorrowPointInflow.Unregulated!$J$4:$J$80</definedName>
    <definedName name="MPOIN_IN_1997">MorrowPointInflow.Unregulated!$K$4:$K$80</definedName>
    <definedName name="MPOIN_IN_1998">MorrowPointInflow.Unregulated!$L$4:$L$80</definedName>
    <definedName name="MPOIN_IN_1999">MorrowPointInflow.Unregulated!$M$4:$M$80</definedName>
    <definedName name="MPOIN_IN_2000">MorrowPointInflow.Unregulated!$N$4:$N$80</definedName>
    <definedName name="MPOIN_IN_2001">MorrowPointInflow.Unregulated!$O$4:$O$80</definedName>
    <definedName name="MPOIN_IN_2002">MorrowPointInflow.Unregulated!$P$4:$P$80</definedName>
    <definedName name="MPOIN_IN_2003">MorrowPointInflow.Unregulated!$Q$4:$Q$80</definedName>
    <definedName name="MPOIN_IN_2004">MorrowPointInflow.Unregulated!$R$4:$R$80</definedName>
    <definedName name="MPOIN_IN_2005">MorrowPointInflow.Unregulated!$S$4:$S$80</definedName>
    <definedName name="MPOIN_IN_2006">MorrowPointInflow.Unregulated!$T$4:$T$80</definedName>
    <definedName name="MPOIN_IN_2007">MorrowPointInflow.Unregulated!$U$4:$U$80</definedName>
    <definedName name="MPOIN_IN_2008">MorrowPointInflow.Unregulated!$V$4:$V$80</definedName>
    <definedName name="MPOIN_IN_2009">MorrowPointInflow.Unregulated!$W$4:$W$80</definedName>
    <definedName name="MPOIN_IN_2010">MorrowPointInflow.Unregulated!$X$4:$X$80</definedName>
    <definedName name="MPOIN_IN_2011">MorrowPointInflow.Unregulated!$Y$4:$Y$80</definedName>
    <definedName name="MPOIN_IN_2012">MorrowPointInflow.Unregulated!$Z$4:$Z$80</definedName>
    <definedName name="MPOIN_IN_2013">MorrowPointInflow.Unregulated!$AA$4:$AA$80</definedName>
    <definedName name="MPOIN_IN_2014">MorrowPointInflow.Unregulated!$AB$4:$AB$80</definedName>
    <definedName name="MPOIN_IN_2015">MorrowPointInflow.Unregulated!$AC$4:$AC$80</definedName>
    <definedName name="MPOIN_IN_2016">MorrowPointInflow.Unregulated!$AD$4:$AD80</definedName>
    <definedName name="MPOIN_IN_2017">MorrowPointInflow.Unregulated!$AE$4:$AE$80</definedName>
    <definedName name="MPOIN_IN_2018">MorrowPointInflow.Unregulated!$AF$4:$AF$80</definedName>
    <definedName name="MPOIN_IN_2019">MorrowPointInflow.Unregulated!$AG$4:$AG$80</definedName>
    <definedName name="MPOIN_IN_2020">MorrowPointInflow.Unregulated!$AH$4:$AH$80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MorrowPointInflow.Unregulated!$C$4:$C$80</definedName>
    <definedName name="MPOIN_IN_Min">MorrowPointInflow.Unregulated!$B$4:$B$80</definedName>
    <definedName name="MPOIN_IN_Most">MorrowPointInflow.Unregulated!$D$4:$D$80</definedName>
    <definedName name="MPOIN_IN_TIME">MorrowPointInflow.Unregulated!$A$4:$A$80</definedName>
    <definedName name="NAVAJ_IN_1991">NavajoInflow.ModUnregulated!$E$4:$E$80</definedName>
    <definedName name="NAVAJ_IN_1992">NavajoInflow.ModUnregulated!$F$4:$F$80</definedName>
    <definedName name="NAVAJ_IN_1993">NavajoInflow.ModUnregulated!$G$4:$G$80</definedName>
    <definedName name="NAVAJ_IN_1994">NavajoInflow.ModUnregulated!$H$4:$H$80</definedName>
    <definedName name="NAVAJ_IN_1995">NavajoInflow.ModUnregulated!$I$4:$I$80</definedName>
    <definedName name="NAVAJ_IN_1996">NavajoInflow.ModUnregulated!$J$4:$J$80</definedName>
    <definedName name="NAVAJ_IN_1997">NavajoInflow.ModUnregulated!$K$4:$K$80</definedName>
    <definedName name="NAVAJ_IN_1998">NavajoInflow.ModUnregulated!$L$4:$L$80</definedName>
    <definedName name="NAVAJ_IN_1999">NavajoInflow.ModUnregulated!$M$4:$M$80</definedName>
    <definedName name="NAVAJ_IN_2000">NavajoInflow.ModUnregulated!$N$4:$N$80</definedName>
    <definedName name="NAVAJ_IN_2001">NavajoInflow.ModUnregulated!$O$4:$O$80</definedName>
    <definedName name="NAVAJ_IN_2002">NavajoInflow.ModUnregulated!$P$4:$P$80</definedName>
    <definedName name="NAVAJ_IN_2003">NavajoInflow.ModUnregulated!$Q$4:$Q$80</definedName>
    <definedName name="NAVAJ_IN_2004">NavajoInflow.ModUnregulated!$R$4:$R$80</definedName>
    <definedName name="NAVAJ_IN_2005">NavajoInflow.ModUnregulated!$S$4:$S$80</definedName>
    <definedName name="NAVAJ_IN_2006">NavajoInflow.ModUnregulated!$T$4:$T$80</definedName>
    <definedName name="NAVAJ_IN_2007">NavajoInflow.ModUnregulated!$U$4:$U$80</definedName>
    <definedName name="NAVAJ_IN_2008">NavajoInflow.ModUnregulated!$V$4:$V$80</definedName>
    <definedName name="NAVAJ_IN_2009">NavajoInflow.ModUnregulated!$W$4:$W$80</definedName>
    <definedName name="NAVAJ_IN_2010">NavajoInflow.ModUnregulated!$X$4:$X$80</definedName>
    <definedName name="NAVAJ_IN_2011">NavajoInflow.ModUnregulated!$Y$4:$Y$80</definedName>
    <definedName name="NAVAJ_IN_2012">NavajoInflow.ModUnregulated!$Z$4:$Z$80</definedName>
    <definedName name="NAVAJ_IN_2013">NavajoInflow.ModUnregulated!$AA$4:$AA$80</definedName>
    <definedName name="NAVAJ_IN_2014">NavajoInflow.ModUnregulated!$AB$4:$AB$80</definedName>
    <definedName name="NAVAJ_IN_2015">NavajoInflow.ModUnregulated!$AC$4:$AC$80</definedName>
    <definedName name="NAVAJ_IN_2016">NavajoInflow.ModUnregulated!$AD$4:$AD$80</definedName>
    <definedName name="NAVAJ_IN_2017">NavajoInflow.ModUnregulated!$AE$4:$AE$80</definedName>
    <definedName name="NAVAJ_IN_2018">NavajoInflow.ModUnregulated!$AF$4:$AF$80</definedName>
    <definedName name="NAVAJ_IN_2019">NavajoInflow.ModUnregulated!$AG$4:$AG$80</definedName>
    <definedName name="NAVAJ_IN_2020">NavajoInflow.ModUnregulated!$AH$4:$AH$80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NavajoInflow.ModUnregulated!$C$4:$C$80</definedName>
    <definedName name="NAVAJ_IN_Min">NavajoInflow.ModUnregulated!$B$4:$B$80</definedName>
    <definedName name="NAVAJ_IN_Most">NavajoInflow.ModUnregulated!$D$4:$D$80</definedName>
    <definedName name="NAVAJ_IN_TIME">NavajoInflow.ModUnregulated!$A$4:$A$80</definedName>
    <definedName name="NFTOF_IN_1991">GainsCrystalToGJ!$E$4:$E$80</definedName>
    <definedName name="NFTOF_IN_1992">GainsCrystalToGJ!$F$4:$F$80</definedName>
    <definedName name="NFTOF_IN_1993">GainsCrystalToGJ!$G$4:$G$80</definedName>
    <definedName name="NFTOF_IN_1994">GainsCrystalToGJ!$H$4:$H$80</definedName>
    <definedName name="NFTOF_IN_1995">GainsCrystalToGJ!$I$4:$I$80</definedName>
    <definedName name="NFTOF_IN_1996">GainsCrystalToGJ!$J$4:$J$80</definedName>
    <definedName name="NFTOF_IN_1997">GainsCrystalToGJ!$K$4:$K$80</definedName>
    <definedName name="NFTOF_IN_1998">GainsCrystalToGJ!$L$4:$L$80</definedName>
    <definedName name="NFTOF_IN_1999">GainsCrystalToGJ!$M$4:$M$80</definedName>
    <definedName name="NFTOF_IN_2000">GainsCrystalToGJ!$N$4:$N$80</definedName>
    <definedName name="NFTOF_IN_2001">GainsCrystalToGJ!$O$4:$O$80</definedName>
    <definedName name="NFTOF_IN_2002">GainsCrystalToGJ!$P$4:$P$80</definedName>
    <definedName name="NFTOF_IN_2003">GainsCrystalToGJ!$Q$4:$Q$80</definedName>
    <definedName name="NFTOF_IN_2004">GainsCrystalToGJ!$R$4:$R$80</definedName>
    <definedName name="NFTOF_IN_2005">GainsCrystalToGJ!$S$4:$S$80</definedName>
    <definedName name="NFTOF_IN_2006">GainsCrystalToGJ!$T$4:$T$80</definedName>
    <definedName name="NFTOF_IN_2007">GainsCrystalToGJ!$U$4:$U$80</definedName>
    <definedName name="NFTOF_IN_2008">GainsCrystalToGJ!$V$4:$V$80</definedName>
    <definedName name="NFTOF_IN_2009">GainsCrystalToGJ!$W$4:$W$80</definedName>
    <definedName name="NFTOF_IN_2010">GainsCrystalToGJ!$X$4:$X$80</definedName>
    <definedName name="NFTOF_IN_2011">GainsCrystalToGJ!$Y$4:$Y$80</definedName>
    <definedName name="NFTOF_IN_2012">GainsCrystalToGJ!$Z$4:$Z$80</definedName>
    <definedName name="NFTOF_IN_2013">GainsCrystalToGJ!$AA$4:$AA$80</definedName>
    <definedName name="NFTOF_IN_2014">GainsCrystalToGJ!$AB$4:$AB$80</definedName>
    <definedName name="NFTOF_IN_2015">GainsCrystalToGJ!$AC$4:$AC$80</definedName>
    <definedName name="NFTOF_IN_2016">GainsCrystalToGJ!$AD$4:$AD$80</definedName>
    <definedName name="NFTOF_IN_2017">GainsCrystalToGJ!$AE$4:$AE$80</definedName>
    <definedName name="NFTOF_IN_2018">GainsCrystalToGJ!$F$4:$F$80</definedName>
    <definedName name="NFTOF_IN_2019">GainsCrystalToGJ!$AG$4:$AG$80</definedName>
    <definedName name="NFTOF_IN_2020">GainsCrystalToGJ!$AH$4:$AH$80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GainsCrystalToGJ!$C$4:$C$80</definedName>
    <definedName name="NFTOF_IN_Min">GainsCrystalToGJ!$B$4:$B$80</definedName>
    <definedName name="NFTOF_IN_Most">GainsCrystalToGJ!$D$4:$D$80</definedName>
    <definedName name="NFTOF_IN_Time">GainsCrystalToGJ!$A$4:$A$80</definedName>
    <definedName name="NodeID">[1]RunInformation!$B$3:$B$21</definedName>
    <definedName name="PkrToImp_In_1991">GainsPkrToImp!$E$4:$E$71</definedName>
    <definedName name="PkrToImp_In_1992">GainsPkrToImp!$F$4:$F$71</definedName>
    <definedName name="PkrToImp_In_1993">GainsPkrToImp!$G$4:$G$71</definedName>
    <definedName name="PkrToImp_In_1994">GainsPkrToImp!$H$4:$H$71</definedName>
    <definedName name="PkrToImp_In_1995">GainsPkrToImp!$I$4:$I$71</definedName>
    <definedName name="PkrToImp_In_1996">GainsPkrToImp!$J$4:$J$71</definedName>
    <definedName name="PkrToImp_In_1997">GainsPkrToImp!$K$4:$K$71</definedName>
    <definedName name="PkrToImp_In_1998">GainsPkrToImp!$L$4:$L$71</definedName>
    <definedName name="PkrToImp_In_1999">GainsPkrToImp!$M$4:$M$71</definedName>
    <definedName name="PkrToImp_In_2000">GainsPkrToImp!$N$4:$N$71</definedName>
    <definedName name="PkrToImp_In_2001">GainsPkrToImp!$O$4:$O$71</definedName>
    <definedName name="PkrToImp_In_2002">GainsPkrToImp!$P$4:$P$71</definedName>
    <definedName name="PkrToImp_In_2003">GainsPkrToImp!$Q$4:$Q$71</definedName>
    <definedName name="PkrToImp_In_2004">GainsPkrToImp!$R$4:$R$71</definedName>
    <definedName name="PkrToImp_In_2005">GainsPkrToImp!$S$4:$S$71</definedName>
    <definedName name="PkrToImp_In_2006">GainsPkrToImp!$T$4:$T$71</definedName>
    <definedName name="PkrToImp_In_2007">GainsPkrToImp!$U$4:$U$71</definedName>
    <definedName name="PkrToImp_In_2008">GainsPkrToImp!$V$4:$V$71</definedName>
    <definedName name="PkrToImp_In_2009">GainsPkrToImp!$W$4:$W$71</definedName>
    <definedName name="PkrToImp_In_2010">GainsPkrToImp!$X$4:$X$71</definedName>
    <definedName name="PkrToImp_In_2011">GainsPkrToImp!$Y$4:$Y$71</definedName>
    <definedName name="PkrToImp_In_2012">GainsPkrToImp!$Z$4:$Z$71</definedName>
    <definedName name="PkrToImp_In_2013">GainsPkrToImp!$AA$4:$AA$71</definedName>
    <definedName name="PkrToImp_In_2014">GainsPkrToImp!$AB$4:$AB$71</definedName>
    <definedName name="PkrToImp_In_2015">GainsPkrToImp!$AC$4:$AC$71</definedName>
    <definedName name="PkrToImp_In_2016">GainsPkrToImp!$AD$4:$AD$71</definedName>
    <definedName name="PkrToImp_In_2017">GainsPkrToImp!$AE$4:$AE$71</definedName>
    <definedName name="PkrToImp_In_2018">GainsPkrToImp!$AE$4:$AE$71</definedName>
    <definedName name="PkrToImp_In_2019">GainsPkrToImp!$AG$4:$AG$71</definedName>
    <definedName name="PkrToImp_In_2020">GainsPkrToImp!$AH$4:$AH$71</definedName>
    <definedName name="PkrToImp_In_Max">GainsPkrToImp!$C$4:$C$71</definedName>
    <definedName name="PkrToImp_In_Min">GainsPkrToImp!$B$4:$B$71</definedName>
    <definedName name="PkrToImp_In_Most">GainsPkrToImp!$D$4:$D$71</definedName>
    <definedName name="PkrToImp_In_Time">GainsPkrToImp!$A$4:$A$71</definedName>
    <definedName name="POWEL_IN_1991">PowellInflow.Unregulated!$E$4:$E$80</definedName>
    <definedName name="POWEL_IN_1992">PowellInflow.Unregulated!$F$4:$F$80</definedName>
    <definedName name="POWEL_IN_1993">PowellInflow.Unregulated!$G$4:$G$80</definedName>
    <definedName name="POWEL_IN_1994">PowellInflow.Unregulated!$H$4:$H$80</definedName>
    <definedName name="POWEL_IN_1995">PowellInflow.Unregulated!$I$4:$I$80</definedName>
    <definedName name="POWEL_IN_1996">PowellInflow.Unregulated!$J$4:$J$80</definedName>
    <definedName name="POWEL_IN_1997">PowellInflow.Unregulated!$K$4:$K$80</definedName>
    <definedName name="POWEL_IN_1998">PowellInflow.Unregulated!$L$4:$L$80</definedName>
    <definedName name="POWEL_IN_1999">PowellInflow.Unregulated!$M$4:$M$80</definedName>
    <definedName name="POWEL_IN_2000">PowellInflow.Unregulated!$N$4:$N$80</definedName>
    <definedName name="POWEL_IN_2001">PowellInflow.Unregulated!$O$4:$O$80</definedName>
    <definedName name="POWEL_IN_2002">PowellInflow.Unregulated!$P$4:$P$80</definedName>
    <definedName name="POWEL_IN_2003">PowellInflow.Unregulated!$Q$4:$Q$80</definedName>
    <definedName name="POWEL_IN_2004">PowellInflow.Unregulated!$R$4:$R$80</definedName>
    <definedName name="POWEL_IN_2005">PowellInflow.Unregulated!$S$4:$S$80</definedName>
    <definedName name="POWEL_IN_2006">PowellInflow.Unregulated!$T$4:$T$80</definedName>
    <definedName name="POWEL_IN_2007">PowellInflow.Unregulated!$U$4:$U$80</definedName>
    <definedName name="POWEL_IN_2008">PowellInflow.Unregulated!$V$4:$V$80</definedName>
    <definedName name="POWEL_IN_2009">PowellInflow.Unregulated!$W$4:$W$80</definedName>
    <definedName name="POWEL_IN_2010">PowellInflow.Unregulated!$X$4:$X$80</definedName>
    <definedName name="POWEL_IN_2011">PowellInflow.Unregulated!$Y$4:$Y$80</definedName>
    <definedName name="POWEL_IN_2012">PowellInflow.Unregulated!$Z$4:$Z$80</definedName>
    <definedName name="POWEL_IN_2013">PowellInflow.Unregulated!$AA$4:$AA$80</definedName>
    <definedName name="POWEL_IN_2014">PowellInflow.Unregulated!$AB$4:$AB$80</definedName>
    <definedName name="POWEL_IN_2015">PowellInflow.Unregulated!$AC$4:$AC$80</definedName>
    <definedName name="POWEL_IN_2016">PowellInflow.Unregulated!$AD$4:$AD$80</definedName>
    <definedName name="POWEL_IN_2017">PowellInflow.Unregulated!$AE$4:$AE$80</definedName>
    <definedName name="POWEL_IN_2018">PowellInflow.Unregulated!$AF$4:$AF$80</definedName>
    <definedName name="POWEL_IN_2019">PowellInflow.Unregulated!$AG$4:$AG$80</definedName>
    <definedName name="POWEL_IN_2020">PowellInflow.Unregulated!$AH$4:$AH$80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PowellInflow.Unregulated!$C$4:$C$80</definedName>
    <definedName name="POWEL_IN_Min">PowellInflow.Unregulated!$B$4:$B$80</definedName>
    <definedName name="POWEL_IN_Most">PowellInflow.Unregulated!$D$4:$D$80</definedName>
    <definedName name="POWEL_IN_TIME">PowellInflow.Unregulated!$A$4:$A$80</definedName>
    <definedName name="PTMGAL_IN_1991">PowellToMeadGainsAbvLeesFerry!$E$4:$E$71</definedName>
    <definedName name="PTMGAL_IN_1992">PowellToMeadGainsAbvLeesFerry!$F$4:$F$71</definedName>
    <definedName name="PTMGAL_IN_1993">PowellToMeadGainsAbvLeesFerry!$G$4:$G$71</definedName>
    <definedName name="PTMGAL_IN_1994">PowellToMeadGainsAbvLeesFerry!$H$4:$H$71</definedName>
    <definedName name="PTMGAL_IN_1995">PowellToMeadGainsAbvLeesFerry!$I$4:$I$71</definedName>
    <definedName name="PTMGAL_IN_1996">PowellToMeadGainsAbvLeesFerry!$J$4:$J$71</definedName>
    <definedName name="PTMGAL_IN_1997">PowellToMeadGainsAbvLeesFerry!$K$4:$K$71</definedName>
    <definedName name="PTMGAL_IN_1998">PowellToMeadGainsAbvLeesFerry!$L$4:$L$71</definedName>
    <definedName name="PTMGAL_IN_1999">PowellToMeadGainsAbvLeesFerry!$M$4:$M$71</definedName>
    <definedName name="PTMGAL_IN_2000">PowellToMeadGainsAbvLeesFerry!$N$4:$N$71</definedName>
    <definedName name="PTMGAL_IN_2001">PowellToMeadGainsAbvLeesFerry!$O$4:$O$71</definedName>
    <definedName name="PTMGAL_IN_2002">PowellToMeadGainsAbvLeesFerry!$P$4:$P$71</definedName>
    <definedName name="PTMGAL_IN_2003">PowellToMeadGainsAbvLeesFerry!$Q$4:$Q$71</definedName>
    <definedName name="PTMGAL_IN_2004">PowellToMeadGainsAbvLeesFerry!$R$4:$R$71</definedName>
    <definedName name="PTMGAL_IN_2005">PowellToMeadGainsAbvLeesFerry!$S$4:$S$71</definedName>
    <definedName name="PTMGAL_IN_2006">PowellToMeadGainsAbvLeesFerry!$T$4:$T$71</definedName>
    <definedName name="PTMGAL_IN_2007">PowellToMeadGainsAbvLeesFerry!$U$4:$U$71</definedName>
    <definedName name="PTMGAL_IN_2008">PowellToMeadGainsAbvLeesFerry!$V$4:$V$71</definedName>
    <definedName name="PTMGAL_IN_2009">PowellToMeadGainsAbvLeesFerry!$W$4:$W$71</definedName>
    <definedName name="PTMGAL_IN_2010">PowellToMeadGainsAbvLeesFerry!$X$4:$X$71</definedName>
    <definedName name="PTMGAL_IN_2011">PowellToMeadGainsAbvLeesFerry!$Y$4:$Y$71</definedName>
    <definedName name="PTMGAL_IN_2012">PowellToMeadGainsAbvLeesFerry!$Z$4:$Z$71</definedName>
    <definedName name="PTMGAL_IN_2013">PowellToMeadGainsAbvLeesFerry!$AA$4:$AA$71</definedName>
    <definedName name="PTMGAL_IN_2014">PowellToMeadGainsAbvLeesFerry!$AB$4:$AB$71</definedName>
    <definedName name="PTMGAL_IN_2015">PowellToMeadGainsAbvLeesFerry!$AC$4:$AC$71</definedName>
    <definedName name="PTMGAL_IN_2016">PowellToMeadGainsAbvLeesFerry!$AD$4:$AD$71</definedName>
    <definedName name="PTMGAL_IN_2017">PowellToMeadGainsAbvLeesFerry!$AE$4:$AE$71</definedName>
    <definedName name="PTMGAL_IN_2018">PowellToMeadGainsAbvLeesFerry!$AF$4:$AF$71</definedName>
    <definedName name="PTMGAL_IN_2019">PowellToMeadGainsAbvLeesFerry!$AG$4:$AG$71</definedName>
    <definedName name="PTMGAL_IN_2020">PowellToMeadGainsAbvLeesFerry!$AH$4:$AH$71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PowellToMeadGainsAbvLeesFerry!$C$4:$C$71</definedName>
    <definedName name="PTMGAL_IN_Min">PowellToMeadGainsAbvLeesFerry!$B$4:$B$71</definedName>
    <definedName name="PTMGAL_IN_Most">PowellToMeadGainsAbvLeesFerry!$D$4:$D$71</definedName>
    <definedName name="PTMGAL_IN_Time">PowellToMeadGainsAbvLeesFerry!$A$4:$A$71</definedName>
    <definedName name="PTMGC_IN_1991">PowellToMeadGainsGrandCanyon!$E$4:$E$71</definedName>
    <definedName name="PTMGC_IN_1992">PowellToMeadGainsGrandCanyon!$F$4:$F$71</definedName>
    <definedName name="PTMGC_IN_1993">PowellToMeadGainsGrandCanyon!$G$4:$G$71</definedName>
    <definedName name="PTMGC_IN_1994">PowellToMeadGainsGrandCanyon!$H$4:$H$71</definedName>
    <definedName name="PTMGC_IN_1995">PowellToMeadGainsGrandCanyon!$I$4:$I$71</definedName>
    <definedName name="PTMGC_IN_1996">PowellToMeadGainsGrandCanyon!$J$4:$J$71</definedName>
    <definedName name="PTMGC_IN_1997">PowellToMeadGainsGrandCanyon!$K$4:$K$71</definedName>
    <definedName name="PTMGC_IN_1998">PowellToMeadGainsGrandCanyon!$L$4:$L$71</definedName>
    <definedName name="PTMGC_IN_1999">PowellToMeadGainsGrandCanyon!$M$4:$M$71</definedName>
    <definedName name="PTMGC_IN_2000">PowellToMeadGainsGrandCanyon!$N$4:$N$71</definedName>
    <definedName name="PTMGC_IN_2001">PowellToMeadGainsGrandCanyon!$O$4:$O$71</definedName>
    <definedName name="PTMGC_IN_2002">PowellToMeadGainsGrandCanyon!$P$4:$P$71</definedName>
    <definedName name="PTMGC_IN_2003">PowellToMeadGainsGrandCanyon!$Q$4:$Q$71</definedName>
    <definedName name="PTMGC_IN_2004">PowellToMeadGainsGrandCanyon!$R$4:$R$71</definedName>
    <definedName name="PTMGC_IN_2005">PowellToMeadGainsGrandCanyon!$S$4:$S$71</definedName>
    <definedName name="PTMGC_IN_2006">PowellToMeadGainsGrandCanyon!$T$4:$T$71</definedName>
    <definedName name="PTMGC_IN_2007">PowellToMeadGainsGrandCanyon!$U$4:$U$71</definedName>
    <definedName name="PTMGC_IN_2008">PowellToMeadGainsGrandCanyon!$V$4:$V$71</definedName>
    <definedName name="PTMGC_IN_2009">PowellToMeadGainsGrandCanyon!$W$4:$W$71</definedName>
    <definedName name="PTMGC_IN_2010">PowellToMeadGainsGrandCanyon!$X$4:$X$71</definedName>
    <definedName name="PTMGC_IN_2011">PowellToMeadGainsGrandCanyon!$Y$4:$Y$71</definedName>
    <definedName name="PTMGC_IN_2012">PowellToMeadGainsGrandCanyon!$Z$4:$Z$71</definedName>
    <definedName name="PTMGC_IN_2013">PowellToMeadGainsGrandCanyon!$AA$4:$AA$71</definedName>
    <definedName name="PTMGC_IN_2014">PowellToMeadGainsGrandCanyon!$AB$4:$AB$71</definedName>
    <definedName name="PTMGC_IN_2015">PowellToMeadGainsGrandCanyon!$AC$4:$AC$71</definedName>
    <definedName name="PTMGC_IN_2016">PowellToMeadGainsGrandCanyon!$AD$4:$AD$71</definedName>
    <definedName name="PTMGC_IN_2017">PowellToMeadGainsGrandCanyon!$AE$4:$AE$71</definedName>
    <definedName name="PTMGC_IN_2018">PowellToMeadGainsGrandCanyon!$AF$4:$AF$71</definedName>
    <definedName name="PTMGC_IN_2019">PowellToMeadGainsGrandCanyon!$AG$4:$AG$71</definedName>
    <definedName name="PTMGC_IN_2020">PowellToMeadGainsGrandCanyon!$AH$4:$AH$71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PowellToMeadGainsGrandCanyon!$C$4:$C$71</definedName>
    <definedName name="PTMGC_IN_Min">PowellToMeadGainsGrandCanyon!$B$4:$B$71</definedName>
    <definedName name="PTMGC_IN_Most">PowellToMeadGainsGrandCanyon!$D$4:$D$71</definedName>
    <definedName name="PTMGC_IN_Time">PowellToMeadGainsGrandCanyon!$A$4:$A$71</definedName>
    <definedName name="PTMGH_IN_1991">PowellToMeadGainsAboveHoover!$E$4:$E$71</definedName>
    <definedName name="PTMGH_IN_1992">PowellToMeadGainsAboveHoover!$F$4:$F$71</definedName>
    <definedName name="PTMGH_IN_1993">PowellToMeadGainsAboveHoover!$G$4:$G$71</definedName>
    <definedName name="PTMGH_IN_1994">PowellToMeadGainsAboveHoover!$H$4:$H$71</definedName>
    <definedName name="PTMGH_IN_1995">PowellToMeadGainsAboveHoover!$I$4:$I$71</definedName>
    <definedName name="PTMGH_IN_1996">PowellToMeadGainsAboveHoover!$J$4:$J$71</definedName>
    <definedName name="PTMGH_IN_1997">PowellToMeadGainsAboveHoover!$K$4:$K$71</definedName>
    <definedName name="PTMGH_IN_1998">PowellToMeadGainsAboveHoover!$L$4:$L$71</definedName>
    <definedName name="PTMGH_IN_1999">PowellToMeadGainsAboveHoover!$M$4:$M$71</definedName>
    <definedName name="PTMGH_IN_2000">PowellToMeadGainsAboveHoover!$N$4:$N$71</definedName>
    <definedName name="PTMGH_IN_2001">PowellToMeadGainsAboveHoover!$O$4:$O$71</definedName>
    <definedName name="PTMGH_IN_2002">PowellToMeadGainsAboveHoover!$P$4:$P$71</definedName>
    <definedName name="PTMGH_IN_2003">PowellToMeadGainsAboveHoover!$Q$4:$Q$71</definedName>
    <definedName name="PTMGH_IN_2004">PowellToMeadGainsAboveHoover!$R$4:$R$71</definedName>
    <definedName name="PTMGH_IN_2005">PowellToMeadGainsAboveHoover!$S$4:$S$71</definedName>
    <definedName name="PTMGH_IN_2006">PowellToMeadGainsAboveHoover!$T$4:$T$71</definedName>
    <definedName name="PTMGH_IN_2007">PowellToMeadGainsAboveHoover!$U$4:$U$71</definedName>
    <definedName name="PTMGH_IN_2008">PowellToMeadGainsAboveHoover!$V$4:$V$71</definedName>
    <definedName name="PTMGH_IN_2009">PowellToMeadGainsAboveHoover!$W$4:$W$71</definedName>
    <definedName name="PTMGH_IN_2010">PowellToMeadGainsAboveHoover!$X$4:$X$71</definedName>
    <definedName name="PTMGH_IN_2011">PowellToMeadGainsAboveHoover!$Y$4:$Y$71</definedName>
    <definedName name="PTMGH_IN_2012">PowellToMeadGainsAboveHoover!$Z$4:$Z$71</definedName>
    <definedName name="PTMGH_IN_2013">PowellToMeadGainsAboveHoover!$AA$4:$AA$71</definedName>
    <definedName name="PTMGH_IN_2014">PowellToMeadGainsAboveHoover!$AB$4:$AB$71</definedName>
    <definedName name="PTMGH_IN_2015">PowellToMeadGainsAboveHoover!$AC$4:$AC$71</definedName>
    <definedName name="PTMGH_IN_2016">PowellToMeadGainsAboveHoover!$AD$4:$AD$71</definedName>
    <definedName name="PTMGH_IN_2017">PowellToMeadGainsAboveHoover!$AE$4:$AE$71</definedName>
    <definedName name="PTMGH_IN_2018">PowellToMeadGainsAboveHoover!$AF$4:$AF$71</definedName>
    <definedName name="PTMGH_IN_2019">PowellToMeadGainsAboveHoover!$AG$4:$AG$71</definedName>
    <definedName name="PTMGH_IN_2020">PowellToMeadGainsAboveHoover!$AH$4:$AH$71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PowellToMeadGainsAboveHoover!$C$4:$C$71</definedName>
    <definedName name="PTMGH_IN_Min">PowellToMeadGainsAboveHoover!$B$4:$B$71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91">TaylorPark.Inflow!$E$4:$E$80</definedName>
    <definedName name="TPARK_IN_1992">TaylorPark.Inflow!$F$4:$F$80</definedName>
    <definedName name="TPARK_IN_1993">TaylorPark.Inflow!$G$4:$G$80</definedName>
    <definedName name="TPARK_IN_1994">TaylorPark.Inflow!$H$4:$H$80</definedName>
    <definedName name="TPARK_IN_1995">TaylorPark.Inflow!$I$4:$I$80</definedName>
    <definedName name="TPARK_IN_1996">TaylorPark.Inflow!$J$4:$J$80</definedName>
    <definedName name="TPARK_IN_1997">TaylorPark.Inflow!$K$4:$K$80</definedName>
    <definedName name="TPARK_IN_1998">TaylorPark.Inflow!$L$4:$L$80</definedName>
    <definedName name="TPARK_IN_1999">TaylorPark.Inflow!$M$4:$M$80</definedName>
    <definedName name="TPARK_IN_2000">TaylorPark.Inflow!$N$4:$N$80</definedName>
    <definedName name="TPARK_IN_2001">TaylorPark.Inflow!$O$4:$O$80</definedName>
    <definedName name="TPARK_IN_2002">TaylorPark.Inflow!$P$4:$P$80</definedName>
    <definedName name="TPARK_IN_2003">TaylorPark.Inflow!$Q$4:$Q$80</definedName>
    <definedName name="TPARK_IN_2004">TaylorPark.Inflow!$R$4:$R$80</definedName>
    <definedName name="TPARK_IN_2005">TaylorPark.Inflow!$S$4:$S$80</definedName>
    <definedName name="TPARK_IN_2006">TaylorPark.Inflow!$T$4:$T$80</definedName>
    <definedName name="TPARK_IN_2007">TaylorPark.Inflow!$U$4:$U$80</definedName>
    <definedName name="TPARK_IN_2008">TaylorPark.Inflow!$V$4:$V$80</definedName>
    <definedName name="TPARK_IN_2009">TaylorPark.Inflow!$W$4:$W$80</definedName>
    <definedName name="TPARK_IN_2010">TaylorPark.Inflow!$X$4:$X$80</definedName>
    <definedName name="TPARK_IN_2011">TaylorPark.Inflow!$Y$4:$Y$80</definedName>
    <definedName name="TPARK_IN_2012">TaylorPark.Inflow!$Z$4:$Z$80</definedName>
    <definedName name="TPARK_IN_2013">TaylorPark.Inflow!$AA$4:$AA$80</definedName>
    <definedName name="TPARK_IN_2014">TaylorPark.Inflow!$AB$4:$AB$80</definedName>
    <definedName name="TPARK_IN_2015">TaylorPark.Inflow!$AC$4:$AC$80</definedName>
    <definedName name="TPARK_IN_2016">TaylorPark.Inflow!$AD$4:$AD$80</definedName>
    <definedName name="TPARK_IN_2017">TaylorPark.Inflow!$AE$4:$AE$80</definedName>
    <definedName name="TPARK_IN_2018">TaylorPark.Inflow!$AF$4:$AF$80</definedName>
    <definedName name="TPARK_IN_2019">TaylorPark.Inflow!$AG$4:$AG$80</definedName>
    <definedName name="TPARK_IN_2020">TaylorPark.Inflow!$AH$4:$AH$80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TaylorPark.Inflow!$C$4:$C$80</definedName>
    <definedName name="TPARK_IN_Min">TaylorPark.Inflow!$B$4:$B$80</definedName>
    <definedName name="TPARK_IN_Most">TaylorPark.Inflow!$D$4:$D$80</definedName>
    <definedName name="TPARK_IN_TIME">TaylorPark.Inflow!$A$4:$A$80</definedName>
    <definedName name="VALLE_IN_1991">Vallecito.Inflow!$E$4:$E$80</definedName>
    <definedName name="VALLE_IN_1992">Vallecito.Inflow!$F$4:$F$80</definedName>
    <definedName name="VALLE_IN_1993">Vallecito.Inflow!$G$4:$G$80</definedName>
    <definedName name="VALLE_IN_1994">Vallecito.Inflow!$H$4:$H$80</definedName>
    <definedName name="VALLE_IN_1995">Vallecito.Inflow!$I$4:$I$80</definedName>
    <definedName name="VALLE_IN_1996">Vallecito.Inflow!$J$4:$J$80</definedName>
    <definedName name="VALLE_IN_1997">Vallecito.Inflow!$K$4:$K$80</definedName>
    <definedName name="VALLE_IN_1998">Vallecito.Inflow!$L$4:$L$80</definedName>
    <definedName name="VALLE_IN_1999">Vallecito.Inflow!$M$4:$M$80</definedName>
    <definedName name="VALLE_IN_2000">Vallecito.Inflow!$N$4:$N$80</definedName>
    <definedName name="VALLE_IN_2001">Vallecito.Inflow!$O$4:$O$80</definedName>
    <definedName name="VALLE_IN_2002">Vallecito.Inflow!$P$4:$P$80</definedName>
    <definedName name="VALLE_IN_2003">Vallecito.Inflow!$Q$4:$Q$80</definedName>
    <definedName name="VALLE_IN_2004">Vallecito.Inflow!$R$4:$R$80</definedName>
    <definedName name="VALLE_IN_2005">Vallecito.Inflow!$S$4:$S$80</definedName>
    <definedName name="VALLE_IN_2006">Vallecito.Inflow!$T$4:$T$80</definedName>
    <definedName name="VALLE_IN_2007">Vallecito.Inflow!$U$4:$U$80</definedName>
    <definedName name="VALLE_IN_2008">Vallecito.Inflow!$V$4:$V$80</definedName>
    <definedName name="VALLE_IN_2009">Vallecito.Inflow!$W$4:$W$80</definedName>
    <definedName name="VALLE_IN_2010">Vallecito.Inflow!$X$4:$X$80</definedName>
    <definedName name="VALLE_IN_2011">Vallecito.Inflow!$Y$4:$Y$80</definedName>
    <definedName name="VALLE_IN_2012">Vallecito.Inflow!$Z$4:$Z$80</definedName>
    <definedName name="VALLE_IN_2013">Vallecito.Inflow!$AA$4:$AA$80</definedName>
    <definedName name="VALLE_IN_2014">Vallecito.Inflow!$AB$4:$AB$80</definedName>
    <definedName name="VALLE_IN_2015">Vallecito.Inflow!$AC$4:$AC$80</definedName>
    <definedName name="VALLE_IN_2016">Vallecito.Inflow!$AD$4:$AD$80</definedName>
    <definedName name="VALLE_IN_2017">Vallecito.Inflow!$AE$4:$AE$80</definedName>
    <definedName name="VALLE_IN_2018">Vallecito.Inflow!$AF$4:$AF$80</definedName>
    <definedName name="VALLE_IN_2019">Vallecito.Inflow!$AG$4:$AG$80</definedName>
    <definedName name="VALLE_IN_2020">Vallecito.Inflow!$AH$4:$AH$80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Vallecito.Inflow!$C$4:$C$80</definedName>
    <definedName name="VALLE_IN_Min">Vallecito.Inflow!$B$4:$B$80</definedName>
    <definedName name="VALLE_IN_Most">Vallecito.Inflow!$D$4:$D$80</definedName>
    <definedName name="VALLE_IN_TIME">Vallecito.Inflow!$A$4:$A$80</definedName>
    <definedName name="YRITO_IN_1991">YampaRiverInflow.TotalOutflow!$E$4:$E$80</definedName>
    <definedName name="YRITO_IN_1992">YampaRiverInflow.TotalOutflow!$F$4:$F$80</definedName>
    <definedName name="YRITO_IN_1993">YampaRiverInflow.TotalOutflow!$G$4:$G$80</definedName>
    <definedName name="YRITO_IN_1994">YampaRiverInflow.TotalOutflow!$H$4:$H$80</definedName>
    <definedName name="YRITO_IN_1995">YampaRiverInflow.TotalOutflow!$I$4:$I$80</definedName>
    <definedName name="YRITO_IN_1996">YampaRiverInflow.TotalOutflow!$J$4:$J$80</definedName>
    <definedName name="YRITO_IN_1997">YampaRiverInflow.TotalOutflow!$K$4:$K$80</definedName>
    <definedName name="YRITO_IN_1998">YampaRiverInflow.TotalOutflow!$L$4:$L$80</definedName>
    <definedName name="YRITO_IN_1999">YampaRiverInflow.TotalOutflow!$M$4:$M$80</definedName>
    <definedName name="YRITO_IN_2000">YampaRiverInflow.TotalOutflow!$N$4:$N$80</definedName>
    <definedName name="YRITO_IN_2001">YampaRiverInflow.TotalOutflow!$O$4:$O$80</definedName>
    <definedName name="YRITO_IN_2002">YampaRiverInflow.TotalOutflow!$P$4:$P$80</definedName>
    <definedName name="YRITO_IN_2003">YampaRiverInflow.TotalOutflow!$Q$4:$Q$80</definedName>
    <definedName name="YRITO_IN_2004">YampaRiverInflow.TotalOutflow!$R$4:$R$80</definedName>
    <definedName name="YRITO_IN_2005">YampaRiverInflow.TotalOutflow!$S$4:$S$80</definedName>
    <definedName name="YRITO_IN_2006">YampaRiverInflow.TotalOutflow!$T$4:$T$80</definedName>
    <definedName name="YRITO_IN_2007">YampaRiverInflow.TotalOutflow!$U$4:$U$80</definedName>
    <definedName name="YRITO_IN_2008">YampaRiverInflow.TotalOutflow!$V$4:$V$80</definedName>
    <definedName name="YRITO_IN_2009">YampaRiverInflow.TotalOutflow!$W$4:$W$80</definedName>
    <definedName name="YRITO_IN_2010">YampaRiverInflow.TotalOutflow!$X$4:$X$80</definedName>
    <definedName name="YRITO_IN_2011">YampaRiverInflow.TotalOutflow!$Y$4:$Y$80</definedName>
    <definedName name="YRITO_IN_2012">YampaRiverInflow.TotalOutflow!$Z$4:$Z$80</definedName>
    <definedName name="YRITO_IN_2013">YampaRiverInflow.TotalOutflow!$AA$4:$AA$80</definedName>
    <definedName name="YRITO_IN_2014">YampaRiverInflow.TotalOutflow!$AB$4:$AB$80</definedName>
    <definedName name="YRITO_IN_2015">YampaRiverInflow.TotalOutflow!$AC$4:$AC$80</definedName>
    <definedName name="YRITO_IN_2016">YampaRiverInflow.TotalOutflow!$AD$4:$AD$80</definedName>
    <definedName name="YRITO_IN_2017">YampaRiverInflow.TotalOutflow!$AE$4:$AE$80</definedName>
    <definedName name="YRITO_IN_2018">YampaRiverInflow.TotalOutflow!$AF$4:$AF$80</definedName>
    <definedName name="YRITO_IN_2019">YampaRiverInflow.TotalOutflow!$AG$4:$AG$80</definedName>
    <definedName name="YRITO_IN_2020">YampaRiverInflow.TotalOutflow!$AH$4:$AH$80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AnimasRiverTotalOutflow!$C$4:$C$80</definedName>
    <definedName name="YRITO_IN_Max">YampaRiverInflow.TotalOutflow!$C$4:$C$80</definedName>
    <definedName name="YRITO_IN_Min" localSheetId="10">AnimasRiverTotalOutflow!$B$4:$B$80</definedName>
    <definedName name="YRITO_IN_Min">YampaRiverInflow.TotalOutflow!$B$4:$B$80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69" i="20"/>
  <c r="A68" i="20"/>
  <c r="A67" i="20"/>
  <c r="A66" i="20"/>
  <c r="A65" i="20"/>
  <c r="A64" i="20"/>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9" i="19"/>
  <c r="A68" i="19"/>
  <c r="A67" i="19"/>
  <c r="A66" i="19"/>
  <c r="A65" i="19"/>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9" i="18"/>
  <c r="A68" i="18"/>
  <c r="A67" i="18"/>
  <c r="A66" i="18"/>
  <c r="A65" i="18"/>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9" i="17"/>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9" i="16"/>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9" i="15"/>
  <c r="A68" i="15"/>
  <c r="A67" i="15"/>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57993B3F-AA3C-41CF-B6AB-DDB23D7DE1F5}">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2058DA47-C482-4D16-AC07-675DC08C487A}">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9D1D9A72-42E4-4D8A-A4F8-E0D37C1E0CF9}">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F64D2DB3-154F-49E4-AE93-20FAEC5B4BA9}">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BE3917D9-50B9-435F-A242-80D5813D399E}">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26A28CB7-1CF3-44B5-8CB9-B1457AF96EB3}">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F25D2B98-1A33-4FF5-8292-044592795A81}">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61095B44-BEA4-4BBE-A98B-9E7E2F074BB4}">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8655E6FC-710B-4BA2-9147-B461CAD087EC}">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9405E1F9-5044-431D-B6BB-B9BBD95DFDC4}">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<sst xmlns="http://schemas.openxmlformats.org/spreadsheetml/2006/main" count="789" uniqueCount="69">
  <si>
    <t>Min</t>
  </si>
  <si>
    <t>Max</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</si>
  <si>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</si>
  <si>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</si>
  <si>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</si>
  <si>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</si>
  <si>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</si>
  <si>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</si>
  <si>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</si>
  <si>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</si>
  <si>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</si>
  <si>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</si>
  <si>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</si>
  <si>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</si>
  <si>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</si>
  <si>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</si>
  <si>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</si>
  <si>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</si>
  <si>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</si>
  <si>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</si>
  <si>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</si>
  <si>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</si>
  <si>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</si>
  <si>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</si>
  <si>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</si>
  <si>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</si>
  <si>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</si>
  <si>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</si>
  <si>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</si>
  <si>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</si>
  <si>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</si>
  <si>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</si>
  <si>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</si>
  <si>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</si>
  <si>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</si>
  <si>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</si>
  <si>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MPOIN_IN_</t>
  </si>
  <si>
    <t>Gains Crystal to Grand Junction</t>
  </si>
  <si>
    <t>ImpToMex_In</t>
  </si>
  <si>
    <t>HvrToDvs_In</t>
  </si>
  <si>
    <t>PkrToImp_In</t>
  </si>
  <si>
    <t>DvsToPkr_In</t>
  </si>
  <si>
    <t>Determination of Deterministic or Ensemble run for lower basin demads.  These values should never change</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</si>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</sst>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D9D9D9"/>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rgb="FF76933C"/>
        <bgColor indexed="64"/>
      </patternFill>
    </fill>
    <fill>
      <patternFill patternType="solid">
        <fgColor theme="0" tint="-0.14999847407452621"/>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12">
    <border>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46">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0" borderId="0" xfId="0" applyFont="1" applyAlignment="1">
      <alignment horizontal="center"/>
    </xf>
    <xf numFmtId="0" fontId="0" fillId="0" borderId="0" xfId="0" applyAlignment="1">
      <alignment horizontal="center"/>
    </xf>
    <xf numFmtId="0" fontId="2" fillId="2" borderId="0" xfId="0" applyFont="1" applyFill="1" applyAlignment="1">
      <alignment horizontal="center"/>
    </xf>
    <xf numFmtId="0" fontId="2" fillId="2" borderId="2" xfId="0" applyFont="1" applyFill="1" applyBorder="1" applyAlignment="1">
      <alignment horizontal="center"/>
    </xf>
    <xf numFmtId="164" fontId="2" fillId="2" borderId="3" xfId="0" applyNumberFormat="1" applyFont="1" applyFill="1" applyBorder="1" applyAlignment="1">
      <alignment horizontal="center"/>
    </xf>
    <xf numFmtId="0" fontId="0" fillId="3" borderId="0" xfId="0" applyFill="1"/>
    <xf numFmtId="0" fontId="0" fillId="3" borderId="4" xfId="0" applyFill="1" applyBorder="1"/>
    <xf numFmtId="164" fontId="2" fillId="2" borderId="5" xfId="0" applyNumberFormat="1" applyFont="1" applyFill="1" applyBorder="1" applyAlignment="1">
      <alignment horizontal="center"/>
    </xf>
    <xf numFmtId="0" fontId="0" fillId="3" borderId="1" xfId="0" applyFill="1" applyBorder="1"/>
    <xf numFmtId="2" fontId="0" fillId="3" borderId="0" xfId="0" applyNumberFormat="1" applyFill="1" applyAlignment="1">
      <alignment horizontal="center"/>
    </xf>
    <xf numFmtId="0" fontId="0" fillId="3" borderId="0" xfId="0" applyFill="1" applyAlignment="1">
      <alignment horizontal="center"/>
    </xf>
    <xf numFmtId="0" fontId="0" fillId="3" borderId="1" xfId="0" applyFill="1" applyBorder="1" applyAlignment="1">
      <alignment horizontal="center"/>
    </xf>
    <xf numFmtId="0" fontId="0" fillId="3" borderId="6" xfId="0" applyFill="1" applyBorder="1" applyAlignment="1">
      <alignment horizontal="center"/>
    </xf>
    <xf numFmtId="2" fontId="0" fillId="0" borderId="0" xfId="0" applyNumberFormat="1"/>
    <xf numFmtId="164" fontId="2" fillId="2" borderId="0" xfId="0" applyNumberFormat="1" applyFont="1" applyFill="1" applyAlignment="1">
      <alignment horizontal="center"/>
    </xf>
    <xf numFmtId="0" fontId="2" fillId="3" borderId="6" xfId="0" applyFont="1" applyFill="1" applyBorder="1" applyAlignment="1">
      <alignment horizontal="center"/>
    </xf>
    <xf numFmtId="0" fontId="2" fillId="3" borderId="0" xfId="0" applyFont="1" applyFill="1" applyAlignment="1">
      <alignment horizontal="center"/>
    </xf>
    <xf numFmtId="0" fontId="2" fillId="3" borderId="1" xfId="0" applyFont="1" applyFill="1" applyBorder="1" applyAlignment="1">
      <alignment horizontal="center"/>
    </xf>
    <xf numFmtId="164" fontId="2" fillId="0" borderId="0" xfId="0" applyNumberFormat="1" applyFont="1" applyAlignment="1">
      <alignment horizontal="center"/>
    </xf>
    <xf numFmtId="0" fontId="2" fillId="0" borderId="1" xfId="0" applyFont="1" applyBorder="1" applyAlignment="1">
      <alignment horizontal="center"/>
    </xf>
    <xf numFmtId="0" fontId="2" fillId="4" borderId="0" xfId="0" applyFont="1" applyFill="1" applyAlignment="1">
      <alignment horizontal="center"/>
    </xf>
    <xf numFmtId="0" fontId="2" fillId="0" borderId="0" xfId="0" applyFont="1" applyAlignment="1">
      <alignment horizontal="center"/>
    </xf>
    <xf numFmtId="0" fontId="2" fillId="4" borderId="0" xfId="0" applyFont="1" applyFill="1" applyAlignment="1">
      <alignment horizontal="center"/>
    </xf>
    <xf numFmtId="0" fontId="2" fillId="4" borderId="0" xfId="0" applyFont="1" applyFill="1" applyAlignment="1">
      <alignment horizontal="right"/>
    </xf>
    <xf numFmtId="0" fontId="2" fillId="0" borderId="7" xfId="0" applyFont="1" applyBorder="1" applyAlignment="1">
      <alignment horizontal="center"/>
    </xf>
    <xf numFmtId="0" fontId="2" fillId="4" borderId="2" xfId="0" applyFont="1" applyFill="1" applyBorder="1" applyAlignment="1">
      <alignment horizontal="center"/>
    </xf>
    <xf numFmtId="17" fontId="2" fillId="0" borderId="1" xfId="0" applyNumberFormat="1" applyFont="1" applyBorder="1" applyAlignment="1">
      <alignment horizontal="center"/>
    </xf>
    <xf numFmtId="0" fontId="0" fillId="3" borderId="8" xfId="0" applyFill="1" applyBorder="1"/>
    <xf numFmtId="0" fontId="0" fillId="3" borderId="9" xfId="0" applyFill="1" applyBorder="1"/>
    <xf numFmtId="0" fontId="0" fillId="0" borderId="0" xfId="0" applyAlignment="1">
      <alignment horizontal="right"/>
    </xf>
    <xf numFmtId="0" fontId="0" fillId="3" borderId="6" xfId="0" applyFill="1" applyBorder="1"/>
    <xf numFmtId="2" fontId="0" fillId="3" borderId="6" xfId="0" applyNumberFormat="1" applyFill="1" applyBorder="1" applyAlignment="1">
      <alignment horizontal="center"/>
    </xf>
    <xf numFmtId="17" fontId="2" fillId="0" borderId="0" xfId="0" applyNumberFormat="1" applyFont="1" applyAlignment="1">
      <alignment horizontal="center"/>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7" xfId="0" applyFont="1" applyFill="1" applyBorder="1" applyAlignment="1">
      <alignment horizontal="center"/>
    </xf>
    <xf numFmtId="0" fontId="2" fillId="5" borderId="2" xfId="0" applyFont="1" applyFill="1" applyBorder="1" applyAlignment="1">
      <alignment horizontal="center"/>
    </xf>
    <xf numFmtId="17" fontId="2" fillId="5" borderId="1" xfId="0" applyNumberFormat="1" applyFont="1" applyFill="1" applyBorder="1" applyAlignment="1">
      <alignment horizontal="center"/>
    </xf>
    <xf numFmtId="2" fontId="0" fillId="3" borderId="4" xfId="0" applyNumberFormat="1" applyFill="1" applyBorder="1"/>
    <xf numFmtId="2" fontId="0" fillId="0" borderId="0" xfId="0" applyNumberFormat="1" applyAlignment="1">
      <alignment horizontal="right"/>
    </xf>
    <xf numFmtId="2" fontId="0" fillId="3" borderId="1" xfId="0" applyNumberFormat="1" applyFill="1" applyBorder="1"/>
    <xf numFmtId="2" fontId="0" fillId="3" borderId="1" xfId="0" applyNumberFormat="1" applyFill="1" applyBorder="1" applyAlignment="1">
      <alignment horizontal="center"/>
    </xf>
    <xf numFmtId="2" fontId="0" fillId="0" borderId="0" xfId="0" applyNumberFormat="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7" xfId="0" applyFont="1" applyFill="1" applyBorder="1" applyAlignment="1">
      <alignment horizontal="center"/>
    </xf>
    <xf numFmtId="0" fontId="2" fillId="6" borderId="2"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0" xfId="0" applyFont="1" applyFill="1" applyAlignment="1">
      <alignment horizontal="right"/>
    </xf>
    <xf numFmtId="0" fontId="2" fillId="7" borderId="7" xfId="0" applyFont="1" applyFill="1" applyBorder="1" applyAlignment="1">
      <alignment horizontal="center"/>
    </xf>
    <xf numFmtId="0" fontId="2" fillId="7" borderId="2" xfId="0" applyFont="1" applyFill="1" applyBorder="1" applyAlignment="1">
      <alignment horizontal="center"/>
    </xf>
    <xf numFmtId="17" fontId="2" fillId="7" borderId="1" xfId="0" applyNumberFormat="1" applyFont="1" applyFill="1" applyBorder="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7" xfId="0" applyFont="1" applyFill="1" applyBorder="1" applyAlignment="1">
      <alignment horizontal="center"/>
    </xf>
    <xf numFmtId="0" fontId="2" fillId="8" borderId="2" xfId="0" applyFont="1" applyFill="1" applyBorder="1" applyAlignment="1">
      <alignment horizontal="center"/>
    </xf>
    <xf numFmtId="17" fontId="2" fillId="8" borderId="1" xfId="0" applyNumberFormat="1" applyFont="1" applyFill="1" applyBorder="1" applyAlignment="1">
      <alignment horizontal="center"/>
    </xf>
    <xf numFmtId="2" fontId="3" fillId="3" borderId="6" xfId="0" applyNumberFormat="1" applyFont="1" applyFill="1" applyBorder="1" applyAlignment="1">
      <alignment horizontal="center"/>
    </xf>
    <xf numFmtId="2" fontId="3" fillId="3" borderId="0" xfId="0" applyNumberFormat="1" applyFont="1" applyFill="1" applyAlignment="1">
      <alignment horizontal="center"/>
    </xf>
    <xf numFmtId="0" fontId="2" fillId="3" borderId="0" xfId="0" applyFont="1" applyFill="1" applyAlignment="1">
      <alignment horizontal="center"/>
    </xf>
    <xf numFmtId="0" fontId="2" fillId="3" borderId="0" xfId="0" applyFont="1" applyFill="1"/>
    <xf numFmtId="0" fontId="2" fillId="3" borderId="7" xfId="0" applyFont="1" applyFill="1" applyBorder="1" applyAlignment="1">
      <alignment horizontal="center"/>
    </xf>
    <xf numFmtId="0" fontId="2" fillId="3" borderId="2" xfId="0" applyFont="1" applyFill="1" applyBorder="1" applyAlignment="1">
      <alignment horizontal="center"/>
    </xf>
    <xf numFmtId="17" fontId="2" fillId="3"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7" xfId="0" applyFont="1" applyFill="1" applyBorder="1" applyAlignment="1">
      <alignment horizontal="center"/>
    </xf>
    <xf numFmtId="0" fontId="2" fillId="9" borderId="2" xfId="0" applyFont="1" applyFill="1" applyBorder="1" applyAlignment="1">
      <alignment horizontal="center"/>
    </xf>
    <xf numFmtId="17" fontId="2" fillId="9" borderId="1" xfId="0" applyNumberFormat="1" applyFont="1" applyFill="1" applyBorder="1" applyAlignment="1">
      <alignment horizontal="center"/>
    </xf>
    <xf numFmtId="2" fontId="0" fillId="3" borderId="8" xfId="0" applyNumberFormat="1" applyFill="1" applyBorder="1" applyAlignment="1">
      <alignment horizontal="center"/>
    </xf>
    <xf numFmtId="2" fontId="0" fillId="3" borderId="9" xfId="0" applyNumberForma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7" xfId="0" applyFont="1" applyFill="1" applyBorder="1" applyAlignment="1">
      <alignment horizontal="center"/>
    </xf>
    <xf numFmtId="0" fontId="2" fillId="10" borderId="2" xfId="0" applyFont="1" applyFill="1" applyBorder="1" applyAlignment="1">
      <alignment horizontal="center"/>
    </xf>
    <xf numFmtId="17" fontId="2" fillId="10" borderId="0" xfId="0" applyNumberFormat="1" applyFont="1" applyFill="1" applyAlignment="1">
      <alignment horizontal="center"/>
    </xf>
    <xf numFmtId="0" fontId="2" fillId="11" borderId="3" xfId="0" applyFont="1" applyFill="1" applyBorder="1" applyAlignment="1">
      <alignment horizontal="center"/>
    </xf>
    <xf numFmtId="0" fontId="2" fillId="11" borderId="8" xfId="0" applyFont="1" applyFill="1" applyBorder="1" applyAlignment="1">
      <alignment horizontal="center"/>
    </xf>
    <xf numFmtId="0" fontId="2" fillId="11" borderId="9" xfId="0" applyFont="1" applyFill="1" applyBorder="1" applyAlignment="1">
      <alignment horizontal="center"/>
    </xf>
    <xf numFmtId="0" fontId="2" fillId="11" borderId="5" xfId="0" applyFont="1" applyFill="1" applyBorder="1" applyAlignment="1">
      <alignment horizontal="center"/>
    </xf>
    <xf numFmtId="0" fontId="2" fillId="11" borderId="6" xfId="0" applyFont="1" applyFill="1" applyBorder="1" applyAlignment="1">
      <alignment horizontal="center"/>
    </xf>
    <xf numFmtId="0" fontId="2" fillId="11" borderId="0" xfId="0" applyFont="1" applyFill="1" applyAlignment="1">
      <alignment horizontal="center"/>
    </xf>
    <xf numFmtId="0" fontId="2" fillId="11" borderId="10" xfId="0" applyFont="1" applyFill="1" applyBorder="1" applyAlignment="1">
      <alignment horizontal="center"/>
    </xf>
    <xf numFmtId="0" fontId="2" fillId="11" borderId="11" xfId="0" applyFont="1" applyFill="1" applyBorder="1" applyAlignment="1">
      <alignment horizontal="center"/>
    </xf>
    <xf numFmtId="0" fontId="2" fillId="11" borderId="2" xfId="0" applyFont="1" applyFill="1" applyBorder="1" applyAlignment="1">
      <alignment horizontal="center"/>
    </xf>
    <xf numFmtId="17" fontId="2" fillId="11" borderId="5" xfId="0" applyNumberFormat="1" applyFont="1" applyFill="1" applyBorder="1" applyAlignment="1">
      <alignment horizontal="center"/>
    </xf>
    <xf numFmtId="17" fontId="2" fillId="11" borderId="1" xfId="0" applyNumberFormat="1" applyFont="1" applyFill="1" applyBorder="1" applyAlignment="1">
      <alignment horizontal="center"/>
    </xf>
    <xf numFmtId="0" fontId="2" fillId="12" borderId="1" xfId="0" applyFont="1" applyFill="1" applyBorder="1" applyAlignment="1">
      <alignment horizontal="center"/>
    </xf>
    <xf numFmtId="0" fontId="2" fillId="12" borderId="0" xfId="0" applyFont="1" applyFill="1" applyAlignment="1">
      <alignment horizontal="center"/>
    </xf>
    <xf numFmtId="0" fontId="2" fillId="12" borderId="0" xfId="0" applyFont="1" applyFill="1" applyAlignment="1">
      <alignment horizontal="center"/>
    </xf>
    <xf numFmtId="0" fontId="2" fillId="12" borderId="7" xfId="0" applyFont="1" applyFill="1" applyBorder="1" applyAlignment="1">
      <alignment horizontal="center"/>
    </xf>
    <xf numFmtId="0" fontId="2" fillId="12" borderId="2" xfId="0" applyFont="1" applyFill="1" applyBorder="1" applyAlignment="1">
      <alignment horizontal="center"/>
    </xf>
    <xf numFmtId="17" fontId="2" fillId="12" borderId="1" xfId="0" applyNumberFormat="1" applyFont="1" applyFill="1" applyBorder="1" applyAlignment="1">
      <alignment horizontal="center"/>
    </xf>
    <xf numFmtId="2" fontId="0" fillId="13" borderId="0" xfId="0" applyNumberFormat="1" applyFill="1"/>
    <xf numFmtId="2" fontId="0" fillId="13"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7" xfId="0" applyFont="1" applyFill="1" applyBorder="1" applyAlignment="1">
      <alignment horizontal="center"/>
    </xf>
    <xf numFmtId="0" fontId="2" fillId="14" borderId="2" xfId="0" applyFont="1" applyFill="1" applyBorder="1" applyAlignment="1">
      <alignment horizontal="center"/>
    </xf>
    <xf numFmtId="17" fontId="2" fillId="14" borderId="1" xfId="0" applyNumberFormat="1" applyFont="1" applyFill="1" applyBorder="1" applyAlignment="1">
      <alignment horizontal="center"/>
    </xf>
    <xf numFmtId="2" fontId="0" fillId="3" borderId="8" xfId="0" applyNumberFormat="1" applyFill="1" applyBorder="1"/>
    <xf numFmtId="2" fontId="0" fillId="3" borderId="9" xfId="0" applyNumberFormat="1" applyFill="1" applyBorder="1"/>
    <xf numFmtId="2" fontId="0" fillId="3" borderId="6" xfId="0" applyNumberFormat="1" applyFill="1" applyBorder="1"/>
    <xf numFmtId="2" fontId="0" fillId="3" borderId="0" xfId="0" applyNumberFormat="1" applyFill="1"/>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3" borderId="6" xfId="0" applyNumberFormat="1" applyFill="1" applyBorder="1" applyAlignment="1">
      <alignment horizontal="center"/>
    </xf>
    <xf numFmtId="2" fontId="0" fillId="13" borderId="0" xfId="0" applyNumberFormat="1" applyFill="1" applyAlignment="1">
      <alignment horizontal="center"/>
    </xf>
    <xf numFmtId="2" fontId="0" fillId="13" borderId="1" xfId="0" applyNumberFormat="1" applyFill="1" applyBorder="1" applyAlignment="1">
      <alignment horizontal="center"/>
    </xf>
    <xf numFmtId="17" fontId="2" fillId="15" borderId="1" xfId="0" applyNumberFormat="1" applyFont="1" applyFill="1" applyBorder="1" applyAlignment="1">
      <alignment horizontal="center"/>
    </xf>
    <xf numFmtId="0" fontId="2" fillId="15" borderId="1" xfId="0" applyFont="1" applyFill="1" applyBorder="1" applyAlignment="1">
      <alignment horizontal="center"/>
    </xf>
    <xf numFmtId="0" fontId="2" fillId="15" borderId="7" xfId="0" applyFont="1" applyFill="1" applyBorder="1" applyAlignment="1">
      <alignment horizontal="center"/>
    </xf>
    <xf numFmtId="0" fontId="2" fillId="15" borderId="2" xfId="0" applyFont="1" applyFill="1" applyBorder="1" applyAlignment="1">
      <alignment horizontal="center"/>
    </xf>
    <xf numFmtId="2" fontId="0" fillId="3" borderId="4" xfId="0" applyNumberForma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7" xfId="0" applyFont="1" applyFill="1" applyBorder="1" applyAlignment="1">
      <alignment horizontal="center"/>
    </xf>
    <xf numFmtId="0" fontId="2" fillId="16" borderId="2" xfId="0" applyFont="1" applyFill="1" applyBorder="1" applyAlignment="1">
      <alignment horizontal="center"/>
    </xf>
    <xf numFmtId="17" fontId="2" fillId="16" borderId="1" xfId="0" applyNumberFormat="1" applyFont="1" applyFill="1" applyBorder="1" applyAlignment="1">
      <alignment horizontal="center"/>
    </xf>
    <xf numFmtId="17" fontId="2" fillId="16" borderId="0" xfId="0" applyNumberFormat="1" applyFont="1" applyFill="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7" xfId="0" applyFont="1" applyFill="1" applyBorder="1" applyAlignment="1">
      <alignment horizontal="center"/>
    </xf>
    <xf numFmtId="0" fontId="2" fillId="17" borderId="2" xfId="0" applyFont="1" applyFill="1" applyBorder="1" applyAlignment="1">
      <alignment horizontal="center"/>
    </xf>
    <xf numFmtId="17" fontId="2" fillId="17" borderId="1" xfId="0" applyNumberFormat="1" applyFont="1" applyFill="1" applyBorder="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22EA7-6F7E-4E97-8C52-8F42D1A0DED5}">
  <sheetPr codeName="Sheet3">
    <tabColor rgb="FF8DD3C7"/>
  </sheetPr>
  <dimension ref="A1:ALQ84"/>
  <sheetViews>
    <sheetView tabSelected="1" topLeftCell="A10" workbookViewId="0">
      <selection activeCell="D4" sqref="D4"/>
    </sheetView>
  </sheetViews>
  <sheetFormatPr defaultColWidth="18.7109375" defaultRowHeight="12.75" customHeight="1" x14ac:dyDescent="0.25"/>
  <cols>
    <col min="1" max="1" width="7.5703125" style="21" customWidth="1"/>
    <col min="2" max="4" width="7.5703125" style="3" customWidth="1"/>
    <col min="5" max="5" width="9.140625" style="4" customWidth="1"/>
    <col min="6" max="30" width="8" style="4" customWidth="1"/>
    <col min="31" max="31" width="8" style="4" bestFit="1" customWidth="1"/>
    <col min="32" max="32" width="8.28515625" style="4" customWidth="1"/>
    <col min="33" max="54" width="8.85546875" style="4" customWidth="1"/>
    <col min="55" max="16384" width="18.7109375" style="4"/>
  </cols>
  <sheetData>
    <row r="1" spans="1:39" ht="1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39" s="3" customFormat="1" ht="15" x14ac:dyDescent="0.25">
      <c r="A2" s="1"/>
      <c r="B2" s="5" t="s">
        <v>0</v>
      </c>
      <c r="C2" s="5" t="s">
        <v>1</v>
      </c>
      <c r="D2" s="5" t="s">
        <v>2</v>
      </c>
      <c r="E2" s="5">
        <v>1991</v>
      </c>
      <c r="F2" s="5">
        <v>1992</v>
      </c>
      <c r="G2" s="5">
        <v>1993</v>
      </c>
      <c r="H2" s="5">
        <v>1994</v>
      </c>
      <c r="I2" s="5">
        <v>1995</v>
      </c>
      <c r="J2" s="5">
        <v>1996</v>
      </c>
      <c r="K2" s="5">
        <v>1997</v>
      </c>
      <c r="L2" s="5">
        <v>1998</v>
      </c>
      <c r="M2" s="5">
        <v>1999</v>
      </c>
      <c r="N2" s="5">
        <v>2000</v>
      </c>
      <c r="O2" s="5">
        <v>2001</v>
      </c>
      <c r="P2" s="5">
        <v>2002</v>
      </c>
      <c r="Q2" s="5">
        <v>2003</v>
      </c>
      <c r="R2" s="5">
        <v>2004</v>
      </c>
      <c r="S2" s="5">
        <v>2005</v>
      </c>
      <c r="T2" s="5">
        <v>2006</v>
      </c>
      <c r="U2" s="5">
        <v>2007</v>
      </c>
      <c r="V2" s="5">
        <v>2008</v>
      </c>
      <c r="W2" s="5">
        <v>2009</v>
      </c>
      <c r="X2" s="5">
        <v>2010</v>
      </c>
      <c r="Y2" s="5">
        <v>2011</v>
      </c>
      <c r="Z2" s="5">
        <v>2012</v>
      </c>
      <c r="AA2" s="5">
        <v>2013</v>
      </c>
      <c r="AB2" s="5">
        <v>2014</v>
      </c>
      <c r="AC2" s="5">
        <v>2015</v>
      </c>
      <c r="AD2" s="5">
        <v>2016</v>
      </c>
      <c r="AE2" s="5">
        <v>2017</v>
      </c>
      <c r="AF2" s="5">
        <v>2018</v>
      </c>
      <c r="AG2" s="5">
        <v>2019</v>
      </c>
      <c r="AH2" s="5">
        <v>2020</v>
      </c>
    </row>
    <row r="3" spans="1:39" s="3" customFormat="1" ht="15" x14ac:dyDescent="0.25">
      <c r="A3" s="1"/>
      <c r="B3" s="6" t="s">
        <v>3</v>
      </c>
      <c r="C3" s="6" t="s">
        <v>4</v>
      </c>
      <c r="D3" s="6" t="s">
        <v>5</v>
      </c>
      <c r="E3" s="6" t="s">
        <v>6</v>
      </c>
      <c r="F3" s="6" t="s">
        <v>7</v>
      </c>
      <c r="G3" s="6" t="s">
        <v>8</v>
      </c>
      <c r="H3" s="6" t="s">
        <v>9</v>
      </c>
      <c r="I3" s="6" t="s">
        <v>10</v>
      </c>
      <c r="J3" s="6" t="s">
        <v>11</v>
      </c>
      <c r="K3" s="6" t="s">
        <v>12</v>
      </c>
      <c r="L3" s="6" t="s">
        <v>13</v>
      </c>
      <c r="M3" s="6" t="s">
        <v>14</v>
      </c>
      <c r="N3" s="6" t="s">
        <v>15</v>
      </c>
      <c r="O3" s="6" t="s">
        <v>16</v>
      </c>
      <c r="P3" s="6" t="s">
        <v>17</v>
      </c>
      <c r="Q3" s="6" t="s">
        <v>18</v>
      </c>
      <c r="R3" s="6" t="s">
        <v>19</v>
      </c>
      <c r="S3" s="6" t="s">
        <v>20</v>
      </c>
      <c r="T3" s="6" t="s">
        <v>21</v>
      </c>
      <c r="U3" s="6" t="s">
        <v>22</v>
      </c>
      <c r="V3" s="6" t="s">
        <v>23</v>
      </c>
      <c r="W3" s="6" t="s">
        <v>24</v>
      </c>
      <c r="X3" s="6" t="s">
        <v>25</v>
      </c>
      <c r="Y3" s="6" t="s">
        <v>26</v>
      </c>
      <c r="Z3" s="6" t="s">
        <v>27</v>
      </c>
      <c r="AA3" s="6" t="s">
        <v>28</v>
      </c>
      <c r="AB3" s="6" t="s">
        <v>29</v>
      </c>
      <c r="AC3" s="6" t="s">
        <v>30</v>
      </c>
      <c r="AD3" s="6" t="s">
        <v>31</v>
      </c>
      <c r="AE3" s="6" t="s">
        <v>32</v>
      </c>
      <c r="AF3" s="6" t="s">
        <v>33</v>
      </c>
      <c r="AG3" s="6" t="s">
        <v>34</v>
      </c>
      <c r="AH3" s="6" t="s">
        <v>35</v>
      </c>
    </row>
    <row r="4" spans="1:39" ht="15" x14ac:dyDescent="0.25">
      <c r="A4" s="7">
        <v>44652</v>
      </c>
      <c r="B4" s="8">
        <v>48.15</v>
      </c>
      <c r="C4" s="8">
        <v>81.53</v>
      </c>
      <c r="D4" s="9">
        <v>58</v>
      </c>
      <c r="E4">
        <v>50.356000000000002</v>
      </c>
      <c r="F4">
        <v>86.213999999999999</v>
      </c>
      <c r="G4">
        <v>45.277000000000001</v>
      </c>
      <c r="H4">
        <v>71.909000000000006</v>
      </c>
      <c r="I4">
        <v>43.77</v>
      </c>
      <c r="J4">
        <v>61.039000000000001</v>
      </c>
      <c r="K4">
        <v>47.96</v>
      </c>
      <c r="L4">
        <v>44.634</v>
      </c>
      <c r="M4">
        <v>45.84</v>
      </c>
      <c r="N4">
        <v>76.287999999999997</v>
      </c>
      <c r="O4">
        <v>70.155000000000001</v>
      </c>
      <c r="P4">
        <v>72.460999999999999</v>
      </c>
      <c r="Q4">
        <v>56.857999999999997</v>
      </c>
      <c r="R4">
        <v>81.066000000000003</v>
      </c>
      <c r="S4">
        <v>59.54</v>
      </c>
      <c r="T4">
        <v>75.09</v>
      </c>
      <c r="U4">
        <v>62.311</v>
      </c>
      <c r="V4">
        <v>38.582000000000001</v>
      </c>
      <c r="W4">
        <v>51.216999999999999</v>
      </c>
      <c r="X4">
        <v>57.866</v>
      </c>
      <c r="Y4">
        <v>54.838999999999999</v>
      </c>
      <c r="Z4">
        <v>88.811000000000007</v>
      </c>
      <c r="AA4">
        <v>49.213000000000001</v>
      </c>
      <c r="AB4">
        <v>51.003</v>
      </c>
      <c r="AC4">
        <v>52.609000000000002</v>
      </c>
      <c r="AD4">
        <v>59.042999999999999</v>
      </c>
      <c r="AE4">
        <v>64.331000000000003</v>
      </c>
      <c r="AF4">
        <v>62.582999999999998</v>
      </c>
      <c r="AG4">
        <v>58.134</v>
      </c>
      <c r="AH4">
        <v>49.698999999999998</v>
      </c>
    </row>
    <row r="5" spans="1:39" ht="15" x14ac:dyDescent="0.25">
      <c r="A5" s="10">
        <v>44682</v>
      </c>
      <c r="B5" s="8">
        <v>149.43</v>
      </c>
      <c r="C5" s="8">
        <v>253.02</v>
      </c>
      <c r="D5" s="11">
        <v>180</v>
      </c>
      <c r="E5">
        <v>111.967</v>
      </c>
      <c r="F5">
        <v>232.78299999999999</v>
      </c>
      <c r="G5">
        <v>167.59899999999999</v>
      </c>
      <c r="H5">
        <v>201.38900000000001</v>
      </c>
      <c r="I5">
        <v>147.11099999999999</v>
      </c>
      <c r="J5">
        <v>204.73400000000001</v>
      </c>
      <c r="K5">
        <v>186.78800000000001</v>
      </c>
      <c r="L5">
        <v>142.90899999999999</v>
      </c>
      <c r="M5">
        <v>184.09800000000001</v>
      </c>
      <c r="N5">
        <v>213.47900000000001</v>
      </c>
      <c r="O5">
        <v>260.39299999999997</v>
      </c>
      <c r="P5">
        <v>136.25299999999999</v>
      </c>
      <c r="Q5">
        <v>172.864</v>
      </c>
      <c r="R5">
        <v>227.59800000000001</v>
      </c>
      <c r="S5">
        <v>194.18600000000001</v>
      </c>
      <c r="T5">
        <v>178.828</v>
      </c>
      <c r="U5">
        <v>203.43600000000001</v>
      </c>
      <c r="V5">
        <v>116.08199999999999</v>
      </c>
      <c r="W5">
        <v>247.18</v>
      </c>
      <c r="X5">
        <v>123.32299999999999</v>
      </c>
      <c r="Y5">
        <v>117.965</v>
      </c>
      <c r="Z5">
        <v>194.23599999999999</v>
      </c>
      <c r="AA5">
        <v>181.172</v>
      </c>
      <c r="AB5">
        <v>146.001</v>
      </c>
      <c r="AC5">
        <v>124.988</v>
      </c>
      <c r="AD5">
        <v>160.66499999999999</v>
      </c>
      <c r="AE5">
        <v>158.11600000000001</v>
      </c>
      <c r="AF5">
        <v>233.91800000000001</v>
      </c>
      <c r="AG5">
        <v>140.566</v>
      </c>
      <c r="AH5">
        <v>196.655</v>
      </c>
    </row>
    <row r="6" spans="1:39" ht="15" x14ac:dyDescent="0.25">
      <c r="A6" s="10">
        <v>44713</v>
      </c>
      <c r="B6" s="8">
        <v>182.64</v>
      </c>
      <c r="C6" s="8">
        <v>309.25</v>
      </c>
      <c r="D6" s="11">
        <v>220</v>
      </c>
      <c r="E6">
        <v>242.17</v>
      </c>
      <c r="F6">
        <v>164.23500000000001</v>
      </c>
      <c r="G6">
        <v>248.762</v>
      </c>
      <c r="H6">
        <v>223.82400000000001</v>
      </c>
      <c r="I6">
        <v>395.69600000000003</v>
      </c>
      <c r="J6">
        <v>164.82900000000001</v>
      </c>
      <c r="K6">
        <v>307.98899999999998</v>
      </c>
      <c r="L6">
        <v>184.38399999999999</v>
      </c>
      <c r="M6">
        <v>330.61</v>
      </c>
      <c r="N6">
        <v>144.14099999999999</v>
      </c>
      <c r="O6">
        <v>188.631</v>
      </c>
      <c r="P6">
        <v>132.80500000000001</v>
      </c>
      <c r="Q6">
        <v>221.465</v>
      </c>
      <c r="R6">
        <v>178.376</v>
      </c>
      <c r="S6">
        <v>188.71899999999999</v>
      </c>
      <c r="T6">
        <v>146.26599999999999</v>
      </c>
      <c r="U6">
        <v>191.148</v>
      </c>
      <c r="V6">
        <v>248.77500000000001</v>
      </c>
      <c r="W6">
        <v>200.483</v>
      </c>
      <c r="X6">
        <v>268.22300000000001</v>
      </c>
      <c r="Y6">
        <v>301.94499999999999</v>
      </c>
      <c r="Z6">
        <v>106.34699999999999</v>
      </c>
      <c r="AA6">
        <v>255.298</v>
      </c>
      <c r="AB6">
        <v>227.65299999999999</v>
      </c>
      <c r="AC6">
        <v>376.94400000000002</v>
      </c>
      <c r="AD6">
        <v>276.11200000000002</v>
      </c>
      <c r="AE6">
        <v>218.535</v>
      </c>
      <c r="AF6">
        <v>147.10900000000001</v>
      </c>
      <c r="AG6">
        <v>275.61700000000002</v>
      </c>
      <c r="AH6">
        <v>173.09</v>
      </c>
    </row>
    <row r="7" spans="1:39" ht="15" x14ac:dyDescent="0.25">
      <c r="A7" s="10">
        <v>44743</v>
      </c>
      <c r="B7" s="8">
        <v>59.77</v>
      </c>
      <c r="C7" s="8">
        <v>101.21</v>
      </c>
      <c r="D7" s="11">
        <v>72</v>
      </c>
      <c r="E7">
        <v>105.532</v>
      </c>
      <c r="F7">
        <v>70.620999999999995</v>
      </c>
      <c r="G7">
        <v>101.69499999999999</v>
      </c>
      <c r="H7">
        <v>63.807000000000002</v>
      </c>
      <c r="I7">
        <v>280.30599999999998</v>
      </c>
      <c r="J7">
        <v>59.930999999999997</v>
      </c>
      <c r="K7">
        <v>96.941000000000003</v>
      </c>
      <c r="L7">
        <v>88.917000000000002</v>
      </c>
      <c r="M7">
        <v>205.33500000000001</v>
      </c>
      <c r="N7">
        <v>46.65</v>
      </c>
      <c r="O7">
        <v>59.273000000000003</v>
      </c>
      <c r="P7">
        <v>41.283999999999999</v>
      </c>
      <c r="Q7">
        <v>59.908999999999999</v>
      </c>
      <c r="R7">
        <v>66.117000000000004</v>
      </c>
      <c r="S7">
        <v>72.191000000000003</v>
      </c>
      <c r="T7">
        <v>57.616999999999997</v>
      </c>
      <c r="U7">
        <v>71.808999999999997</v>
      </c>
      <c r="V7">
        <v>102.877</v>
      </c>
      <c r="W7">
        <v>95.850999999999999</v>
      </c>
      <c r="X7">
        <v>73.414000000000001</v>
      </c>
      <c r="Y7">
        <v>143.98099999999999</v>
      </c>
      <c r="Z7">
        <v>39.444000000000003</v>
      </c>
      <c r="AA7">
        <v>86.192999999999998</v>
      </c>
      <c r="AB7">
        <v>66.447999999999993</v>
      </c>
      <c r="AC7">
        <v>149.43</v>
      </c>
      <c r="AD7">
        <v>83.468000000000004</v>
      </c>
      <c r="AE7">
        <v>70.426000000000002</v>
      </c>
      <c r="AF7">
        <v>46.256</v>
      </c>
      <c r="AG7">
        <v>135.75800000000001</v>
      </c>
      <c r="AH7">
        <v>52.302</v>
      </c>
    </row>
    <row r="8" spans="1:39" ht="15" x14ac:dyDescent="0.25">
      <c r="A8" s="10">
        <v>44774</v>
      </c>
      <c r="B8" s="8">
        <v>42.75</v>
      </c>
      <c r="C8" s="8">
        <v>65.650000000000006</v>
      </c>
      <c r="D8" s="11">
        <v>48</v>
      </c>
      <c r="E8">
        <v>51.634</v>
      </c>
      <c r="F8">
        <v>55.642000000000003</v>
      </c>
      <c r="G8">
        <v>48.036999999999999</v>
      </c>
      <c r="H8">
        <v>42.52</v>
      </c>
      <c r="I8">
        <v>91.76</v>
      </c>
      <c r="J8">
        <v>37.332999999999998</v>
      </c>
      <c r="K8">
        <v>58.695</v>
      </c>
      <c r="L8">
        <v>45.305</v>
      </c>
      <c r="M8">
        <v>90.459000000000003</v>
      </c>
      <c r="N8">
        <v>42.563000000000002</v>
      </c>
      <c r="O8">
        <v>54.603000000000002</v>
      </c>
      <c r="P8">
        <v>31.649000000000001</v>
      </c>
      <c r="Q8">
        <v>44.137999999999998</v>
      </c>
      <c r="R8">
        <v>42.338999999999999</v>
      </c>
      <c r="S8">
        <v>47.963000000000001</v>
      </c>
      <c r="T8">
        <v>44.84</v>
      </c>
      <c r="U8">
        <v>49.357999999999997</v>
      </c>
      <c r="V8">
        <v>51.28</v>
      </c>
      <c r="W8">
        <v>46.195</v>
      </c>
      <c r="X8">
        <v>50.823999999999998</v>
      </c>
      <c r="Y8">
        <v>55.627000000000002</v>
      </c>
      <c r="Z8">
        <v>34.11</v>
      </c>
      <c r="AA8">
        <v>54.415999999999997</v>
      </c>
      <c r="AB8">
        <v>46.264000000000003</v>
      </c>
      <c r="AC8">
        <v>60.209000000000003</v>
      </c>
      <c r="AD8">
        <v>51.405000000000001</v>
      </c>
      <c r="AE8">
        <v>46.384999999999998</v>
      </c>
      <c r="AF8">
        <v>34.302</v>
      </c>
      <c r="AG8">
        <v>55.546999999999997</v>
      </c>
      <c r="AH8">
        <v>36.951999999999998</v>
      </c>
    </row>
    <row r="9" spans="1:39" ht="15" x14ac:dyDescent="0.25">
      <c r="A9" s="10">
        <v>44805</v>
      </c>
      <c r="B9" s="8">
        <v>29.13</v>
      </c>
      <c r="C9" s="8">
        <v>40.78</v>
      </c>
      <c r="D9" s="11">
        <v>34</v>
      </c>
      <c r="E9">
        <v>32.667999999999999</v>
      </c>
      <c r="F9">
        <v>40.545999999999999</v>
      </c>
      <c r="G9">
        <v>37.462000000000003</v>
      </c>
      <c r="H9">
        <v>33.83</v>
      </c>
      <c r="I9">
        <v>51.296999999999997</v>
      </c>
      <c r="J9">
        <v>28.867999999999999</v>
      </c>
      <c r="K9">
        <v>43.381999999999998</v>
      </c>
      <c r="L9">
        <v>29.213000000000001</v>
      </c>
      <c r="M9">
        <v>48.406999999999996</v>
      </c>
      <c r="N9">
        <v>31.933</v>
      </c>
      <c r="O9">
        <v>32.674999999999997</v>
      </c>
      <c r="P9">
        <v>27.725999999999999</v>
      </c>
      <c r="Q9">
        <v>57.951000000000001</v>
      </c>
      <c r="R9">
        <v>36.573</v>
      </c>
      <c r="S9">
        <v>33.040999999999997</v>
      </c>
      <c r="T9">
        <v>34.17</v>
      </c>
      <c r="U9">
        <v>42.744999999999997</v>
      </c>
      <c r="V9">
        <v>31.655999999999999</v>
      </c>
      <c r="W9">
        <v>32.045000000000002</v>
      </c>
      <c r="X9">
        <v>29.940999999999999</v>
      </c>
      <c r="Y9">
        <v>34.216000000000001</v>
      </c>
      <c r="Z9">
        <v>26.89</v>
      </c>
      <c r="AA9">
        <v>65.543000000000006</v>
      </c>
      <c r="AB9">
        <v>44.628999999999998</v>
      </c>
      <c r="AC9">
        <v>42.41</v>
      </c>
      <c r="AD9">
        <v>34.634999999999998</v>
      </c>
      <c r="AE9">
        <v>29.43</v>
      </c>
      <c r="AF9">
        <v>26.251000000000001</v>
      </c>
      <c r="AG9">
        <v>33.078000000000003</v>
      </c>
      <c r="AH9">
        <v>35.802</v>
      </c>
    </row>
    <row r="10" spans="1:39" ht="15" x14ac:dyDescent="0.25">
      <c r="A10" s="10">
        <v>44835</v>
      </c>
      <c r="B10" s="8">
        <v>31.78</v>
      </c>
      <c r="C10" s="8">
        <v>40.729999999999997</v>
      </c>
      <c r="D10" s="11">
        <v>35.15</v>
      </c>
      <c r="E10">
        <v>27.143000000000001</v>
      </c>
      <c r="F10">
        <v>28.91</v>
      </c>
      <c r="G10">
        <v>34.503</v>
      </c>
      <c r="H10">
        <v>39.128</v>
      </c>
      <c r="I10">
        <v>50.78</v>
      </c>
      <c r="J10">
        <v>35.499000000000002</v>
      </c>
      <c r="K10">
        <v>45.259</v>
      </c>
      <c r="L10">
        <v>37.244</v>
      </c>
      <c r="M10">
        <v>38.067</v>
      </c>
      <c r="N10">
        <v>27.545000000000002</v>
      </c>
      <c r="O10">
        <v>30.067</v>
      </c>
      <c r="P10">
        <v>35.156999999999996</v>
      </c>
      <c r="Q10">
        <v>35.158000000000001</v>
      </c>
      <c r="R10">
        <v>32.954999999999998</v>
      </c>
      <c r="S10">
        <v>44.847999999999999</v>
      </c>
      <c r="T10">
        <v>53.780999999999999</v>
      </c>
      <c r="U10">
        <v>41.712000000000003</v>
      </c>
      <c r="V10">
        <v>29.706</v>
      </c>
      <c r="W10">
        <v>33.75</v>
      </c>
      <c r="X10">
        <v>29.866</v>
      </c>
      <c r="Y10">
        <v>33.682000000000002</v>
      </c>
      <c r="Z10">
        <v>24.890999999999998</v>
      </c>
      <c r="AA10">
        <v>56.16</v>
      </c>
      <c r="AB10">
        <v>51.948</v>
      </c>
      <c r="AC10">
        <v>34.222999999999999</v>
      </c>
      <c r="AD10">
        <v>29.568999999999999</v>
      </c>
      <c r="AE10">
        <v>31.44</v>
      </c>
      <c r="AF10">
        <v>27.681999999999999</v>
      </c>
      <c r="AG10">
        <v>29.552</v>
      </c>
      <c r="AH10">
        <v>28.08</v>
      </c>
    </row>
    <row r="11" spans="1:39" ht="15" x14ac:dyDescent="0.25">
      <c r="A11" s="10">
        <v>44866</v>
      </c>
      <c r="B11" s="8">
        <v>29.44</v>
      </c>
      <c r="C11" s="8">
        <v>31.51</v>
      </c>
      <c r="D11" s="11">
        <v>30.49</v>
      </c>
      <c r="E11">
        <v>25.756</v>
      </c>
      <c r="F11">
        <v>24.928000000000001</v>
      </c>
      <c r="G11">
        <v>28.030999999999999</v>
      </c>
      <c r="H11">
        <v>30.55</v>
      </c>
      <c r="I11">
        <v>37.368000000000002</v>
      </c>
      <c r="J11">
        <v>30.459</v>
      </c>
      <c r="K11">
        <v>34.18</v>
      </c>
      <c r="L11">
        <v>31.190999999999999</v>
      </c>
      <c r="M11">
        <v>30.288</v>
      </c>
      <c r="N11">
        <v>24.138999999999999</v>
      </c>
      <c r="O11">
        <v>29.492999999999999</v>
      </c>
      <c r="P11">
        <v>23.620999999999999</v>
      </c>
      <c r="Q11">
        <v>26.01</v>
      </c>
      <c r="R11">
        <v>29.628</v>
      </c>
      <c r="S11">
        <v>34.874000000000002</v>
      </c>
      <c r="T11">
        <v>38.856999999999999</v>
      </c>
      <c r="U11">
        <v>34.584000000000003</v>
      </c>
      <c r="V11">
        <v>25.690999999999999</v>
      </c>
      <c r="W11">
        <v>30.013000000000002</v>
      </c>
      <c r="X11">
        <v>30.062000000000001</v>
      </c>
      <c r="Y11">
        <v>28.091000000000001</v>
      </c>
      <c r="Z11">
        <v>21.178000000000001</v>
      </c>
      <c r="AA11">
        <v>36.661000000000001</v>
      </c>
      <c r="AB11">
        <v>32.347999999999999</v>
      </c>
      <c r="AC11">
        <v>30.391999999999999</v>
      </c>
      <c r="AD11">
        <v>25.492000000000001</v>
      </c>
      <c r="AE11">
        <v>26.75</v>
      </c>
      <c r="AF11">
        <v>25.783999999999999</v>
      </c>
      <c r="AG11">
        <v>26.077999999999999</v>
      </c>
      <c r="AH11">
        <v>25.513000000000002</v>
      </c>
    </row>
    <row r="12" spans="1:39" ht="15" x14ac:dyDescent="0.25">
      <c r="A12" s="10">
        <v>44896</v>
      </c>
      <c r="B12" s="8">
        <v>25.53</v>
      </c>
      <c r="C12" s="8">
        <v>26.37</v>
      </c>
      <c r="D12" s="11">
        <v>26.31</v>
      </c>
      <c r="E12">
        <v>23.346</v>
      </c>
      <c r="F12">
        <v>22.204999999999998</v>
      </c>
      <c r="G12">
        <v>23.38</v>
      </c>
      <c r="H12">
        <v>24.986000000000001</v>
      </c>
      <c r="I12">
        <v>34.07</v>
      </c>
      <c r="J12">
        <v>25.053999999999998</v>
      </c>
      <c r="K12">
        <v>27.192</v>
      </c>
      <c r="L12">
        <v>28.265000000000001</v>
      </c>
      <c r="M12">
        <v>26.693999999999999</v>
      </c>
      <c r="N12">
        <v>21.145</v>
      </c>
      <c r="O12">
        <v>23.847999999999999</v>
      </c>
      <c r="P12">
        <v>20.385000000000002</v>
      </c>
      <c r="Q12">
        <v>23.337</v>
      </c>
      <c r="R12">
        <v>24.443000000000001</v>
      </c>
      <c r="S12">
        <v>25.61</v>
      </c>
      <c r="T12">
        <v>26.974</v>
      </c>
      <c r="U12">
        <v>25.175000000000001</v>
      </c>
      <c r="V12">
        <v>22.361000000000001</v>
      </c>
      <c r="W12">
        <v>24.38</v>
      </c>
      <c r="X12">
        <v>25.146000000000001</v>
      </c>
      <c r="Y12">
        <v>24.359000000000002</v>
      </c>
      <c r="Z12">
        <v>18.97</v>
      </c>
      <c r="AA12">
        <v>28.295000000000002</v>
      </c>
      <c r="AB12">
        <v>25.72</v>
      </c>
      <c r="AC12">
        <v>26.672999999999998</v>
      </c>
      <c r="AD12">
        <v>23.259</v>
      </c>
      <c r="AE12">
        <v>24.896000000000001</v>
      </c>
      <c r="AF12">
        <v>21.077999999999999</v>
      </c>
      <c r="AG12">
        <v>23.978999999999999</v>
      </c>
      <c r="AH12">
        <v>23.486999999999998</v>
      </c>
    </row>
    <row r="13" spans="1:39" ht="15" x14ac:dyDescent="0.25">
      <c r="A13" s="10">
        <v>44927</v>
      </c>
      <c r="B13" s="8">
        <v>24.35</v>
      </c>
      <c r="C13" s="8">
        <v>24.8</v>
      </c>
      <c r="D13" s="11">
        <v>25.02</v>
      </c>
      <c r="E13">
        <v>20.971</v>
      </c>
      <c r="F13">
        <v>20.712</v>
      </c>
      <c r="G13">
        <v>21.318000000000001</v>
      </c>
      <c r="H13">
        <v>22.596</v>
      </c>
      <c r="I13">
        <v>28.928999999999998</v>
      </c>
      <c r="J13">
        <v>21.356999999999999</v>
      </c>
      <c r="K13">
        <v>24.219000000000001</v>
      </c>
      <c r="L13">
        <v>24.385999999999999</v>
      </c>
      <c r="M13">
        <v>26.285</v>
      </c>
      <c r="N13">
        <v>19.597000000000001</v>
      </c>
      <c r="O13">
        <v>20.838999999999999</v>
      </c>
      <c r="P13">
        <v>19.14</v>
      </c>
      <c r="Q13">
        <v>21.047000000000001</v>
      </c>
      <c r="R13">
        <v>23.262</v>
      </c>
      <c r="S13">
        <v>22.116</v>
      </c>
      <c r="T13">
        <v>22.922999999999998</v>
      </c>
      <c r="U13">
        <v>21.010999999999999</v>
      </c>
      <c r="V13">
        <v>20.448</v>
      </c>
      <c r="W13">
        <v>21.670999999999999</v>
      </c>
      <c r="X13">
        <v>23.045999999999999</v>
      </c>
      <c r="Y13">
        <v>23.056000000000001</v>
      </c>
      <c r="Z13">
        <v>17.47</v>
      </c>
      <c r="AA13">
        <v>24.88</v>
      </c>
      <c r="AB13">
        <v>22.530999999999999</v>
      </c>
      <c r="AC13">
        <v>24.530999999999999</v>
      </c>
      <c r="AD13">
        <v>21.361000000000001</v>
      </c>
      <c r="AE13">
        <v>21.466000000000001</v>
      </c>
      <c r="AF13">
        <v>19.257000000000001</v>
      </c>
      <c r="AG13">
        <v>21.931999999999999</v>
      </c>
      <c r="AH13">
        <v>22.14</v>
      </c>
    </row>
    <row r="14" spans="1:39" ht="15" x14ac:dyDescent="0.25">
      <c r="A14" s="10">
        <v>44958</v>
      </c>
      <c r="B14" s="8">
        <v>22.84</v>
      </c>
      <c r="C14" s="8">
        <v>23.41</v>
      </c>
      <c r="D14" s="11">
        <v>23.37</v>
      </c>
      <c r="E14">
        <v>19.135999999999999</v>
      </c>
      <c r="F14">
        <v>18.748999999999999</v>
      </c>
      <c r="G14">
        <v>17.937000000000001</v>
      </c>
      <c r="H14">
        <v>24.053999999999998</v>
      </c>
      <c r="I14">
        <v>27.797000000000001</v>
      </c>
      <c r="J14">
        <v>17.541</v>
      </c>
      <c r="K14">
        <v>20.925000000000001</v>
      </c>
      <c r="L14">
        <v>23.096</v>
      </c>
      <c r="M14">
        <v>25.725999999999999</v>
      </c>
      <c r="N14">
        <v>18.542000000000002</v>
      </c>
      <c r="O14">
        <v>17.526</v>
      </c>
      <c r="P14">
        <v>20.690999999999999</v>
      </c>
      <c r="Q14">
        <v>17.939</v>
      </c>
      <c r="R14">
        <v>20.440000000000001</v>
      </c>
      <c r="S14">
        <v>18.081</v>
      </c>
      <c r="T14">
        <v>21.149000000000001</v>
      </c>
      <c r="U14">
        <v>17.074000000000002</v>
      </c>
      <c r="V14">
        <v>17.937000000000001</v>
      </c>
      <c r="W14">
        <v>17.920999999999999</v>
      </c>
      <c r="X14">
        <v>19.202000000000002</v>
      </c>
      <c r="Y14">
        <v>19.271000000000001</v>
      </c>
      <c r="Z14">
        <v>15.087</v>
      </c>
      <c r="AA14">
        <v>23.472999999999999</v>
      </c>
      <c r="AB14">
        <v>26.22</v>
      </c>
      <c r="AC14">
        <v>22.251000000000001</v>
      </c>
      <c r="AD14">
        <v>25.242999999999999</v>
      </c>
      <c r="AE14">
        <v>22.539000000000001</v>
      </c>
      <c r="AF14">
        <v>16.335999999999999</v>
      </c>
      <c r="AG14">
        <v>19.187999999999999</v>
      </c>
      <c r="AH14">
        <v>19.018000000000001</v>
      </c>
    </row>
    <row r="15" spans="1:39" ht="15" x14ac:dyDescent="0.25">
      <c r="A15" s="10">
        <v>44986</v>
      </c>
      <c r="B15" s="8">
        <v>35.01</v>
      </c>
      <c r="C15" s="8">
        <v>40.409999999999997</v>
      </c>
      <c r="D15" s="11">
        <v>37.51</v>
      </c>
      <c r="E15">
        <v>30.614000000000001</v>
      </c>
      <c r="F15">
        <v>32.036999999999999</v>
      </c>
      <c r="G15">
        <v>33.817999999999998</v>
      </c>
      <c r="H15">
        <v>44.67</v>
      </c>
      <c r="I15">
        <v>36.640999999999998</v>
      </c>
      <c r="J15">
        <v>36.337000000000003</v>
      </c>
      <c r="K15">
        <v>35.54</v>
      </c>
      <c r="L15">
        <v>32.965000000000003</v>
      </c>
      <c r="M15">
        <v>30.937000000000001</v>
      </c>
      <c r="N15">
        <v>27.922000000000001</v>
      </c>
      <c r="O15">
        <v>21.902000000000001</v>
      </c>
      <c r="P15">
        <v>30.798999999999999</v>
      </c>
      <c r="Q15">
        <v>43.981000000000002</v>
      </c>
      <c r="R15">
        <v>25.991</v>
      </c>
      <c r="S15">
        <v>26.123000000000001</v>
      </c>
      <c r="T15">
        <v>49.179000000000002</v>
      </c>
      <c r="U15">
        <v>17.849</v>
      </c>
      <c r="V15">
        <v>34.323999999999998</v>
      </c>
      <c r="W15">
        <v>21.148</v>
      </c>
      <c r="X15">
        <v>30.648</v>
      </c>
      <c r="Y15">
        <v>33.301000000000002</v>
      </c>
      <c r="Z15">
        <v>21.873999999999999</v>
      </c>
      <c r="AA15">
        <v>30.071999999999999</v>
      </c>
      <c r="AB15">
        <v>44.124000000000002</v>
      </c>
      <c r="AC15">
        <v>36.945</v>
      </c>
      <c r="AD15">
        <v>56.228000000000002</v>
      </c>
      <c r="AE15">
        <v>24.443000000000001</v>
      </c>
      <c r="AF15">
        <v>21.359000000000002</v>
      </c>
      <c r="AG15">
        <v>29.905999999999999</v>
      </c>
      <c r="AH15">
        <v>23.048999999999999</v>
      </c>
    </row>
    <row r="16" spans="1:39" ht="15" x14ac:dyDescent="0.25">
      <c r="A16" s="10">
        <v>45017</v>
      </c>
      <c r="B16" s="8">
        <v>63.86</v>
      </c>
      <c r="C16" s="8">
        <v>93.19</v>
      </c>
      <c r="D16" s="11">
        <v>78.28</v>
      </c>
      <c r="E16">
        <v>64.177999999999997</v>
      </c>
      <c r="F16">
        <v>66.197000000000003</v>
      </c>
      <c r="G16">
        <v>62.612000000000002</v>
      </c>
      <c r="H16">
        <v>53.968000000000004</v>
      </c>
      <c r="I16">
        <v>85.652000000000001</v>
      </c>
      <c r="J16">
        <v>67.814999999999998</v>
      </c>
      <c r="K16">
        <v>52.643999999999998</v>
      </c>
      <c r="L16">
        <v>44.901000000000003</v>
      </c>
      <c r="M16">
        <v>80.929000000000002</v>
      </c>
      <c r="N16">
        <v>56.524999999999999</v>
      </c>
      <c r="O16">
        <v>54.171999999999997</v>
      </c>
      <c r="P16">
        <v>53.018999999999998</v>
      </c>
      <c r="Q16">
        <v>91.418000000000006</v>
      </c>
      <c r="R16">
        <v>61.945999999999998</v>
      </c>
      <c r="S16">
        <v>79.863</v>
      </c>
      <c r="T16">
        <v>80.206999999999994</v>
      </c>
      <c r="U16">
        <v>45.807000000000002</v>
      </c>
      <c r="V16">
        <v>51.116</v>
      </c>
      <c r="W16">
        <v>48.557000000000002</v>
      </c>
      <c r="X16">
        <v>63.145000000000003</v>
      </c>
      <c r="Y16">
        <v>74.498999999999995</v>
      </c>
      <c r="Z16">
        <v>38.856000000000002</v>
      </c>
      <c r="AA16">
        <v>70.352000000000004</v>
      </c>
      <c r="AB16">
        <v>69.128</v>
      </c>
      <c r="AC16">
        <v>59.076999999999998</v>
      </c>
      <c r="AD16">
        <v>105.739</v>
      </c>
      <c r="AE16">
        <v>39.914000000000001</v>
      </c>
      <c r="AF16">
        <v>72.450999999999993</v>
      </c>
      <c r="AG16">
        <v>42.405999999999999</v>
      </c>
      <c r="AH16">
        <v>51.795000000000002</v>
      </c>
    </row>
    <row r="17" spans="1:1005" ht="15" x14ac:dyDescent="0.25">
      <c r="A17" s="10">
        <v>45047</v>
      </c>
      <c r="B17" s="8">
        <v>159.11000000000001</v>
      </c>
      <c r="C17" s="8">
        <v>246.31</v>
      </c>
      <c r="D17" s="11">
        <v>203.17</v>
      </c>
      <c r="E17">
        <v>199.99</v>
      </c>
      <c r="F17">
        <v>263.45</v>
      </c>
      <c r="G17">
        <v>187.24100000000001</v>
      </c>
      <c r="H17">
        <v>229.518</v>
      </c>
      <c r="I17">
        <v>331.10599999999999</v>
      </c>
      <c r="J17">
        <v>282.41199999999998</v>
      </c>
      <c r="K17">
        <v>170.786</v>
      </c>
      <c r="L17">
        <v>188.63800000000001</v>
      </c>
      <c r="M17">
        <v>238.55799999999999</v>
      </c>
      <c r="N17">
        <v>232.666</v>
      </c>
      <c r="O17">
        <v>92.837000000000003</v>
      </c>
      <c r="P17">
        <v>162.87799999999999</v>
      </c>
      <c r="Q17">
        <v>219.203</v>
      </c>
      <c r="R17">
        <v>255.21600000000001</v>
      </c>
      <c r="S17">
        <v>219.66800000000001</v>
      </c>
      <c r="T17">
        <v>214.44300000000001</v>
      </c>
      <c r="U17">
        <v>224.304</v>
      </c>
      <c r="V17">
        <v>266.80500000000001</v>
      </c>
      <c r="W17">
        <v>107.521</v>
      </c>
      <c r="X17">
        <v>139.33699999999999</v>
      </c>
      <c r="Y17">
        <v>135.178</v>
      </c>
      <c r="Z17">
        <v>108.13800000000001</v>
      </c>
      <c r="AA17">
        <v>239.20099999999999</v>
      </c>
      <c r="AB17">
        <v>143.71</v>
      </c>
      <c r="AC17">
        <v>156.089</v>
      </c>
      <c r="AD17">
        <v>237.97</v>
      </c>
      <c r="AE17">
        <v>148.821</v>
      </c>
      <c r="AF17">
        <v>186.649</v>
      </c>
      <c r="AG17">
        <v>158.39500000000001</v>
      </c>
      <c r="AH17">
        <v>126.264</v>
      </c>
    </row>
    <row r="18" spans="1:1005" ht="15" x14ac:dyDescent="0.25">
      <c r="A18" s="10">
        <v>45078</v>
      </c>
      <c r="B18" s="8">
        <v>163.98</v>
      </c>
      <c r="C18" s="8">
        <v>334.22</v>
      </c>
      <c r="D18" s="11">
        <v>250.18</v>
      </c>
      <c r="E18">
        <v>160.03100000000001</v>
      </c>
      <c r="F18">
        <v>409.24599999999998</v>
      </c>
      <c r="G18">
        <v>207.59899999999999</v>
      </c>
      <c r="H18">
        <v>562.61699999999996</v>
      </c>
      <c r="I18">
        <v>301.54899999999998</v>
      </c>
      <c r="J18">
        <v>466.52699999999999</v>
      </c>
      <c r="K18">
        <v>201.07400000000001</v>
      </c>
      <c r="L18">
        <v>312.52300000000002</v>
      </c>
      <c r="M18">
        <v>156.083</v>
      </c>
      <c r="N18">
        <v>184.155</v>
      </c>
      <c r="O18">
        <v>58.302999999999997</v>
      </c>
      <c r="P18">
        <v>218.90100000000001</v>
      </c>
      <c r="Q18">
        <v>139.773</v>
      </c>
      <c r="R18">
        <v>281.72199999999998</v>
      </c>
      <c r="S18">
        <v>179.33099999999999</v>
      </c>
      <c r="T18">
        <v>162.511</v>
      </c>
      <c r="U18">
        <v>472.10500000000002</v>
      </c>
      <c r="V18">
        <v>245.00700000000001</v>
      </c>
      <c r="W18">
        <v>255.946</v>
      </c>
      <c r="X18">
        <v>414.40600000000001</v>
      </c>
      <c r="Y18">
        <v>52.151000000000003</v>
      </c>
      <c r="Z18">
        <v>153.792</v>
      </c>
      <c r="AA18">
        <v>338.67200000000003</v>
      </c>
      <c r="AB18">
        <v>334.42500000000001</v>
      </c>
      <c r="AC18">
        <v>283.95999999999998</v>
      </c>
      <c r="AD18">
        <v>382.11</v>
      </c>
      <c r="AE18">
        <v>71.572000000000003</v>
      </c>
      <c r="AF18">
        <v>397.76</v>
      </c>
      <c r="AG18">
        <v>187.119</v>
      </c>
      <c r="AH18">
        <v>129.44399999999999</v>
      </c>
    </row>
    <row r="19" spans="1:1005" ht="15" x14ac:dyDescent="0.25">
      <c r="A19" s="10">
        <v>45108</v>
      </c>
      <c r="B19" s="8">
        <v>53.27</v>
      </c>
      <c r="C19" s="8">
        <v>140.19</v>
      </c>
      <c r="D19" s="11">
        <v>86.42</v>
      </c>
      <c r="E19">
        <v>65.27</v>
      </c>
      <c r="F19">
        <v>185.09100000000001</v>
      </c>
      <c r="G19">
        <v>62.36</v>
      </c>
      <c r="H19">
        <v>435.17200000000003</v>
      </c>
      <c r="I19">
        <v>110.999</v>
      </c>
      <c r="J19">
        <v>165.815</v>
      </c>
      <c r="K19">
        <v>96.375</v>
      </c>
      <c r="L19">
        <v>212.01</v>
      </c>
      <c r="M19">
        <v>50.76</v>
      </c>
      <c r="N19">
        <v>57.116</v>
      </c>
      <c r="O19">
        <v>24.718</v>
      </c>
      <c r="P19">
        <v>58.213999999999999</v>
      </c>
      <c r="Q19">
        <v>53.613999999999997</v>
      </c>
      <c r="R19">
        <v>112.51900000000001</v>
      </c>
      <c r="S19">
        <v>68.697000000000003</v>
      </c>
      <c r="T19">
        <v>62.665999999999997</v>
      </c>
      <c r="U19">
        <v>217.571</v>
      </c>
      <c r="V19">
        <v>127.881</v>
      </c>
      <c r="W19">
        <v>68.959000000000003</v>
      </c>
      <c r="X19">
        <v>228.749</v>
      </c>
      <c r="Y19">
        <v>26.454000000000001</v>
      </c>
      <c r="Z19">
        <v>56.524000000000001</v>
      </c>
      <c r="AA19">
        <v>103.63800000000001</v>
      </c>
      <c r="AB19">
        <v>116.587</v>
      </c>
      <c r="AC19">
        <v>93.268000000000001</v>
      </c>
      <c r="AD19">
        <v>129.45699999999999</v>
      </c>
      <c r="AE19">
        <v>29.576000000000001</v>
      </c>
      <c r="AF19">
        <v>262.10199999999998</v>
      </c>
      <c r="AG19">
        <v>57.26</v>
      </c>
      <c r="AH19">
        <v>55.146000000000001</v>
      </c>
    </row>
    <row r="20" spans="1:1005" ht="15" x14ac:dyDescent="0.25">
      <c r="A20" s="10">
        <v>45139</v>
      </c>
      <c r="B20" s="8">
        <v>42.11</v>
      </c>
      <c r="C20" s="8">
        <v>69.47</v>
      </c>
      <c r="D20" s="11">
        <v>55.63</v>
      </c>
      <c r="E20">
        <v>52.475000000000001</v>
      </c>
      <c r="F20">
        <v>68.531000000000006</v>
      </c>
      <c r="G20">
        <v>39.863999999999997</v>
      </c>
      <c r="H20">
        <v>127.06399999999999</v>
      </c>
      <c r="I20">
        <v>52.735999999999997</v>
      </c>
      <c r="J20">
        <v>79.680000000000007</v>
      </c>
      <c r="K20">
        <v>48.351999999999997</v>
      </c>
      <c r="L20">
        <v>88.128</v>
      </c>
      <c r="M20">
        <v>44.526000000000003</v>
      </c>
      <c r="N20">
        <v>51.265000000000001</v>
      </c>
      <c r="O20">
        <v>21.481000000000002</v>
      </c>
      <c r="P20">
        <v>42.848999999999997</v>
      </c>
      <c r="Q20">
        <v>37.765000000000001</v>
      </c>
      <c r="R20">
        <v>58.259</v>
      </c>
      <c r="S20">
        <v>48.509</v>
      </c>
      <c r="T20">
        <v>45.737000000000002</v>
      </c>
      <c r="U20">
        <v>79.641999999999996</v>
      </c>
      <c r="V20">
        <v>51.542999999999999</v>
      </c>
      <c r="W20">
        <v>48.271999999999998</v>
      </c>
      <c r="X20">
        <v>70.658000000000001</v>
      </c>
      <c r="Y20">
        <v>27.024999999999999</v>
      </c>
      <c r="Z20">
        <v>40.526000000000003</v>
      </c>
      <c r="AA20">
        <v>58.22</v>
      </c>
      <c r="AB20">
        <v>52.207000000000001</v>
      </c>
      <c r="AC20">
        <v>53.1</v>
      </c>
      <c r="AD20">
        <v>63.515999999999998</v>
      </c>
      <c r="AE20">
        <v>24.677</v>
      </c>
      <c r="AF20">
        <v>83.099000000000004</v>
      </c>
      <c r="AG20">
        <v>37.362000000000002</v>
      </c>
      <c r="AH20">
        <v>34.173000000000002</v>
      </c>
    </row>
    <row r="21" spans="1:1005" ht="15" x14ac:dyDescent="0.25">
      <c r="A21" s="10">
        <v>45170</v>
      </c>
      <c r="B21" s="8">
        <v>28.8</v>
      </c>
      <c r="C21" s="8">
        <v>41.13</v>
      </c>
      <c r="D21" s="11">
        <v>35.31</v>
      </c>
      <c r="E21">
        <v>38.584000000000003</v>
      </c>
      <c r="F21">
        <v>48.347000000000001</v>
      </c>
      <c r="G21">
        <v>31.510999999999999</v>
      </c>
      <c r="H21">
        <v>62.786999999999999</v>
      </c>
      <c r="I21">
        <v>37.563000000000002</v>
      </c>
      <c r="J21">
        <v>53.106000000000002</v>
      </c>
      <c r="K21">
        <v>30.530999999999999</v>
      </c>
      <c r="L21">
        <v>46.23</v>
      </c>
      <c r="M21">
        <v>33.302999999999997</v>
      </c>
      <c r="N21">
        <v>29.931999999999999</v>
      </c>
      <c r="O21">
        <v>20.562999999999999</v>
      </c>
      <c r="P21">
        <v>55.457000000000001</v>
      </c>
      <c r="Q21">
        <v>32.564</v>
      </c>
      <c r="R21">
        <v>37.280999999999999</v>
      </c>
      <c r="S21">
        <v>35.566000000000003</v>
      </c>
      <c r="T21">
        <v>39.228000000000002</v>
      </c>
      <c r="U21">
        <v>44.43</v>
      </c>
      <c r="V21">
        <v>33.752000000000002</v>
      </c>
      <c r="W21">
        <v>27.611000000000001</v>
      </c>
      <c r="X21">
        <v>39.933999999999997</v>
      </c>
      <c r="Y21">
        <v>21.946999999999999</v>
      </c>
      <c r="Z21">
        <v>53.317</v>
      </c>
      <c r="AA21">
        <v>51.847000000000001</v>
      </c>
      <c r="AB21">
        <v>37.253</v>
      </c>
      <c r="AC21">
        <v>35.146000000000001</v>
      </c>
      <c r="AD21">
        <v>38.417999999999999</v>
      </c>
      <c r="AE21">
        <v>19.748000000000001</v>
      </c>
      <c r="AF21">
        <v>43.414000000000001</v>
      </c>
      <c r="AG21">
        <v>34.685000000000002</v>
      </c>
      <c r="AH21">
        <v>25.783000000000001</v>
      </c>
    </row>
    <row r="22" spans="1:1005" ht="15" x14ac:dyDescent="0.25">
      <c r="A22" s="10">
        <v>45200</v>
      </c>
      <c r="B22" s="8">
        <v>32.1</v>
      </c>
      <c r="C22" s="8">
        <v>40.69</v>
      </c>
      <c r="D22" s="11">
        <v>36.049999999999997</v>
      </c>
      <c r="E22">
        <v>28.01</v>
      </c>
      <c r="F22">
        <v>44.091000000000001</v>
      </c>
      <c r="G22">
        <v>37.642000000000003</v>
      </c>
      <c r="H22">
        <v>59.655000000000001</v>
      </c>
      <c r="I22">
        <v>44.338999999999999</v>
      </c>
      <c r="J22">
        <v>54.024999999999999</v>
      </c>
      <c r="K22">
        <v>39.368000000000002</v>
      </c>
      <c r="L22">
        <v>37.121000000000002</v>
      </c>
      <c r="M22">
        <v>29.331</v>
      </c>
      <c r="N22">
        <v>28.442</v>
      </c>
      <c r="O22">
        <v>28.725999999999999</v>
      </c>
      <c r="P22">
        <v>34.268000000000001</v>
      </c>
      <c r="Q22">
        <v>31.542999999999999</v>
      </c>
      <c r="R22">
        <v>49.369</v>
      </c>
      <c r="S22">
        <v>56.863999999999997</v>
      </c>
      <c r="T22">
        <v>39.552</v>
      </c>
      <c r="U22">
        <v>40.22</v>
      </c>
      <c r="V22">
        <v>35.603999999999999</v>
      </c>
      <c r="W22">
        <v>28.439</v>
      </c>
      <c r="X22">
        <v>38.579000000000001</v>
      </c>
      <c r="Y22">
        <v>21.417000000000002</v>
      </c>
      <c r="Z22">
        <v>48.44</v>
      </c>
      <c r="AA22">
        <v>60.024999999999999</v>
      </c>
      <c r="AB22">
        <v>31.841999999999999</v>
      </c>
      <c r="AC22">
        <v>30.425000000000001</v>
      </c>
      <c r="AD22">
        <v>39.609000000000002</v>
      </c>
      <c r="AE22">
        <v>22.155999999999999</v>
      </c>
      <c r="AF22">
        <v>37.28</v>
      </c>
      <c r="AG22">
        <v>28.343</v>
      </c>
      <c r="AH22">
        <v>27.116</v>
      </c>
    </row>
    <row r="23" spans="1:1005" ht="15" x14ac:dyDescent="0.25">
      <c r="A23" s="10">
        <v>45231</v>
      </c>
      <c r="B23" s="8">
        <v>30.03</v>
      </c>
      <c r="C23" s="8">
        <v>31.46</v>
      </c>
      <c r="D23" s="11">
        <v>30.88</v>
      </c>
      <c r="E23">
        <v>23.876999999999999</v>
      </c>
      <c r="F23">
        <v>35.774999999999999</v>
      </c>
      <c r="G23">
        <v>29.481000000000002</v>
      </c>
      <c r="H23">
        <v>43.764000000000003</v>
      </c>
      <c r="I23">
        <v>38.11</v>
      </c>
      <c r="J23">
        <v>40.972000000000001</v>
      </c>
      <c r="K23">
        <v>32.688000000000002</v>
      </c>
      <c r="L23">
        <v>29.504000000000001</v>
      </c>
      <c r="M23">
        <v>25.841000000000001</v>
      </c>
      <c r="N23">
        <v>28.056000000000001</v>
      </c>
      <c r="O23">
        <v>19.021999999999998</v>
      </c>
      <c r="P23">
        <v>25.437000000000001</v>
      </c>
      <c r="Q23">
        <v>28.414000000000001</v>
      </c>
      <c r="R23">
        <v>38.088000000000001</v>
      </c>
      <c r="S23">
        <v>40.933999999999997</v>
      </c>
      <c r="T23">
        <v>32.878</v>
      </c>
      <c r="U23">
        <v>34.314</v>
      </c>
      <c r="V23">
        <v>31.541</v>
      </c>
      <c r="W23">
        <v>28.724</v>
      </c>
      <c r="X23">
        <v>31.858000000000001</v>
      </c>
      <c r="Y23">
        <v>17.696999999999999</v>
      </c>
      <c r="Z23">
        <v>31.292999999999999</v>
      </c>
      <c r="AA23">
        <v>37.985999999999997</v>
      </c>
      <c r="AB23">
        <v>28.698</v>
      </c>
      <c r="AC23">
        <v>26.126000000000001</v>
      </c>
      <c r="AD23">
        <v>33.469000000000001</v>
      </c>
      <c r="AE23">
        <v>20.707000000000001</v>
      </c>
      <c r="AF23">
        <v>32.238</v>
      </c>
      <c r="AG23">
        <v>25.561</v>
      </c>
      <c r="AH23">
        <v>24.888999999999999</v>
      </c>
    </row>
    <row r="24" spans="1:1005" ht="15" x14ac:dyDescent="0.25">
      <c r="A24" s="10">
        <v>45261</v>
      </c>
      <c r="B24" s="8">
        <v>26.31</v>
      </c>
      <c r="C24" s="8">
        <v>26.31</v>
      </c>
      <c r="D24" s="11">
        <v>26.31</v>
      </c>
      <c r="E24">
        <v>21.302</v>
      </c>
      <c r="F24">
        <v>30.195</v>
      </c>
      <c r="G24">
        <v>24.027000000000001</v>
      </c>
      <c r="H24">
        <v>39.747999999999998</v>
      </c>
      <c r="I24">
        <v>31.715</v>
      </c>
      <c r="J24">
        <v>32.601999999999997</v>
      </c>
      <c r="K24">
        <v>29.625</v>
      </c>
      <c r="L24">
        <v>25.972999999999999</v>
      </c>
      <c r="M24">
        <v>22.675000000000001</v>
      </c>
      <c r="N24">
        <v>22.585000000000001</v>
      </c>
      <c r="O24">
        <v>16.373999999999999</v>
      </c>
      <c r="P24">
        <v>22.855</v>
      </c>
      <c r="Q24">
        <v>23.262</v>
      </c>
      <c r="R24">
        <v>28.266999999999999</v>
      </c>
      <c r="S24">
        <v>28.492999999999999</v>
      </c>
      <c r="T24">
        <v>23.718</v>
      </c>
      <c r="U24">
        <v>30.146999999999998</v>
      </c>
      <c r="V24">
        <v>25.645</v>
      </c>
      <c r="W24">
        <v>23.946999999999999</v>
      </c>
      <c r="X24">
        <v>27.756</v>
      </c>
      <c r="Y24">
        <v>15.922000000000001</v>
      </c>
      <c r="Z24">
        <v>23.79</v>
      </c>
      <c r="AA24">
        <v>30.442</v>
      </c>
      <c r="AB24">
        <v>25.181000000000001</v>
      </c>
      <c r="AC24">
        <v>23.812999999999999</v>
      </c>
      <c r="AD24">
        <v>30.981999999999999</v>
      </c>
      <c r="AE24">
        <v>16.701000000000001</v>
      </c>
      <c r="AF24">
        <v>29.495000000000001</v>
      </c>
      <c r="AG24">
        <v>23.521000000000001</v>
      </c>
      <c r="AH24">
        <v>20.648</v>
      </c>
    </row>
    <row r="25" spans="1:1005" ht="15" x14ac:dyDescent="0.25">
      <c r="A25" s="10">
        <v>45292</v>
      </c>
      <c r="B25" s="8">
        <v>25.02</v>
      </c>
      <c r="C25" s="8">
        <v>25.02</v>
      </c>
      <c r="D25" s="11">
        <v>25.02</v>
      </c>
      <c r="E25">
        <v>19.882999999999999</v>
      </c>
      <c r="F25">
        <v>27.43</v>
      </c>
      <c r="G25">
        <v>21.736000000000001</v>
      </c>
      <c r="H25">
        <v>33.811999999999998</v>
      </c>
      <c r="I25">
        <v>27.062000000000001</v>
      </c>
      <c r="J25">
        <v>28.849</v>
      </c>
      <c r="K25">
        <v>25.582000000000001</v>
      </c>
      <c r="L25">
        <v>25.597000000000001</v>
      </c>
      <c r="M25">
        <v>20.983000000000001</v>
      </c>
      <c r="N25">
        <v>19.71</v>
      </c>
      <c r="O25">
        <v>15.598000000000001</v>
      </c>
      <c r="P25">
        <v>20.62</v>
      </c>
      <c r="Q25">
        <v>22.088999999999999</v>
      </c>
      <c r="R25">
        <v>24.47</v>
      </c>
      <c r="S25">
        <v>24.135000000000002</v>
      </c>
      <c r="T25">
        <v>19.759</v>
      </c>
      <c r="U25">
        <v>27.391999999999999</v>
      </c>
      <c r="V25">
        <v>22.792000000000002</v>
      </c>
      <c r="W25">
        <v>21.97</v>
      </c>
      <c r="X25">
        <v>26.138999999999999</v>
      </c>
      <c r="Y25">
        <v>14.726000000000001</v>
      </c>
      <c r="Z25">
        <v>20.84</v>
      </c>
      <c r="AA25">
        <v>26.667999999999999</v>
      </c>
      <c r="AB25">
        <v>23.201000000000001</v>
      </c>
      <c r="AC25">
        <v>21.884</v>
      </c>
      <c r="AD25">
        <v>26.817</v>
      </c>
      <c r="AE25">
        <v>15.331</v>
      </c>
      <c r="AF25">
        <v>26.847000000000001</v>
      </c>
      <c r="AG25">
        <v>22.317</v>
      </c>
      <c r="AH25">
        <v>18.117000000000001</v>
      </c>
    </row>
    <row r="26" spans="1:1005" ht="15" x14ac:dyDescent="0.25">
      <c r="A26" s="10">
        <v>45323</v>
      </c>
      <c r="B26" s="8">
        <v>23.37</v>
      </c>
      <c r="C26" s="8">
        <v>23.37</v>
      </c>
      <c r="D26" s="11">
        <v>23.37</v>
      </c>
      <c r="E26">
        <v>18.675000000000001</v>
      </c>
      <c r="F26">
        <v>23.792000000000002</v>
      </c>
      <c r="G26">
        <v>24.402999999999999</v>
      </c>
      <c r="H26">
        <v>33.259</v>
      </c>
      <c r="I26">
        <v>22.899000000000001</v>
      </c>
      <c r="J26">
        <v>25.547999999999998</v>
      </c>
      <c r="K26">
        <v>24.989000000000001</v>
      </c>
      <c r="L26">
        <v>26.067</v>
      </c>
      <c r="M26">
        <v>20.318999999999999</v>
      </c>
      <c r="N26">
        <v>17.21</v>
      </c>
      <c r="O26">
        <v>18.347999999999999</v>
      </c>
      <c r="P26">
        <v>18.297999999999998</v>
      </c>
      <c r="Q26">
        <v>20.184000000000001</v>
      </c>
      <c r="R26">
        <v>20.690999999999999</v>
      </c>
      <c r="S26">
        <v>22.925000000000001</v>
      </c>
      <c r="T26">
        <v>16.616</v>
      </c>
      <c r="U26">
        <v>24.599</v>
      </c>
      <c r="V26">
        <v>19.483000000000001</v>
      </c>
      <c r="W26">
        <v>18.988</v>
      </c>
      <c r="X26">
        <v>22.565000000000001</v>
      </c>
      <c r="Y26">
        <v>13.318</v>
      </c>
      <c r="Z26">
        <v>21.100999999999999</v>
      </c>
      <c r="AA26">
        <v>30.995999999999999</v>
      </c>
      <c r="AB26">
        <v>22.03</v>
      </c>
      <c r="AC26">
        <v>26.463999999999999</v>
      </c>
      <c r="AD26">
        <v>28.001000000000001</v>
      </c>
      <c r="AE26">
        <v>13.574999999999999</v>
      </c>
      <c r="AF26">
        <v>24.036000000000001</v>
      </c>
      <c r="AG26">
        <v>19.71</v>
      </c>
      <c r="AH26">
        <v>15.766999999999999</v>
      </c>
    </row>
    <row r="27" spans="1:1005" ht="15" x14ac:dyDescent="0.25">
      <c r="A27" s="10">
        <v>45352</v>
      </c>
      <c r="B27" s="8">
        <v>37.51</v>
      </c>
      <c r="C27" s="8">
        <v>37.51</v>
      </c>
      <c r="D27" s="11">
        <v>37.51</v>
      </c>
      <c r="E27">
        <v>31.222000000000001</v>
      </c>
      <c r="F27">
        <v>40.332999999999998</v>
      </c>
      <c r="G27">
        <v>43.86</v>
      </c>
      <c r="H27">
        <v>41.442</v>
      </c>
      <c r="I27">
        <v>42.487000000000002</v>
      </c>
      <c r="J27">
        <v>41.024999999999999</v>
      </c>
      <c r="K27">
        <v>34.866999999999997</v>
      </c>
      <c r="L27">
        <v>30.571000000000002</v>
      </c>
      <c r="M27">
        <v>29.178999999999998</v>
      </c>
      <c r="N27">
        <v>21.288</v>
      </c>
      <c r="O27">
        <v>28.010999999999999</v>
      </c>
      <c r="P27">
        <v>44.747</v>
      </c>
      <c r="Q27">
        <v>24.977</v>
      </c>
      <c r="R27">
        <v>28.494</v>
      </c>
      <c r="S27">
        <v>52.171999999999997</v>
      </c>
      <c r="T27">
        <v>17.13</v>
      </c>
      <c r="U27">
        <v>41.555</v>
      </c>
      <c r="V27">
        <v>22.494</v>
      </c>
      <c r="W27">
        <v>29.948</v>
      </c>
      <c r="X27">
        <v>37.654000000000003</v>
      </c>
      <c r="Y27">
        <v>19.538</v>
      </c>
      <c r="Z27">
        <v>26.727</v>
      </c>
      <c r="AA27">
        <v>51.401000000000003</v>
      </c>
      <c r="AB27">
        <v>36</v>
      </c>
      <c r="AC27">
        <v>57.125</v>
      </c>
      <c r="AD27">
        <v>29.251000000000001</v>
      </c>
      <c r="AE27">
        <v>18.538</v>
      </c>
      <c r="AF27">
        <v>34.942999999999998</v>
      </c>
      <c r="AG27">
        <v>23.045000000000002</v>
      </c>
      <c r="AH27">
        <v>27.382000000000001</v>
      </c>
    </row>
    <row r="28" spans="1:1005" ht="15" x14ac:dyDescent="0.25">
      <c r="A28" s="10">
        <v>45383</v>
      </c>
      <c r="B28" s="8">
        <v>78.28</v>
      </c>
      <c r="C28" s="8">
        <v>78.28</v>
      </c>
      <c r="D28" s="11">
        <v>78.28</v>
      </c>
      <c r="E28">
        <v>65.091999999999999</v>
      </c>
      <c r="F28">
        <v>73.409000000000006</v>
      </c>
      <c r="G28">
        <v>56.75</v>
      </c>
      <c r="H28">
        <v>95.611999999999995</v>
      </c>
      <c r="I28">
        <v>75.903999999999996</v>
      </c>
      <c r="J28">
        <v>60.313000000000002</v>
      </c>
      <c r="K28">
        <v>48.287999999999997</v>
      </c>
      <c r="L28">
        <v>83.994</v>
      </c>
      <c r="M28">
        <v>58.761000000000003</v>
      </c>
      <c r="N28">
        <v>54.005000000000003</v>
      </c>
      <c r="O28">
        <v>50.3</v>
      </c>
      <c r="P28">
        <v>93.433000000000007</v>
      </c>
      <c r="Q28">
        <v>60.279000000000003</v>
      </c>
      <c r="R28">
        <v>88.918999999999997</v>
      </c>
      <c r="S28">
        <v>87.436999999999998</v>
      </c>
      <c r="T28">
        <v>45.981000000000002</v>
      </c>
      <c r="U28">
        <v>60.98</v>
      </c>
      <c r="V28">
        <v>51.51</v>
      </c>
      <c r="W28">
        <v>62.798999999999999</v>
      </c>
      <c r="X28">
        <v>81.218000000000004</v>
      </c>
      <c r="Y28">
        <v>36.107999999999997</v>
      </c>
      <c r="Z28">
        <v>65.581000000000003</v>
      </c>
      <c r="AA28">
        <v>76.623000000000005</v>
      </c>
      <c r="AB28">
        <v>58.406999999999996</v>
      </c>
      <c r="AC28">
        <v>107.048</v>
      </c>
      <c r="AD28">
        <v>47.808999999999997</v>
      </c>
      <c r="AE28">
        <v>71.572999999999993</v>
      </c>
      <c r="AF28">
        <v>49.689</v>
      </c>
      <c r="AG28">
        <v>51.651000000000003</v>
      </c>
      <c r="AH28">
        <v>38.293999999999997</v>
      </c>
      <c r="ALQ28" s="4" t="e">
        <v>#N/A</v>
      </c>
    </row>
    <row r="29" spans="1:1005" ht="15" x14ac:dyDescent="0.25">
      <c r="A29" s="10">
        <v>45413</v>
      </c>
      <c r="B29" s="8">
        <v>203.17</v>
      </c>
      <c r="C29" s="8">
        <v>203.17</v>
      </c>
      <c r="D29" s="11">
        <v>203.17</v>
      </c>
      <c r="E29">
        <v>263.745</v>
      </c>
      <c r="F29">
        <v>212.745</v>
      </c>
      <c r="G29">
        <v>236.88499999999999</v>
      </c>
      <c r="H29">
        <v>355.89600000000002</v>
      </c>
      <c r="I29">
        <v>309.18</v>
      </c>
      <c r="J29">
        <v>192.43799999999999</v>
      </c>
      <c r="K29">
        <v>202.017</v>
      </c>
      <c r="L29">
        <v>240.72800000000001</v>
      </c>
      <c r="M29">
        <v>237.88900000000001</v>
      </c>
      <c r="N29">
        <v>94.453999999999994</v>
      </c>
      <c r="O29">
        <v>164.90199999999999</v>
      </c>
      <c r="P29">
        <v>222.48</v>
      </c>
      <c r="Q29">
        <v>250.679</v>
      </c>
      <c r="R29">
        <v>232.87100000000001</v>
      </c>
      <c r="S29">
        <v>219.30600000000001</v>
      </c>
      <c r="T29">
        <v>230.44399999999999</v>
      </c>
      <c r="U29">
        <v>295.072</v>
      </c>
      <c r="V29">
        <v>118.958</v>
      </c>
      <c r="W29">
        <v>144.55799999999999</v>
      </c>
      <c r="X29">
        <v>141.65799999999999</v>
      </c>
      <c r="Y29">
        <v>100.05800000000001</v>
      </c>
      <c r="Z29">
        <v>236.64699999999999</v>
      </c>
      <c r="AA29">
        <v>159.881</v>
      </c>
      <c r="AB29">
        <v>157.06299999999999</v>
      </c>
      <c r="AC29">
        <v>239.41300000000001</v>
      </c>
      <c r="AD29">
        <v>162.172</v>
      </c>
      <c r="AE29">
        <v>173.245</v>
      </c>
      <c r="AF29">
        <v>179.875</v>
      </c>
      <c r="AG29">
        <v>126.655</v>
      </c>
      <c r="AH29">
        <v>148.92599999999999</v>
      </c>
      <c r="ALQ29" s="4" t="e">
        <v>#N/A</v>
      </c>
    </row>
    <row r="30" spans="1:1005" ht="15" x14ac:dyDescent="0.25">
      <c r="A30" s="10">
        <v>45444</v>
      </c>
      <c r="B30" s="8">
        <v>250.18</v>
      </c>
      <c r="C30" s="8">
        <v>250.18</v>
      </c>
      <c r="D30" s="11">
        <v>250.18</v>
      </c>
      <c r="E30">
        <v>408.71499999999997</v>
      </c>
      <c r="F30">
        <v>210.63399999999999</v>
      </c>
      <c r="G30">
        <v>570.43200000000002</v>
      </c>
      <c r="H30">
        <v>307.31299999999999</v>
      </c>
      <c r="I30">
        <v>480.726</v>
      </c>
      <c r="J30">
        <v>203.46700000000001</v>
      </c>
      <c r="K30">
        <v>319.738</v>
      </c>
      <c r="L30">
        <v>149.791</v>
      </c>
      <c r="M30">
        <v>186.262</v>
      </c>
      <c r="N30">
        <v>55.061</v>
      </c>
      <c r="O30">
        <v>203.22300000000001</v>
      </c>
      <c r="P30">
        <v>136.75299999999999</v>
      </c>
      <c r="Q30">
        <v>280.16500000000002</v>
      </c>
      <c r="R30">
        <v>179.44</v>
      </c>
      <c r="S30">
        <v>161.72300000000001</v>
      </c>
      <c r="T30">
        <v>469.01499999999999</v>
      </c>
      <c r="U30">
        <v>256.59100000000001</v>
      </c>
      <c r="V30">
        <v>255.05099999999999</v>
      </c>
      <c r="W30">
        <v>417.94200000000001</v>
      </c>
      <c r="X30">
        <v>53.107999999999997</v>
      </c>
      <c r="Y30">
        <v>148.71100000000001</v>
      </c>
      <c r="Z30">
        <v>321.62900000000002</v>
      </c>
      <c r="AA30">
        <v>343.34399999999999</v>
      </c>
      <c r="AB30">
        <v>281.88900000000001</v>
      </c>
      <c r="AC30">
        <v>383.476</v>
      </c>
      <c r="AD30">
        <v>73.091999999999999</v>
      </c>
      <c r="AE30">
        <v>398.28699999999998</v>
      </c>
      <c r="AF30">
        <v>189.09200000000001</v>
      </c>
      <c r="AG30">
        <v>129.791</v>
      </c>
      <c r="AH30">
        <v>300.56400000000002</v>
      </c>
      <c r="ALQ30" s="4" t="e">
        <v>#N/A</v>
      </c>
    </row>
    <row r="31" spans="1:1005" ht="15" x14ac:dyDescent="0.25">
      <c r="A31" s="10">
        <v>45474</v>
      </c>
      <c r="B31" s="8">
        <v>86.42</v>
      </c>
      <c r="C31" s="8">
        <v>86.42</v>
      </c>
      <c r="D31" s="11">
        <v>86.42</v>
      </c>
      <c r="E31">
        <v>185.523</v>
      </c>
      <c r="F31">
        <v>64.078999999999994</v>
      </c>
      <c r="G31">
        <v>423.35700000000003</v>
      </c>
      <c r="H31">
        <v>109.633</v>
      </c>
      <c r="I31">
        <v>169.82</v>
      </c>
      <c r="J31">
        <v>96.673000000000002</v>
      </c>
      <c r="K31">
        <v>207.476</v>
      </c>
      <c r="L31">
        <v>50.09</v>
      </c>
      <c r="M31">
        <v>58.131</v>
      </c>
      <c r="N31">
        <v>23.998000000000001</v>
      </c>
      <c r="O31">
        <v>55.935000000000002</v>
      </c>
      <c r="P31">
        <v>53.363999999999997</v>
      </c>
      <c r="Q31">
        <v>112.44799999999999</v>
      </c>
      <c r="R31">
        <v>69.875</v>
      </c>
      <c r="S31">
        <v>62.53</v>
      </c>
      <c r="T31">
        <v>207.59800000000001</v>
      </c>
      <c r="U31">
        <v>132.423</v>
      </c>
      <c r="V31">
        <v>67.873999999999995</v>
      </c>
      <c r="W31">
        <v>218.39500000000001</v>
      </c>
      <c r="X31">
        <v>28.042999999999999</v>
      </c>
      <c r="Y31">
        <v>55.210999999999999</v>
      </c>
      <c r="Z31">
        <v>98.747</v>
      </c>
      <c r="AA31">
        <v>115.288</v>
      </c>
      <c r="AB31">
        <v>90.414000000000001</v>
      </c>
      <c r="AC31">
        <v>130.19300000000001</v>
      </c>
      <c r="AD31">
        <v>32.359000000000002</v>
      </c>
      <c r="AE31">
        <v>247.64599999999999</v>
      </c>
      <c r="AF31">
        <v>59.094000000000001</v>
      </c>
      <c r="AG31">
        <v>55.863</v>
      </c>
      <c r="AH31">
        <v>167.99600000000001</v>
      </c>
      <c r="ALQ31" s="4" t="e">
        <v>#N/A</v>
      </c>
    </row>
    <row r="32" spans="1:1005" ht="15" x14ac:dyDescent="0.25">
      <c r="A32" s="10">
        <v>45505</v>
      </c>
      <c r="B32" s="8">
        <v>55.63</v>
      </c>
      <c r="C32" s="8">
        <v>55.63</v>
      </c>
      <c r="D32" s="11">
        <v>55.63</v>
      </c>
      <c r="E32">
        <v>68.477999999999994</v>
      </c>
      <c r="F32">
        <v>42.383000000000003</v>
      </c>
      <c r="G32">
        <v>122.70699999999999</v>
      </c>
      <c r="H32">
        <v>53.753999999999998</v>
      </c>
      <c r="I32">
        <v>81.86</v>
      </c>
      <c r="J32">
        <v>49.432000000000002</v>
      </c>
      <c r="K32">
        <v>85.917000000000002</v>
      </c>
      <c r="L32">
        <v>44.186999999999998</v>
      </c>
      <c r="M32">
        <v>51.844000000000001</v>
      </c>
      <c r="N32">
        <v>21.145</v>
      </c>
      <c r="O32">
        <v>41.527000000000001</v>
      </c>
      <c r="P32">
        <v>37.225999999999999</v>
      </c>
      <c r="Q32">
        <v>57.798000000000002</v>
      </c>
      <c r="R32">
        <v>49.029000000000003</v>
      </c>
      <c r="S32">
        <v>45.631999999999998</v>
      </c>
      <c r="T32">
        <v>77.162000000000006</v>
      </c>
      <c r="U32">
        <v>54.213000000000001</v>
      </c>
      <c r="V32">
        <v>48.353000000000002</v>
      </c>
      <c r="W32">
        <v>68.682000000000002</v>
      </c>
      <c r="X32">
        <v>28.408999999999999</v>
      </c>
      <c r="Y32">
        <v>39.329000000000001</v>
      </c>
      <c r="Z32">
        <v>55.866999999999997</v>
      </c>
      <c r="AA32">
        <v>53.225999999999999</v>
      </c>
      <c r="AB32">
        <v>52.396000000000001</v>
      </c>
      <c r="AC32">
        <v>63.625</v>
      </c>
      <c r="AD32">
        <v>26.619</v>
      </c>
      <c r="AE32">
        <v>79.861999999999995</v>
      </c>
      <c r="AF32">
        <v>39.22</v>
      </c>
      <c r="AG32">
        <v>34.21</v>
      </c>
      <c r="AH32">
        <v>84.49</v>
      </c>
      <c r="ALQ32" s="4" t="e">
        <v>#N/A</v>
      </c>
    </row>
    <row r="33" spans="1:1005" ht="15" x14ac:dyDescent="0.25">
      <c r="A33" s="10">
        <v>45536</v>
      </c>
      <c r="B33" s="12">
        <v>35.31</v>
      </c>
      <c r="C33" s="12">
        <v>35.31</v>
      </c>
      <c r="D33" s="11">
        <v>35.31</v>
      </c>
      <c r="E33">
        <v>48.335999999999999</v>
      </c>
      <c r="F33">
        <v>33.828000000000003</v>
      </c>
      <c r="G33">
        <v>63.493000000000002</v>
      </c>
      <c r="H33">
        <v>39.081000000000003</v>
      </c>
      <c r="I33">
        <v>54.9</v>
      </c>
      <c r="J33">
        <v>31.960999999999999</v>
      </c>
      <c r="K33">
        <v>46.082999999999998</v>
      </c>
      <c r="L33">
        <v>32.682000000000002</v>
      </c>
      <c r="M33">
        <v>30.437999999999999</v>
      </c>
      <c r="N33">
        <v>20.62</v>
      </c>
      <c r="O33">
        <v>54.384999999999998</v>
      </c>
      <c r="P33">
        <v>32.970999999999997</v>
      </c>
      <c r="Q33">
        <v>36.966999999999999</v>
      </c>
      <c r="R33">
        <v>36.637999999999998</v>
      </c>
      <c r="S33">
        <v>39.758000000000003</v>
      </c>
      <c r="T33">
        <v>43.593000000000004</v>
      </c>
      <c r="U33">
        <v>36.082999999999998</v>
      </c>
      <c r="V33">
        <v>27.803999999999998</v>
      </c>
      <c r="W33">
        <v>39.262999999999998</v>
      </c>
      <c r="X33">
        <v>23.315000000000001</v>
      </c>
      <c r="Y33">
        <v>52.125</v>
      </c>
      <c r="Z33">
        <v>51.640999999999998</v>
      </c>
      <c r="AA33">
        <v>38.478999999999999</v>
      </c>
      <c r="AB33">
        <v>34.165999999999997</v>
      </c>
      <c r="AC33">
        <v>38.549999999999997</v>
      </c>
      <c r="AD33">
        <v>21.713999999999999</v>
      </c>
      <c r="AE33">
        <v>41.98</v>
      </c>
      <c r="AF33">
        <v>36.613999999999997</v>
      </c>
      <c r="AG33">
        <v>25.94</v>
      </c>
      <c r="AH33">
        <v>67.408000000000001</v>
      </c>
      <c r="ALQ33" s="4" t="e">
        <v>#N/A</v>
      </c>
    </row>
    <row r="34" spans="1:1005" ht="15" x14ac:dyDescent="0.25">
      <c r="A34" s="10">
        <v>45566</v>
      </c>
      <c r="B34" s="8">
        <v>32.1</v>
      </c>
      <c r="C34" s="8">
        <v>40.69</v>
      </c>
      <c r="D34" s="11">
        <v>36.049999999999997</v>
      </c>
      <c r="E34">
        <v>44.109000000000002</v>
      </c>
      <c r="F34">
        <v>40.11</v>
      </c>
      <c r="G34">
        <v>57.398000000000003</v>
      </c>
      <c r="H34">
        <v>45.954000000000001</v>
      </c>
      <c r="I34">
        <v>55.738999999999997</v>
      </c>
      <c r="J34">
        <v>41.249000000000002</v>
      </c>
      <c r="K34">
        <v>37.241</v>
      </c>
      <c r="L34">
        <v>29.08</v>
      </c>
      <c r="M34">
        <v>28.940999999999999</v>
      </c>
      <c r="N34">
        <v>27.942</v>
      </c>
      <c r="O34">
        <v>33.012</v>
      </c>
      <c r="P34">
        <v>31.016999999999999</v>
      </c>
      <c r="Q34">
        <v>49.113999999999997</v>
      </c>
      <c r="R34">
        <v>57.424999999999997</v>
      </c>
      <c r="S34">
        <v>39.630000000000003</v>
      </c>
      <c r="T34">
        <v>39.655999999999999</v>
      </c>
      <c r="U34">
        <v>37.798999999999999</v>
      </c>
      <c r="V34">
        <v>28.905000000000001</v>
      </c>
      <c r="W34">
        <v>38.271999999999998</v>
      </c>
      <c r="X34">
        <v>22.459</v>
      </c>
      <c r="Y34">
        <v>47.575000000000003</v>
      </c>
      <c r="Z34">
        <v>56.884999999999998</v>
      </c>
      <c r="AA34">
        <v>33.218000000000004</v>
      </c>
      <c r="AB34">
        <v>29.928999999999998</v>
      </c>
      <c r="AC34">
        <v>39.762999999999998</v>
      </c>
      <c r="AD34">
        <v>24.271999999999998</v>
      </c>
      <c r="AE34">
        <v>36.331000000000003</v>
      </c>
      <c r="AF34">
        <v>29.802</v>
      </c>
      <c r="AG34">
        <v>27.263999999999999</v>
      </c>
      <c r="AH34">
        <v>45.036999999999999</v>
      </c>
      <c r="ALQ34" s="4" t="e">
        <v>#N/A</v>
      </c>
    </row>
    <row r="35" spans="1:1005" ht="15" x14ac:dyDescent="0.25">
      <c r="A35" s="10">
        <v>45597</v>
      </c>
      <c r="B35" s="8">
        <v>30.03</v>
      </c>
      <c r="C35" s="8">
        <v>31.46</v>
      </c>
      <c r="D35" s="11">
        <v>30.88</v>
      </c>
      <c r="E35">
        <v>35.706000000000003</v>
      </c>
      <c r="F35">
        <v>30.995000000000001</v>
      </c>
      <c r="G35">
        <v>43.335999999999999</v>
      </c>
      <c r="H35">
        <v>39.277000000000001</v>
      </c>
      <c r="I35">
        <v>42.387</v>
      </c>
      <c r="J35">
        <v>33.76</v>
      </c>
      <c r="K35">
        <v>29.684999999999999</v>
      </c>
      <c r="L35">
        <v>25.414000000000001</v>
      </c>
      <c r="M35">
        <v>28.420999999999999</v>
      </c>
      <c r="N35">
        <v>18.451000000000001</v>
      </c>
      <c r="O35">
        <v>24.617000000000001</v>
      </c>
      <c r="P35">
        <v>27.983000000000001</v>
      </c>
      <c r="Q35">
        <v>37.779000000000003</v>
      </c>
      <c r="R35">
        <v>40.732999999999997</v>
      </c>
      <c r="S35">
        <v>32.32</v>
      </c>
      <c r="T35">
        <v>33.689</v>
      </c>
      <c r="U35">
        <v>33.47</v>
      </c>
      <c r="V35">
        <v>28.856999999999999</v>
      </c>
      <c r="W35">
        <v>31.370999999999999</v>
      </c>
      <c r="X35">
        <v>18.658999999999999</v>
      </c>
      <c r="Y35">
        <v>30.533000000000001</v>
      </c>
      <c r="Z35">
        <v>36.192</v>
      </c>
      <c r="AA35">
        <v>29.677</v>
      </c>
      <c r="AB35">
        <v>25.675999999999998</v>
      </c>
      <c r="AC35">
        <v>33.531999999999996</v>
      </c>
      <c r="AD35">
        <v>22.279</v>
      </c>
      <c r="AE35">
        <v>31.2</v>
      </c>
      <c r="AF35">
        <v>27.026</v>
      </c>
      <c r="AG35">
        <v>24.957999999999998</v>
      </c>
      <c r="AH35">
        <v>32.411000000000001</v>
      </c>
      <c r="ALQ35" s="4" t="e">
        <v>#N/A</v>
      </c>
    </row>
    <row r="36" spans="1:1005" ht="15" x14ac:dyDescent="0.25">
      <c r="A36" s="10">
        <v>45627</v>
      </c>
      <c r="B36" s="8">
        <v>26.31</v>
      </c>
      <c r="C36" s="8">
        <v>26.31</v>
      </c>
      <c r="D36" s="11">
        <v>26.31</v>
      </c>
      <c r="E36">
        <v>30.140999999999998</v>
      </c>
      <c r="F36">
        <v>25.654</v>
      </c>
      <c r="G36">
        <v>39.375</v>
      </c>
      <c r="H36">
        <v>32.709000000000003</v>
      </c>
      <c r="I36">
        <v>33.939</v>
      </c>
      <c r="J36">
        <v>30.571999999999999</v>
      </c>
      <c r="K36">
        <v>26.231000000000002</v>
      </c>
      <c r="L36">
        <v>22.38</v>
      </c>
      <c r="M36">
        <v>22.948</v>
      </c>
      <c r="N36">
        <v>15.938000000000001</v>
      </c>
      <c r="O36">
        <v>22.120999999999999</v>
      </c>
      <c r="P36">
        <v>23</v>
      </c>
      <c r="Q36">
        <v>28.001999999999999</v>
      </c>
      <c r="R36">
        <v>28.690999999999999</v>
      </c>
      <c r="S36">
        <v>23.678999999999998</v>
      </c>
      <c r="T36">
        <v>29.669</v>
      </c>
      <c r="U36">
        <v>27.425999999999998</v>
      </c>
      <c r="V36">
        <v>24.18</v>
      </c>
      <c r="W36">
        <v>27.378</v>
      </c>
      <c r="X36">
        <v>16.847999999999999</v>
      </c>
      <c r="Y36">
        <v>23.128</v>
      </c>
      <c r="Z36">
        <v>29.167000000000002</v>
      </c>
      <c r="AA36">
        <v>26.128</v>
      </c>
      <c r="AB36">
        <v>23.465</v>
      </c>
      <c r="AC36">
        <v>31.053999999999998</v>
      </c>
      <c r="AD36">
        <v>18.234000000000002</v>
      </c>
      <c r="AE36">
        <v>28.574000000000002</v>
      </c>
      <c r="AF36">
        <v>24.928000000000001</v>
      </c>
      <c r="AG36">
        <v>20.713999999999999</v>
      </c>
      <c r="AH36">
        <v>27.387</v>
      </c>
      <c r="ALQ36" s="4" t="e">
        <v>#N/A</v>
      </c>
    </row>
    <row r="37" spans="1:1005" ht="15" x14ac:dyDescent="0.25">
      <c r="A37" s="10">
        <v>45658</v>
      </c>
      <c r="B37" s="8">
        <v>25.02</v>
      </c>
      <c r="C37" s="13">
        <v>25.02</v>
      </c>
      <c r="D37" s="14">
        <v>25.02</v>
      </c>
      <c r="E37">
        <v>27.376000000000001</v>
      </c>
      <c r="F37">
        <v>23.260999999999999</v>
      </c>
      <c r="G37">
        <v>33.579000000000001</v>
      </c>
      <c r="H37">
        <v>28.068999999999999</v>
      </c>
      <c r="I37">
        <v>30.076000000000001</v>
      </c>
      <c r="J37">
        <v>26.6</v>
      </c>
      <c r="K37">
        <v>26.021000000000001</v>
      </c>
      <c r="L37">
        <v>20.728000000000002</v>
      </c>
      <c r="M37">
        <v>20.042000000000002</v>
      </c>
      <c r="N37">
        <v>15.382999999999999</v>
      </c>
      <c r="O37">
        <v>19.978999999999999</v>
      </c>
      <c r="P37">
        <v>21.966000000000001</v>
      </c>
      <c r="Q37">
        <v>24.233000000000001</v>
      </c>
      <c r="R37">
        <v>24.488</v>
      </c>
      <c r="S37">
        <v>19.869</v>
      </c>
      <c r="T37">
        <v>27.045000000000002</v>
      </c>
      <c r="U37">
        <v>24.422999999999998</v>
      </c>
      <c r="V37">
        <v>22.13</v>
      </c>
      <c r="W37">
        <v>25.809000000000001</v>
      </c>
      <c r="X37">
        <v>15.596</v>
      </c>
      <c r="Y37">
        <v>20.262</v>
      </c>
      <c r="Z37">
        <v>25.655000000000001</v>
      </c>
      <c r="AA37">
        <v>24.082000000000001</v>
      </c>
      <c r="AB37">
        <v>21.552</v>
      </c>
      <c r="AC37">
        <v>26.887</v>
      </c>
      <c r="AD37">
        <v>16.728000000000002</v>
      </c>
      <c r="AE37">
        <v>26.036000000000001</v>
      </c>
      <c r="AF37">
        <v>23.47</v>
      </c>
      <c r="AG37" s="4">
        <v>18.178999999999998</v>
      </c>
      <c r="AH37" s="4">
        <v>24.763000000000002</v>
      </c>
      <c r="ALQ37" s="4" t="e">
        <v>#N/A</v>
      </c>
    </row>
    <row r="38" spans="1:1005" ht="15" x14ac:dyDescent="0.25">
      <c r="A38" s="10">
        <v>45689</v>
      </c>
      <c r="B38" s="8">
        <v>23.37</v>
      </c>
      <c r="C38" s="13">
        <v>23.37</v>
      </c>
      <c r="D38" s="14">
        <v>23.37</v>
      </c>
      <c r="E38">
        <v>22.885000000000002</v>
      </c>
      <c r="F38">
        <v>25.045999999999999</v>
      </c>
      <c r="G38">
        <v>32.076000000000001</v>
      </c>
      <c r="H38">
        <v>23.012</v>
      </c>
      <c r="I38">
        <v>25.672999999999998</v>
      </c>
      <c r="J38">
        <v>25.077999999999999</v>
      </c>
      <c r="K38">
        <v>25.41</v>
      </c>
      <c r="L38">
        <v>19.483000000000001</v>
      </c>
      <c r="M38">
        <v>16.885999999999999</v>
      </c>
      <c r="N38">
        <v>17.440000000000001</v>
      </c>
      <c r="O38">
        <v>17.178000000000001</v>
      </c>
      <c r="P38">
        <v>19.388000000000002</v>
      </c>
      <c r="Q38">
        <v>19.803000000000001</v>
      </c>
      <c r="R38">
        <v>22.584</v>
      </c>
      <c r="S38">
        <v>16.172000000000001</v>
      </c>
      <c r="T38">
        <v>23.456</v>
      </c>
      <c r="U38">
        <v>20.196000000000002</v>
      </c>
      <c r="V38">
        <v>18.57</v>
      </c>
      <c r="W38">
        <v>21.539000000000001</v>
      </c>
      <c r="X38">
        <v>13.579000000000001</v>
      </c>
      <c r="Y38">
        <v>19.710999999999999</v>
      </c>
      <c r="Z38">
        <v>29.13</v>
      </c>
      <c r="AA38">
        <v>22.091000000000001</v>
      </c>
      <c r="AB38">
        <v>25.460999999999999</v>
      </c>
      <c r="AC38">
        <v>27.17</v>
      </c>
      <c r="AD38">
        <v>14.291</v>
      </c>
      <c r="AE38">
        <v>22.574000000000002</v>
      </c>
      <c r="AF38">
        <v>20.146000000000001</v>
      </c>
      <c r="AG38" s="4">
        <v>15.218</v>
      </c>
      <c r="AH38" s="4">
        <v>21.663</v>
      </c>
      <c r="ALQ38" s="4" t="e">
        <v>#N/A</v>
      </c>
    </row>
    <row r="39" spans="1:1005" ht="15" x14ac:dyDescent="0.25">
      <c r="A39" s="10">
        <v>45717</v>
      </c>
      <c r="B39" s="13">
        <v>37.51</v>
      </c>
      <c r="C39" s="13">
        <v>37.51</v>
      </c>
      <c r="D39" s="14">
        <v>37.51</v>
      </c>
      <c r="E39">
        <v>39.911999999999999</v>
      </c>
      <c r="F39">
        <v>45.649000000000001</v>
      </c>
      <c r="G39">
        <v>41.301000000000002</v>
      </c>
      <c r="H39">
        <v>43.747</v>
      </c>
      <c r="I39">
        <v>41.462000000000003</v>
      </c>
      <c r="J39">
        <v>36.027999999999999</v>
      </c>
      <c r="K39">
        <v>30.933</v>
      </c>
      <c r="L39">
        <v>29.033000000000001</v>
      </c>
      <c r="M39">
        <v>21.27</v>
      </c>
      <c r="N39">
        <v>27.734999999999999</v>
      </c>
      <c r="O39">
        <v>43.915999999999997</v>
      </c>
      <c r="P39">
        <v>24.928000000000001</v>
      </c>
      <c r="Q39">
        <v>28.018000000000001</v>
      </c>
      <c r="R39">
        <v>52.780999999999999</v>
      </c>
      <c r="S39">
        <v>17.298999999999999</v>
      </c>
      <c r="T39">
        <v>41.25</v>
      </c>
      <c r="U39">
        <v>23.561</v>
      </c>
      <c r="V39">
        <v>30.27</v>
      </c>
      <c r="W39">
        <v>37.406999999999996</v>
      </c>
      <c r="X39">
        <v>20.378</v>
      </c>
      <c r="Y39">
        <v>26.228999999999999</v>
      </c>
      <c r="Z39">
        <v>50.116999999999997</v>
      </c>
      <c r="AA39">
        <v>36.941000000000003</v>
      </c>
      <c r="AB39">
        <v>56.768999999999998</v>
      </c>
      <c r="AC39">
        <v>29.268000000000001</v>
      </c>
      <c r="AD39">
        <v>19.835999999999999</v>
      </c>
      <c r="AE39">
        <v>34.280999999999999</v>
      </c>
      <c r="AF39">
        <v>24.263000000000002</v>
      </c>
      <c r="AG39">
        <v>27.067</v>
      </c>
      <c r="AH39">
        <v>36.813000000000002</v>
      </c>
      <c r="ALQ39" s="4" t="e">
        <v>#N/A</v>
      </c>
    </row>
    <row r="40" spans="1:1005" ht="15" x14ac:dyDescent="0.25">
      <c r="A40" s="10">
        <v>45748</v>
      </c>
      <c r="B40" s="13">
        <v>78.28</v>
      </c>
      <c r="C40" s="13">
        <v>78.28</v>
      </c>
      <c r="D40" s="14">
        <v>78.28</v>
      </c>
      <c r="E40">
        <v>72.436000000000007</v>
      </c>
      <c r="F40">
        <v>58.866</v>
      </c>
      <c r="G40">
        <v>95.314999999999998</v>
      </c>
      <c r="H40">
        <v>77.713999999999999</v>
      </c>
      <c r="I40">
        <v>60.158999999999999</v>
      </c>
      <c r="J40">
        <v>49.731999999999999</v>
      </c>
      <c r="K40">
        <v>84.13</v>
      </c>
      <c r="L40">
        <v>58.640999999999998</v>
      </c>
      <c r="M40">
        <v>53.283999999999999</v>
      </c>
      <c r="N40">
        <v>50.168999999999997</v>
      </c>
      <c r="O40">
        <v>92.081999999999994</v>
      </c>
      <c r="P40">
        <v>60.268999999999998</v>
      </c>
      <c r="Q40">
        <v>86.338999999999999</v>
      </c>
      <c r="R40">
        <v>88.141000000000005</v>
      </c>
      <c r="S40">
        <v>46.372</v>
      </c>
      <c r="T40">
        <v>60.911000000000001</v>
      </c>
      <c r="U40">
        <v>52.607999999999997</v>
      </c>
      <c r="V40">
        <v>63.512999999999998</v>
      </c>
      <c r="W40">
        <v>80.962999999999994</v>
      </c>
      <c r="X40">
        <v>37.250999999999998</v>
      </c>
      <c r="Y40">
        <v>63.423999999999999</v>
      </c>
      <c r="Z40">
        <v>75.12</v>
      </c>
      <c r="AA40">
        <v>60.021000000000001</v>
      </c>
      <c r="AB40">
        <v>106.586</v>
      </c>
      <c r="AC40">
        <v>46.06</v>
      </c>
      <c r="AD40">
        <v>74.164000000000001</v>
      </c>
      <c r="AE40">
        <v>49.128</v>
      </c>
      <c r="AF40">
        <v>53.267000000000003</v>
      </c>
      <c r="AG40" s="4">
        <v>36.939</v>
      </c>
      <c r="AH40" s="4">
        <v>43.334000000000003</v>
      </c>
      <c r="ALQ40" s="4" t="e">
        <v>#N/A</v>
      </c>
    </row>
    <row r="41" spans="1:1005" ht="15" x14ac:dyDescent="0.25">
      <c r="A41" s="10">
        <v>45778</v>
      </c>
      <c r="B41" s="13">
        <v>203.17</v>
      </c>
      <c r="C41" s="13">
        <v>203.17</v>
      </c>
      <c r="D41" s="14">
        <v>203.17</v>
      </c>
      <c r="E41">
        <v>204.13499999999999</v>
      </c>
      <c r="F41">
        <v>240.23599999999999</v>
      </c>
      <c r="G41">
        <v>354.14299999999997</v>
      </c>
      <c r="H41">
        <v>310.47300000000001</v>
      </c>
      <c r="I41">
        <v>185.97</v>
      </c>
      <c r="J41">
        <v>203.75800000000001</v>
      </c>
      <c r="K41">
        <v>240.05</v>
      </c>
      <c r="L41">
        <v>236.85</v>
      </c>
      <c r="M41">
        <v>92.126000000000005</v>
      </c>
      <c r="N41">
        <v>164.18199999999999</v>
      </c>
      <c r="O41">
        <v>220.72800000000001</v>
      </c>
      <c r="P41">
        <v>250.011</v>
      </c>
      <c r="Q41">
        <v>228.11199999999999</v>
      </c>
      <c r="R41">
        <v>219.976</v>
      </c>
      <c r="S41">
        <v>230.648</v>
      </c>
      <c r="T41">
        <v>293.166</v>
      </c>
      <c r="U41">
        <v>113.136</v>
      </c>
      <c r="V41">
        <v>144.58600000000001</v>
      </c>
      <c r="W41">
        <v>141.18100000000001</v>
      </c>
      <c r="X41">
        <v>101.136</v>
      </c>
      <c r="Y41">
        <v>222.32300000000001</v>
      </c>
      <c r="Z41">
        <v>158.11099999999999</v>
      </c>
      <c r="AA41">
        <v>158.02500000000001</v>
      </c>
      <c r="AB41">
        <v>238.178</v>
      </c>
      <c r="AC41">
        <v>159.84200000000001</v>
      </c>
      <c r="AD41">
        <v>176.56299999999999</v>
      </c>
      <c r="AE41">
        <v>178.46899999999999</v>
      </c>
      <c r="AF41">
        <v>127.941</v>
      </c>
      <c r="AG41" s="4">
        <v>142.489</v>
      </c>
      <c r="AH41" s="4">
        <v>143.20400000000001</v>
      </c>
      <c r="ALQ41" s="4" t="e">
        <v>#N/A</v>
      </c>
    </row>
    <row r="42" spans="1:1005" ht="15" x14ac:dyDescent="0.25">
      <c r="A42" s="10">
        <v>45809</v>
      </c>
      <c r="B42" s="13">
        <v>250.18</v>
      </c>
      <c r="C42" s="13">
        <v>250.18</v>
      </c>
      <c r="D42" s="14">
        <v>250.18</v>
      </c>
      <c r="E42">
        <v>214.946</v>
      </c>
      <c r="F42">
        <v>572.20500000000004</v>
      </c>
      <c r="G42">
        <v>306.238</v>
      </c>
      <c r="H42">
        <v>480.59199999999998</v>
      </c>
      <c r="I42">
        <v>207.70099999999999</v>
      </c>
      <c r="J42">
        <v>319.988</v>
      </c>
      <c r="K42">
        <v>149.459</v>
      </c>
      <c r="L42">
        <v>185.46600000000001</v>
      </c>
      <c r="M42">
        <v>57.615000000000002</v>
      </c>
      <c r="N42">
        <v>202.21299999999999</v>
      </c>
      <c r="O42">
        <v>135.786</v>
      </c>
      <c r="P42">
        <v>279.22899999999998</v>
      </c>
      <c r="Q42">
        <v>181.84299999999999</v>
      </c>
      <c r="R42">
        <v>161.01</v>
      </c>
      <c r="S42">
        <v>468.35199999999998</v>
      </c>
      <c r="T42">
        <v>254.84899999999999</v>
      </c>
      <c r="U42">
        <v>260.35899999999998</v>
      </c>
      <c r="V42">
        <v>417.04500000000002</v>
      </c>
      <c r="W42">
        <v>52.69</v>
      </c>
      <c r="X42">
        <v>148.916</v>
      </c>
      <c r="Y42">
        <v>327.34300000000002</v>
      </c>
      <c r="Z42">
        <v>341.666</v>
      </c>
      <c r="AA42">
        <v>281.84100000000001</v>
      </c>
      <c r="AB42">
        <v>382.27499999999998</v>
      </c>
      <c r="AC42">
        <v>75.054000000000002</v>
      </c>
      <c r="AD42">
        <v>400.12099999999998</v>
      </c>
      <c r="AE42">
        <v>187.81100000000001</v>
      </c>
      <c r="AF42">
        <v>130.28399999999999</v>
      </c>
      <c r="AG42" s="4">
        <v>296.69499999999999</v>
      </c>
      <c r="AH42" s="4">
        <v>376.01799999999997</v>
      </c>
      <c r="ALQ42" s="4" t="e">
        <v>#N/A</v>
      </c>
    </row>
    <row r="43" spans="1:1005" ht="15" x14ac:dyDescent="0.25">
      <c r="A43" s="10">
        <v>45839</v>
      </c>
      <c r="B43" s="13">
        <v>86.42</v>
      </c>
      <c r="C43" s="13">
        <v>86.42</v>
      </c>
      <c r="D43" s="14">
        <v>86.42</v>
      </c>
      <c r="E43">
        <v>65.399000000000001</v>
      </c>
      <c r="F43" s="4">
        <v>423.41</v>
      </c>
      <c r="G43" s="4">
        <v>108.90600000000001</v>
      </c>
      <c r="H43" s="4">
        <v>169.58</v>
      </c>
      <c r="I43" s="4">
        <v>99.597999999999999</v>
      </c>
      <c r="J43" s="4">
        <v>207.55699999999999</v>
      </c>
      <c r="K43" s="4">
        <v>49.825000000000003</v>
      </c>
      <c r="L43" s="4">
        <v>57.579000000000001</v>
      </c>
      <c r="M43" s="4">
        <v>24.247</v>
      </c>
      <c r="N43" s="4">
        <v>55.344000000000001</v>
      </c>
      <c r="O43" s="4">
        <v>52.645000000000003</v>
      </c>
      <c r="P43" s="4">
        <v>111.73699999999999</v>
      </c>
      <c r="Q43" s="4">
        <v>69.78</v>
      </c>
      <c r="R43" s="4">
        <v>62.029000000000003</v>
      </c>
      <c r="S43" s="4">
        <v>207.041</v>
      </c>
      <c r="T43" s="4">
        <v>131.66900000000001</v>
      </c>
      <c r="U43" s="4">
        <v>70.415000000000006</v>
      </c>
      <c r="V43" s="4">
        <v>217.773</v>
      </c>
      <c r="W43" s="4">
        <v>27.472000000000001</v>
      </c>
      <c r="X43" s="4">
        <v>55.155000000000001</v>
      </c>
      <c r="Y43" s="4">
        <v>100.702</v>
      </c>
      <c r="Z43" s="4">
        <v>114.289</v>
      </c>
      <c r="AA43" s="4">
        <v>90.36</v>
      </c>
      <c r="AB43" s="4">
        <v>129.506</v>
      </c>
      <c r="AC43" s="4">
        <v>33.901000000000003</v>
      </c>
      <c r="AD43" s="4">
        <v>247.70400000000001</v>
      </c>
      <c r="AE43" s="4">
        <v>58.344999999999999</v>
      </c>
      <c r="AF43" s="4">
        <v>56.012999999999998</v>
      </c>
      <c r="AG43" s="4">
        <v>174.18100000000001</v>
      </c>
      <c r="AH43" s="4">
        <v>201.14</v>
      </c>
      <c r="ALQ43" s="4" t="e">
        <v>#N/A</v>
      </c>
    </row>
    <row r="44" spans="1:1005" ht="15" x14ac:dyDescent="0.25">
      <c r="A44" s="10">
        <v>45870</v>
      </c>
      <c r="B44" s="13">
        <v>55.63</v>
      </c>
      <c r="C44" s="13">
        <v>55.63</v>
      </c>
      <c r="D44" s="14">
        <v>55.63</v>
      </c>
      <c r="E44">
        <v>42.488999999999997</v>
      </c>
      <c r="F44" s="4">
        <v>123.07299999999999</v>
      </c>
      <c r="G44" s="4">
        <v>53.619</v>
      </c>
      <c r="H44" s="4">
        <v>82.207999999999998</v>
      </c>
      <c r="I44" s="4">
        <v>50.768999999999998</v>
      </c>
      <c r="J44" s="4">
        <v>86.331000000000003</v>
      </c>
      <c r="K44" s="4">
        <v>44.317999999999998</v>
      </c>
      <c r="L44" s="4">
        <v>51.707000000000001</v>
      </c>
      <c r="M44" s="4">
        <v>21.254000000000001</v>
      </c>
      <c r="N44" s="4">
        <v>41.363</v>
      </c>
      <c r="O44" s="4">
        <v>36.959000000000003</v>
      </c>
      <c r="P44" s="4">
        <v>57.715000000000003</v>
      </c>
      <c r="Q44" s="4">
        <v>49.316000000000003</v>
      </c>
      <c r="R44" s="4">
        <v>45.725000000000001</v>
      </c>
      <c r="S44" s="4">
        <v>77.191000000000003</v>
      </c>
      <c r="T44" s="4">
        <v>54.031999999999996</v>
      </c>
      <c r="U44" s="4">
        <v>49.576999999999998</v>
      </c>
      <c r="V44" s="4">
        <v>68.688999999999993</v>
      </c>
      <c r="W44" s="4">
        <v>28.239000000000001</v>
      </c>
      <c r="X44" s="4">
        <v>39.704000000000001</v>
      </c>
      <c r="Y44" s="4">
        <v>56.325000000000003</v>
      </c>
      <c r="Z44" s="4">
        <v>52.817999999999998</v>
      </c>
      <c r="AA44" s="4">
        <v>52.731999999999999</v>
      </c>
      <c r="AB44" s="4">
        <v>63.493000000000002</v>
      </c>
      <c r="AC44" s="4">
        <v>26.873000000000001</v>
      </c>
      <c r="AD44" s="4">
        <v>80.298000000000002</v>
      </c>
      <c r="AE44" s="4">
        <v>38.86</v>
      </c>
      <c r="AF44" s="4">
        <v>34.878999999999998</v>
      </c>
      <c r="AG44" s="4">
        <v>86.015000000000001</v>
      </c>
      <c r="AH44" s="4">
        <v>86.67</v>
      </c>
      <c r="ALQ44" s="4" t="e">
        <v>#N/A</v>
      </c>
    </row>
    <row r="45" spans="1:1005" ht="15" x14ac:dyDescent="0.25">
      <c r="A45" s="10">
        <v>45901</v>
      </c>
      <c r="B45" s="13">
        <v>35.31</v>
      </c>
      <c r="C45" s="13">
        <v>35.31</v>
      </c>
      <c r="D45" s="14">
        <v>35.31</v>
      </c>
      <c r="E45">
        <v>33.771000000000001</v>
      </c>
      <c r="F45" s="4">
        <v>63.790999999999997</v>
      </c>
      <c r="G45" s="4">
        <v>38.938000000000002</v>
      </c>
      <c r="H45" s="4">
        <v>55.152999999999999</v>
      </c>
      <c r="I45" s="4">
        <v>32.563000000000002</v>
      </c>
      <c r="J45" s="4">
        <v>46.365000000000002</v>
      </c>
      <c r="K45" s="4">
        <v>32.771000000000001</v>
      </c>
      <c r="L45" s="4">
        <v>30.297999999999998</v>
      </c>
      <c r="M45" s="4">
        <v>20.366</v>
      </c>
      <c r="N45" s="4">
        <v>54.194000000000003</v>
      </c>
      <c r="O45" s="4">
        <v>32.703000000000003</v>
      </c>
      <c r="P45" s="4">
        <v>36.86</v>
      </c>
      <c r="Q45" s="4">
        <v>36.258000000000003</v>
      </c>
      <c r="R45" s="4">
        <v>39.832000000000001</v>
      </c>
      <c r="S45" s="4">
        <v>43.564999999999998</v>
      </c>
      <c r="T45" s="4">
        <v>35.896999999999998</v>
      </c>
      <c r="U45" s="4">
        <v>28.689</v>
      </c>
      <c r="V45" s="4">
        <v>39.25</v>
      </c>
      <c r="W45" s="4">
        <v>23.108000000000001</v>
      </c>
      <c r="X45" s="4">
        <v>52.506</v>
      </c>
      <c r="Y45" s="4">
        <v>50.206000000000003</v>
      </c>
      <c r="Z45" s="4">
        <v>38.063000000000002</v>
      </c>
      <c r="AA45" s="4">
        <v>34.438000000000002</v>
      </c>
      <c r="AB45" s="4">
        <v>38.408999999999999</v>
      </c>
      <c r="AC45" s="4">
        <v>21.71</v>
      </c>
      <c r="AD45" s="4">
        <v>42.308</v>
      </c>
      <c r="AE45" s="4">
        <v>36.24</v>
      </c>
      <c r="AF45" s="4">
        <v>26.422000000000001</v>
      </c>
      <c r="AG45" s="4">
        <v>68.245000000000005</v>
      </c>
      <c r="AH45" s="4">
        <v>42.216999999999999</v>
      </c>
      <c r="ALQ45" s="4" t="e">
        <v>#N/A</v>
      </c>
    </row>
    <row r="46" spans="1:1005" ht="15" x14ac:dyDescent="0.25">
      <c r="A46" s="10">
        <v>45931</v>
      </c>
      <c r="B46" s="13">
        <v>32.1</v>
      </c>
      <c r="C46" s="13">
        <v>40.69</v>
      </c>
      <c r="D46" s="14">
        <v>36.049999999999997</v>
      </c>
      <c r="E46">
        <v>39.878999999999998</v>
      </c>
      <c r="F46" s="4">
        <v>57.631999999999998</v>
      </c>
      <c r="G46" s="4">
        <v>45.779000000000003</v>
      </c>
      <c r="H46" s="4">
        <v>55.953000000000003</v>
      </c>
      <c r="I46" s="4">
        <v>41.429000000000002</v>
      </c>
      <c r="J46" s="4">
        <v>37.475000000000001</v>
      </c>
      <c r="K46" s="4">
        <v>29.117999999999999</v>
      </c>
      <c r="L46" s="4">
        <v>28.78</v>
      </c>
      <c r="M46" s="4">
        <v>28.498999999999999</v>
      </c>
      <c r="N46" s="4">
        <v>32.814</v>
      </c>
      <c r="O46" s="4">
        <v>30.733000000000001</v>
      </c>
      <c r="P46" s="4">
        <v>48.959000000000003</v>
      </c>
      <c r="Q46" s="4">
        <v>57.637999999999998</v>
      </c>
      <c r="R46" s="4">
        <v>39.633000000000003</v>
      </c>
      <c r="S46" s="4">
        <v>39.603999999999999</v>
      </c>
      <c r="T46" s="4">
        <v>37.606999999999999</v>
      </c>
      <c r="U46" s="4">
        <v>29.46</v>
      </c>
      <c r="V46" s="4">
        <v>38.226999999999997</v>
      </c>
      <c r="W46" s="4">
        <v>22.289000000000001</v>
      </c>
      <c r="X46" s="4">
        <v>47.823</v>
      </c>
      <c r="Y46" s="4">
        <v>58.411999999999999</v>
      </c>
      <c r="Z46" s="4">
        <v>32.795999999999999</v>
      </c>
      <c r="AA46" s="4">
        <v>30.13</v>
      </c>
      <c r="AB46" s="4">
        <v>39.591999999999999</v>
      </c>
      <c r="AC46" s="4">
        <v>24.082000000000001</v>
      </c>
      <c r="AD46" s="4">
        <v>36.661000000000001</v>
      </c>
      <c r="AE46" s="4">
        <v>29.446000000000002</v>
      </c>
      <c r="AF46" s="4">
        <v>27.707000000000001</v>
      </c>
      <c r="AG46" s="4">
        <v>45.954000000000001</v>
      </c>
      <c r="AH46" s="4">
        <v>35.182000000000002</v>
      </c>
      <c r="ALQ46" s="4" t="e">
        <v>#N/A</v>
      </c>
    </row>
    <row r="47" spans="1:1005" ht="15" x14ac:dyDescent="0.25">
      <c r="A47" s="10">
        <v>45962</v>
      </c>
      <c r="B47" s="13">
        <v>30.03</v>
      </c>
      <c r="C47" s="13">
        <v>31.46</v>
      </c>
      <c r="D47" s="14">
        <v>30.88</v>
      </c>
      <c r="E47">
        <v>31.359000000000002</v>
      </c>
      <c r="F47" s="4">
        <v>43.643000000000001</v>
      </c>
      <c r="G47" s="4">
        <v>39.200000000000003</v>
      </c>
      <c r="H47" s="4">
        <v>42.646000000000001</v>
      </c>
      <c r="I47" s="4">
        <v>34.485999999999997</v>
      </c>
      <c r="J47" s="4">
        <v>29.972000000000001</v>
      </c>
      <c r="K47" s="4">
        <v>25.555</v>
      </c>
      <c r="L47" s="4">
        <v>28.36</v>
      </c>
      <c r="M47" s="4">
        <v>18.827000000000002</v>
      </c>
      <c r="N47" s="4">
        <v>24.54</v>
      </c>
      <c r="O47" s="4">
        <v>27.802</v>
      </c>
      <c r="P47" s="4">
        <v>37.744</v>
      </c>
      <c r="Q47" s="4">
        <v>41.545000000000002</v>
      </c>
      <c r="R47" s="4">
        <v>32.432000000000002</v>
      </c>
      <c r="S47" s="4">
        <v>33.731999999999999</v>
      </c>
      <c r="T47" s="4">
        <v>33.348999999999997</v>
      </c>
      <c r="U47" s="4">
        <v>29.698</v>
      </c>
      <c r="V47" s="4">
        <v>31.422000000000001</v>
      </c>
      <c r="W47" s="4">
        <v>18.555</v>
      </c>
      <c r="X47" s="4">
        <v>30.827000000000002</v>
      </c>
      <c r="Y47" s="4">
        <v>36.756</v>
      </c>
      <c r="Z47" s="4">
        <v>29.393000000000001</v>
      </c>
      <c r="AA47" s="4">
        <v>25.952000000000002</v>
      </c>
      <c r="AB47" s="4">
        <v>33.46</v>
      </c>
      <c r="AC47" s="4">
        <v>22.527000000000001</v>
      </c>
      <c r="AD47" s="4">
        <v>31.533000000000001</v>
      </c>
      <c r="AE47" s="4">
        <v>26.768999999999998</v>
      </c>
      <c r="AF47" s="4">
        <v>25.423999999999999</v>
      </c>
      <c r="AG47" s="4">
        <v>32.777999999999999</v>
      </c>
      <c r="AH47" s="4">
        <v>30.167999999999999</v>
      </c>
      <c r="ALQ47" s="4" t="e">
        <v>#N/A</v>
      </c>
    </row>
    <row r="48" spans="1:1005" ht="15" x14ac:dyDescent="0.25">
      <c r="A48" s="10">
        <v>45992</v>
      </c>
      <c r="B48" s="13">
        <v>26.31</v>
      </c>
      <c r="C48" s="13">
        <v>26.31</v>
      </c>
      <c r="D48" s="14">
        <v>26.31</v>
      </c>
      <c r="E48">
        <v>25.745999999999999</v>
      </c>
      <c r="F48" s="4">
        <v>39.646000000000001</v>
      </c>
      <c r="G48" s="4">
        <v>32.625999999999998</v>
      </c>
      <c r="H48" s="4">
        <v>34.176000000000002</v>
      </c>
      <c r="I48" s="4">
        <v>31.312000000000001</v>
      </c>
      <c r="J48" s="4">
        <v>26.49</v>
      </c>
      <c r="K48" s="4">
        <v>22.486999999999998</v>
      </c>
      <c r="L48" s="4">
        <v>22.873999999999999</v>
      </c>
      <c r="M48" s="4">
        <v>16.193999999999999</v>
      </c>
      <c r="N48" s="4">
        <v>22.024000000000001</v>
      </c>
      <c r="O48" s="4">
        <v>22.82</v>
      </c>
      <c r="P48" s="4">
        <v>27.957999999999998</v>
      </c>
      <c r="Q48" s="4">
        <v>28.992999999999999</v>
      </c>
      <c r="R48" s="4">
        <v>23.77</v>
      </c>
      <c r="S48" s="4">
        <v>29.689</v>
      </c>
      <c r="T48" s="4">
        <v>27.312999999999999</v>
      </c>
      <c r="U48" s="4">
        <v>24.844999999999999</v>
      </c>
      <c r="V48" s="4">
        <v>27.405000000000001</v>
      </c>
      <c r="W48" s="4">
        <v>16.738</v>
      </c>
      <c r="X48" s="4">
        <v>23.381</v>
      </c>
      <c r="Y48" s="4">
        <v>29.286999999999999</v>
      </c>
      <c r="Z48" s="4">
        <v>25.835000000000001</v>
      </c>
      <c r="AA48" s="4">
        <v>23.706</v>
      </c>
      <c r="AB48" s="4">
        <v>30.968</v>
      </c>
      <c r="AC48" s="4">
        <v>18.326000000000001</v>
      </c>
      <c r="AD48" s="4">
        <v>28.89</v>
      </c>
      <c r="AE48" s="4">
        <v>24.673999999999999</v>
      </c>
      <c r="AF48" s="4">
        <v>21.140999999999998</v>
      </c>
      <c r="AG48" s="4">
        <v>27.576000000000001</v>
      </c>
      <c r="AH48" s="4">
        <v>27.452000000000002</v>
      </c>
      <c r="ALQ48" s="4" t="e">
        <v>#N/A</v>
      </c>
    </row>
    <row r="49" spans="1:1005" ht="15" x14ac:dyDescent="0.25">
      <c r="A49" s="10">
        <v>46023</v>
      </c>
      <c r="B49" s="13">
        <v>25.02</v>
      </c>
      <c r="C49" s="13">
        <v>25.02</v>
      </c>
      <c r="D49" s="14">
        <v>25.02</v>
      </c>
      <c r="E49">
        <v>23.297999999999998</v>
      </c>
      <c r="F49" s="4">
        <v>33.822000000000003</v>
      </c>
      <c r="G49" s="4">
        <v>27.997</v>
      </c>
      <c r="H49" s="4">
        <v>30.3</v>
      </c>
      <c r="I49" s="4">
        <v>27.053999999999998</v>
      </c>
      <c r="J49" s="4">
        <v>26.27</v>
      </c>
      <c r="K49" s="4">
        <v>20.831</v>
      </c>
      <c r="L49" s="4">
        <v>19.977</v>
      </c>
      <c r="M49" s="4">
        <v>15.44</v>
      </c>
      <c r="N49" s="4">
        <v>19.890999999999998</v>
      </c>
      <c r="O49" s="4">
        <v>21.798999999999999</v>
      </c>
      <c r="P49" s="4">
        <v>24.193999999999999</v>
      </c>
      <c r="Q49" s="4">
        <v>24.588000000000001</v>
      </c>
      <c r="R49" s="4">
        <v>19.957000000000001</v>
      </c>
      <c r="S49" s="4">
        <v>27.065999999999999</v>
      </c>
      <c r="T49" s="4">
        <v>24.321000000000002</v>
      </c>
      <c r="U49" s="4">
        <v>22.795000000000002</v>
      </c>
      <c r="V49" s="4">
        <v>25.838000000000001</v>
      </c>
      <c r="W49" s="4">
        <v>15.496</v>
      </c>
      <c r="X49" s="4">
        <v>20.488</v>
      </c>
      <c r="Y49" s="4">
        <v>25.617000000000001</v>
      </c>
      <c r="Z49" s="4">
        <v>23.814</v>
      </c>
      <c r="AA49" s="4">
        <v>21.773</v>
      </c>
      <c r="AB49" s="4">
        <v>26.812000000000001</v>
      </c>
      <c r="AC49" s="4">
        <v>16.815000000000001</v>
      </c>
      <c r="AD49" s="4">
        <v>26.327999999999999</v>
      </c>
      <c r="AE49" s="4">
        <v>23.234999999999999</v>
      </c>
      <c r="AF49" s="4">
        <v>18.571000000000002</v>
      </c>
      <c r="AG49" s="4">
        <v>24.873999999999999</v>
      </c>
      <c r="AH49" s="4">
        <v>26.183</v>
      </c>
      <c r="ALQ49" s="4" t="e">
        <v>#N/A</v>
      </c>
    </row>
    <row r="50" spans="1:1005" ht="15" x14ac:dyDescent="0.25">
      <c r="A50" s="10">
        <v>46054</v>
      </c>
      <c r="B50" s="13">
        <v>23.37</v>
      </c>
      <c r="C50" s="13">
        <v>23.37</v>
      </c>
      <c r="D50" s="14">
        <v>23.37</v>
      </c>
      <c r="E50">
        <v>24.68</v>
      </c>
      <c r="F50" s="4">
        <v>32.292999999999999</v>
      </c>
      <c r="G50" s="4">
        <v>22.952000000000002</v>
      </c>
      <c r="H50" s="4">
        <v>25.861000000000001</v>
      </c>
      <c r="I50" s="4">
        <v>25.417000000000002</v>
      </c>
      <c r="J50" s="4">
        <v>25.63</v>
      </c>
      <c r="K50" s="4">
        <v>19.579999999999998</v>
      </c>
      <c r="L50" s="4">
        <v>16.832000000000001</v>
      </c>
      <c r="M50" s="4">
        <v>17.632000000000001</v>
      </c>
      <c r="N50" s="4">
        <v>17.105</v>
      </c>
      <c r="O50" s="4">
        <v>19.247</v>
      </c>
      <c r="P50" s="4">
        <v>19.771999999999998</v>
      </c>
      <c r="Q50" s="4">
        <v>22.545000000000002</v>
      </c>
      <c r="R50" s="4">
        <v>16.247</v>
      </c>
      <c r="S50" s="4">
        <v>23.474</v>
      </c>
      <c r="T50" s="4">
        <v>20.111999999999998</v>
      </c>
      <c r="U50" s="4">
        <v>19.007000000000001</v>
      </c>
      <c r="V50" s="4">
        <v>21.564</v>
      </c>
      <c r="W50" s="4">
        <v>13.494</v>
      </c>
      <c r="X50" s="4">
        <v>19.917000000000002</v>
      </c>
      <c r="Y50" s="4">
        <v>29.039000000000001</v>
      </c>
      <c r="Z50" s="4">
        <v>21.861999999999998</v>
      </c>
      <c r="AA50" s="4">
        <v>25.661999999999999</v>
      </c>
      <c r="AB50" s="4">
        <v>27.11</v>
      </c>
      <c r="AC50" s="4">
        <v>14.356999999999999</v>
      </c>
      <c r="AD50" s="4">
        <v>22.823</v>
      </c>
      <c r="AE50" s="4">
        <v>19.948</v>
      </c>
      <c r="AF50" s="4">
        <v>15.547000000000001</v>
      </c>
      <c r="AG50" s="4">
        <v>21.484999999999999</v>
      </c>
      <c r="AH50" s="4">
        <v>21.199000000000002</v>
      </c>
      <c r="ALQ50" s="4" t="e">
        <v>#N/A</v>
      </c>
    </row>
    <row r="51" spans="1:1005" ht="15" x14ac:dyDescent="0.25">
      <c r="A51" s="10">
        <v>46082</v>
      </c>
      <c r="B51" s="13">
        <v>37.51</v>
      </c>
      <c r="C51" s="13">
        <v>37.51</v>
      </c>
      <c r="D51" s="14">
        <v>37.51</v>
      </c>
      <c r="E51">
        <v>45.619</v>
      </c>
      <c r="F51" s="4">
        <v>41.56</v>
      </c>
      <c r="G51" s="4">
        <v>43.661000000000001</v>
      </c>
      <c r="H51" s="4">
        <v>41.709000000000003</v>
      </c>
      <c r="I51" s="4">
        <v>35.814999999999998</v>
      </c>
      <c r="J51" s="4">
        <v>31.181000000000001</v>
      </c>
      <c r="K51" s="4">
        <v>29.152000000000001</v>
      </c>
      <c r="L51" s="4">
        <v>21.209</v>
      </c>
      <c r="M51" s="4">
        <v>27.491</v>
      </c>
      <c r="N51" s="4">
        <v>43.817</v>
      </c>
      <c r="O51" s="4">
        <v>24.773</v>
      </c>
      <c r="P51" s="4">
        <v>27.988</v>
      </c>
      <c r="Q51" s="4">
        <v>52.192999999999998</v>
      </c>
      <c r="R51" s="4">
        <v>17.378</v>
      </c>
      <c r="S51" s="4">
        <v>41.271999999999998</v>
      </c>
      <c r="T51" s="4">
        <v>23.475000000000001</v>
      </c>
      <c r="U51" s="4">
        <v>30.489000000000001</v>
      </c>
      <c r="V51" s="4">
        <v>37.454999999999998</v>
      </c>
      <c r="W51" s="4">
        <v>20.283000000000001</v>
      </c>
      <c r="X51" s="4">
        <v>26.462</v>
      </c>
      <c r="Y51" s="4">
        <v>48.277000000000001</v>
      </c>
      <c r="Z51" s="4">
        <v>36.674999999999997</v>
      </c>
      <c r="AA51" s="4">
        <v>57.098999999999997</v>
      </c>
      <c r="AB51" s="4">
        <v>29.202000000000002</v>
      </c>
      <c r="AC51" s="4">
        <v>19.364000000000001</v>
      </c>
      <c r="AD51" s="4">
        <v>34.601999999999997</v>
      </c>
      <c r="AE51" s="4">
        <v>24.05</v>
      </c>
      <c r="AF51" s="4">
        <v>27.48</v>
      </c>
      <c r="AG51" s="4">
        <v>36.625999999999998</v>
      </c>
      <c r="AH51" s="4">
        <v>22.542999999999999</v>
      </c>
      <c r="ALQ51" s="4" t="e">
        <v>#N/A</v>
      </c>
    </row>
    <row r="52" spans="1:1005" ht="15" x14ac:dyDescent="0.25">
      <c r="A52" s="10">
        <v>46113</v>
      </c>
      <c r="B52" s="13">
        <v>78.28</v>
      </c>
      <c r="C52" s="13">
        <v>78.28</v>
      </c>
      <c r="D52" s="14">
        <v>78.28</v>
      </c>
      <c r="E52">
        <v>55.012</v>
      </c>
      <c r="F52" s="4">
        <v>95.718000000000004</v>
      </c>
      <c r="G52" s="4">
        <v>77.611000000000004</v>
      </c>
      <c r="H52" s="4">
        <v>60.47</v>
      </c>
      <c r="I52" s="4">
        <v>48.05</v>
      </c>
      <c r="J52" s="4">
        <v>84.537999999999997</v>
      </c>
      <c r="K52" s="4">
        <v>58.790999999999997</v>
      </c>
      <c r="L52" s="4">
        <v>53.210999999999999</v>
      </c>
      <c r="M52" s="4">
        <v>48.848999999999997</v>
      </c>
      <c r="N52" s="4">
        <v>91.954999999999998</v>
      </c>
      <c r="O52" s="4">
        <v>59.997</v>
      </c>
      <c r="P52" s="4">
        <v>86.29</v>
      </c>
      <c r="Q52" s="4">
        <v>83.905000000000001</v>
      </c>
      <c r="R52" s="4">
        <v>46.59</v>
      </c>
      <c r="S52" s="4">
        <v>60.951000000000001</v>
      </c>
      <c r="T52" s="4">
        <v>52.493000000000002</v>
      </c>
      <c r="U52" s="4">
        <v>62.941000000000003</v>
      </c>
      <c r="V52" s="4">
        <v>81.006</v>
      </c>
      <c r="W52" s="4">
        <v>37.15</v>
      </c>
      <c r="X52" s="4">
        <v>63.787999999999997</v>
      </c>
      <c r="Y52" s="4">
        <v>75.852000000000004</v>
      </c>
      <c r="Z52" s="4">
        <v>59.661999999999999</v>
      </c>
      <c r="AA52" s="4">
        <v>106.994</v>
      </c>
      <c r="AB52" s="4">
        <v>45.984000000000002</v>
      </c>
      <c r="AC52" s="4">
        <v>69.218999999999994</v>
      </c>
      <c r="AD52" s="4">
        <v>49.518999999999998</v>
      </c>
      <c r="AE52" s="4">
        <v>53.033999999999999</v>
      </c>
      <c r="AF52" s="4">
        <v>37.408999999999999</v>
      </c>
      <c r="AG52" s="4">
        <v>41.462000000000003</v>
      </c>
      <c r="AH52" s="4">
        <v>41.313000000000002</v>
      </c>
      <c r="ALQ52" s="4" t="e">
        <v>#N/A</v>
      </c>
    </row>
    <row r="53" spans="1:1005" ht="15" x14ac:dyDescent="0.25">
      <c r="A53" s="10">
        <v>46143</v>
      </c>
      <c r="B53" s="13">
        <v>203.17</v>
      </c>
      <c r="C53" s="13">
        <v>203.17</v>
      </c>
      <c r="D53" s="14">
        <v>203.17</v>
      </c>
      <c r="E53">
        <v>231.596</v>
      </c>
      <c r="F53" s="4">
        <v>354.51400000000001</v>
      </c>
      <c r="G53" s="4">
        <v>310.27</v>
      </c>
      <c r="H53" s="4">
        <v>186.255</v>
      </c>
      <c r="I53" s="4">
        <v>197.83699999999999</v>
      </c>
      <c r="J53" s="4">
        <v>240.31800000000001</v>
      </c>
      <c r="K53" s="4">
        <v>236.96600000000001</v>
      </c>
      <c r="L53" s="4">
        <v>92.072999999999993</v>
      </c>
      <c r="M53" s="4">
        <v>152.88</v>
      </c>
      <c r="N53" s="4">
        <v>220.63800000000001</v>
      </c>
      <c r="O53" s="4">
        <v>249.691</v>
      </c>
      <c r="P53" s="4">
        <v>228.04599999999999</v>
      </c>
      <c r="Q53" s="4">
        <v>218.49100000000001</v>
      </c>
      <c r="R53" s="4">
        <v>231.06399999999999</v>
      </c>
      <c r="S53" s="4">
        <v>293.21699999999998</v>
      </c>
      <c r="T53" s="4">
        <v>113.012</v>
      </c>
      <c r="U53" s="4">
        <v>137.941</v>
      </c>
      <c r="V53" s="4">
        <v>141.19999999999999</v>
      </c>
      <c r="W53" s="4">
        <v>100.994</v>
      </c>
      <c r="X53" s="4">
        <v>222.78</v>
      </c>
      <c r="Y53" s="4">
        <v>153.08000000000001</v>
      </c>
      <c r="Z53" s="4">
        <v>157.64500000000001</v>
      </c>
      <c r="AA53" s="4">
        <v>238.57400000000001</v>
      </c>
      <c r="AB53" s="4">
        <v>159.761</v>
      </c>
      <c r="AC53" s="4">
        <v>176.41</v>
      </c>
      <c r="AD53" s="4">
        <v>178.82599999999999</v>
      </c>
      <c r="AE53" s="4">
        <v>127.72</v>
      </c>
      <c r="AF53" s="4">
        <v>143.125</v>
      </c>
      <c r="AG53" s="4">
        <v>133.69399999999999</v>
      </c>
      <c r="AH53" s="4">
        <v>406.26799999999997</v>
      </c>
      <c r="ALQ53" s="4" t="e">
        <v>#N/A</v>
      </c>
    </row>
    <row r="54" spans="1:1005" ht="15" x14ac:dyDescent="0.25">
      <c r="A54" s="10">
        <v>46174</v>
      </c>
      <c r="B54" s="13">
        <v>250.18</v>
      </c>
      <c r="C54" s="13">
        <v>250.18</v>
      </c>
      <c r="D54" s="14">
        <v>250.18</v>
      </c>
      <c r="E54">
        <v>563.88599999999997</v>
      </c>
      <c r="F54" s="4">
        <v>306.39600000000002</v>
      </c>
      <c r="G54" s="4">
        <v>480.51600000000002</v>
      </c>
      <c r="H54" s="4">
        <v>207.851</v>
      </c>
      <c r="I54" s="4">
        <v>318.48899999999998</v>
      </c>
      <c r="J54" s="4">
        <v>149.61199999999999</v>
      </c>
      <c r="K54" s="4">
        <v>185.536</v>
      </c>
      <c r="L54" s="4">
        <v>57.588999999999999</v>
      </c>
      <c r="M54" s="4">
        <v>212.43899999999999</v>
      </c>
      <c r="N54" s="4">
        <v>135.72999999999999</v>
      </c>
      <c r="O54" s="4">
        <v>279.07</v>
      </c>
      <c r="P54" s="4">
        <v>181.81200000000001</v>
      </c>
      <c r="Q54" s="4">
        <v>164.083</v>
      </c>
      <c r="R54" s="4">
        <v>468.49200000000002</v>
      </c>
      <c r="S54" s="4">
        <v>254.87700000000001</v>
      </c>
      <c r="T54" s="4">
        <v>260.28399999999999</v>
      </c>
      <c r="U54" s="4">
        <v>412.63099999999997</v>
      </c>
      <c r="V54" s="4">
        <v>52.713000000000001</v>
      </c>
      <c r="W54" s="4">
        <v>148.828</v>
      </c>
      <c r="X54" s="4">
        <v>327.60399999999998</v>
      </c>
      <c r="Y54" s="4">
        <v>340.61</v>
      </c>
      <c r="Z54" s="4">
        <v>281.65699999999998</v>
      </c>
      <c r="AA54" s="4">
        <v>382.46699999999998</v>
      </c>
      <c r="AB54" s="4">
        <v>75.013999999999996</v>
      </c>
      <c r="AC54" s="4">
        <v>387.66199999999998</v>
      </c>
      <c r="AD54" s="4">
        <v>188.01300000000001</v>
      </c>
      <c r="AE54" s="4">
        <v>130.142</v>
      </c>
      <c r="AF54" s="4">
        <v>297.05799999999999</v>
      </c>
      <c r="AG54" s="4">
        <v>376.75200000000001</v>
      </c>
      <c r="AH54" s="4">
        <v>636.42700000000002</v>
      </c>
      <c r="ALQ54" s="4" t="e">
        <v>#N/A</v>
      </c>
    </row>
    <row r="55" spans="1:1005" ht="15" x14ac:dyDescent="0.25">
      <c r="A55" s="10">
        <v>46204</v>
      </c>
      <c r="B55" s="13">
        <v>86.42</v>
      </c>
      <c r="C55" s="13">
        <v>86.42</v>
      </c>
      <c r="D55" s="14">
        <v>86.42</v>
      </c>
      <c r="E55">
        <v>435.64499999999998</v>
      </c>
      <c r="F55" s="4">
        <v>109.023</v>
      </c>
      <c r="G55" s="4">
        <v>169.54</v>
      </c>
      <c r="H55" s="4">
        <v>99.72</v>
      </c>
      <c r="I55" s="4">
        <v>214.256</v>
      </c>
      <c r="J55" s="4">
        <v>49.94</v>
      </c>
      <c r="K55" s="4">
        <v>57.639000000000003</v>
      </c>
      <c r="L55" s="4">
        <v>24.206</v>
      </c>
      <c r="M55" s="4">
        <v>56.555999999999997</v>
      </c>
      <c r="N55" s="4">
        <v>52.600999999999999</v>
      </c>
      <c r="O55" s="4">
        <v>111.65</v>
      </c>
      <c r="P55" s="4">
        <v>69.769000000000005</v>
      </c>
      <c r="Q55" s="4">
        <v>63.253999999999998</v>
      </c>
      <c r="R55" s="4">
        <v>207.078</v>
      </c>
      <c r="S55" s="4">
        <v>131.67400000000001</v>
      </c>
      <c r="T55" s="4">
        <v>70.364000000000004</v>
      </c>
      <c r="U55" s="4">
        <v>228.435</v>
      </c>
      <c r="V55" s="4">
        <v>27.484999999999999</v>
      </c>
      <c r="W55" s="4">
        <v>55.098999999999997</v>
      </c>
      <c r="X55" s="4">
        <v>100.82299999999999</v>
      </c>
      <c r="Y55" s="4">
        <v>118.38200000000001</v>
      </c>
      <c r="Z55" s="4">
        <v>90.224999999999994</v>
      </c>
      <c r="AA55" s="4">
        <v>129.61699999999999</v>
      </c>
      <c r="AB55" s="4">
        <v>32.286999999999999</v>
      </c>
      <c r="AC55" s="4">
        <v>259.68599999999998</v>
      </c>
      <c r="AD55" s="4">
        <v>58.485999999999997</v>
      </c>
      <c r="AE55" s="4">
        <v>55.872</v>
      </c>
      <c r="AF55" s="4">
        <v>174.39699999999999</v>
      </c>
      <c r="AG55" s="4">
        <v>209.43799999999999</v>
      </c>
      <c r="AH55" s="4">
        <v>314.642</v>
      </c>
      <c r="ALQ55" s="4" t="e">
        <v>#N/A</v>
      </c>
    </row>
    <row r="56" spans="1:1005" ht="15" x14ac:dyDescent="0.25">
      <c r="A56" s="10">
        <v>46235</v>
      </c>
      <c r="B56" s="13">
        <v>55.63</v>
      </c>
      <c r="C56" s="13">
        <v>55.63</v>
      </c>
      <c r="D56" s="14">
        <v>55.63</v>
      </c>
      <c r="E56">
        <v>127.28</v>
      </c>
      <c r="F56" s="4">
        <v>53.728999999999999</v>
      </c>
      <c r="G56" s="4">
        <v>82.186000000000007</v>
      </c>
      <c r="H56" s="4">
        <v>50.887</v>
      </c>
      <c r="I56" s="4">
        <v>89.272999999999996</v>
      </c>
      <c r="J56" s="4">
        <v>44.445999999999998</v>
      </c>
      <c r="K56" s="4">
        <v>51.773000000000003</v>
      </c>
      <c r="L56" s="4">
        <v>21.227</v>
      </c>
      <c r="M56" s="4">
        <v>41.676000000000002</v>
      </c>
      <c r="N56" s="4">
        <v>36.923000000000002</v>
      </c>
      <c r="O56" s="4">
        <v>57.649000000000001</v>
      </c>
      <c r="P56" s="4">
        <v>49.305999999999997</v>
      </c>
      <c r="Q56" s="4">
        <v>46.286000000000001</v>
      </c>
      <c r="R56" s="4">
        <v>77.216999999999999</v>
      </c>
      <c r="S56" s="4">
        <v>54.043999999999997</v>
      </c>
      <c r="T56" s="4">
        <v>49.533999999999999</v>
      </c>
      <c r="U56" s="4">
        <v>70.510000000000005</v>
      </c>
      <c r="V56" s="4">
        <v>28.260999999999999</v>
      </c>
      <c r="W56" s="4">
        <v>39.655999999999999</v>
      </c>
      <c r="X56" s="4">
        <v>56.42</v>
      </c>
      <c r="Y56" s="4">
        <v>53.38</v>
      </c>
      <c r="Z56" s="4">
        <v>52.616</v>
      </c>
      <c r="AA56" s="4">
        <v>63.59</v>
      </c>
      <c r="AB56" s="4">
        <v>26.841000000000001</v>
      </c>
      <c r="AC56" s="4">
        <v>82.168999999999997</v>
      </c>
      <c r="AD56" s="4">
        <v>39.006999999999998</v>
      </c>
      <c r="AE56" s="4">
        <v>34.759</v>
      </c>
      <c r="AF56" s="4">
        <v>86.216999999999999</v>
      </c>
      <c r="AG56" s="4">
        <v>88.412999999999997</v>
      </c>
      <c r="AH56" s="4">
        <v>120.464</v>
      </c>
      <c r="ALQ56" s="4" t="e">
        <v>#N/A</v>
      </c>
    </row>
    <row r="57" spans="1:1005" ht="15" x14ac:dyDescent="0.25">
      <c r="A57" s="10">
        <v>46266</v>
      </c>
      <c r="B57" s="13">
        <v>35.31</v>
      </c>
      <c r="C57" s="13">
        <v>35.31</v>
      </c>
      <c r="D57" s="14">
        <v>35.31</v>
      </c>
      <c r="E57">
        <v>62.932000000000002</v>
      </c>
      <c r="F57" s="4">
        <v>39.034999999999997</v>
      </c>
      <c r="G57" s="4">
        <v>55.128999999999998</v>
      </c>
      <c r="H57" s="4">
        <v>32.664000000000001</v>
      </c>
      <c r="I57" s="4">
        <v>47.128</v>
      </c>
      <c r="J57" s="4">
        <v>32.880000000000003</v>
      </c>
      <c r="K57" s="4">
        <v>30.353000000000002</v>
      </c>
      <c r="L57" s="4">
        <v>20.34</v>
      </c>
      <c r="M57" s="4">
        <v>54.203000000000003</v>
      </c>
      <c r="N57" s="4">
        <v>32.67</v>
      </c>
      <c r="O57" s="4">
        <v>36.801000000000002</v>
      </c>
      <c r="P57" s="4">
        <v>36.244999999999997</v>
      </c>
      <c r="Q57" s="4">
        <v>39.728000000000002</v>
      </c>
      <c r="R57" s="4">
        <v>43.584000000000003</v>
      </c>
      <c r="S57" s="4">
        <v>35.905999999999999</v>
      </c>
      <c r="T57" s="4">
        <v>28.648</v>
      </c>
      <c r="U57" s="4">
        <v>39.826999999999998</v>
      </c>
      <c r="V57" s="4">
        <v>23.126000000000001</v>
      </c>
      <c r="W57" s="4">
        <v>52.445</v>
      </c>
      <c r="X57" s="4">
        <v>50.295000000000002</v>
      </c>
      <c r="Y57" s="4">
        <v>38.28</v>
      </c>
      <c r="Z57" s="4">
        <v>34.332999999999998</v>
      </c>
      <c r="AA57" s="4">
        <v>38.49</v>
      </c>
      <c r="AB57" s="4">
        <v>21.68</v>
      </c>
      <c r="AC57" s="4">
        <v>42.738</v>
      </c>
      <c r="AD57" s="4">
        <v>36.378999999999998</v>
      </c>
      <c r="AE57" s="4">
        <v>26.314</v>
      </c>
      <c r="AF57" s="4">
        <v>68.406000000000006</v>
      </c>
      <c r="AG57" s="4">
        <v>42.9</v>
      </c>
      <c r="AH57" s="4">
        <v>64.843000000000004</v>
      </c>
      <c r="ALQ57" s="4" t="e">
        <v>#N/A</v>
      </c>
    </row>
    <row r="58" spans="1:1005" ht="15" x14ac:dyDescent="0.25">
      <c r="A58" s="10">
        <v>46296</v>
      </c>
      <c r="B58" s="13">
        <v>32.1</v>
      </c>
      <c r="C58" s="13">
        <v>40.69</v>
      </c>
      <c r="D58" s="14">
        <v>36.049999999999997</v>
      </c>
      <c r="E58">
        <v>59.802999999999997</v>
      </c>
      <c r="F58" s="4">
        <v>45.878999999999998</v>
      </c>
      <c r="G58" s="4">
        <v>55.932000000000002</v>
      </c>
      <c r="H58" s="4">
        <v>41.534999999999997</v>
      </c>
      <c r="I58" s="4">
        <v>37.969000000000001</v>
      </c>
      <c r="J58" s="4">
        <v>29.221</v>
      </c>
      <c r="K58" s="4">
        <v>28.837</v>
      </c>
      <c r="L58" s="4">
        <v>28.475999999999999</v>
      </c>
      <c r="M58" s="4">
        <v>33.380000000000003</v>
      </c>
      <c r="N58" s="4">
        <v>30.696000000000002</v>
      </c>
      <c r="O58" s="4">
        <v>48.902999999999999</v>
      </c>
      <c r="P58" s="4">
        <v>57.631999999999998</v>
      </c>
      <c r="Q58" s="4">
        <v>39.976999999999997</v>
      </c>
      <c r="R58" s="4">
        <v>39.628999999999998</v>
      </c>
      <c r="S58" s="4">
        <v>37.616999999999997</v>
      </c>
      <c r="T58" s="4">
        <v>29.423999999999999</v>
      </c>
      <c r="U58" s="4">
        <v>38.481000000000002</v>
      </c>
      <c r="V58" s="4">
        <v>22.309000000000001</v>
      </c>
      <c r="W58" s="4">
        <v>47.781999999999996</v>
      </c>
      <c r="X58" s="4">
        <v>58.500999999999998</v>
      </c>
      <c r="Y58" s="4">
        <v>32.773000000000003</v>
      </c>
      <c r="Z58" s="4">
        <v>30.033000000000001</v>
      </c>
      <c r="AA58" s="4">
        <v>39.670999999999999</v>
      </c>
      <c r="AB58" s="4">
        <v>24.056000000000001</v>
      </c>
      <c r="AC58" s="4">
        <v>36.667999999999999</v>
      </c>
      <c r="AD58" s="4">
        <v>29.573</v>
      </c>
      <c r="AE58" s="4">
        <v>27.605</v>
      </c>
      <c r="AF58" s="4">
        <v>46.107999999999997</v>
      </c>
      <c r="AG58" s="4">
        <v>35.484999999999999</v>
      </c>
      <c r="AH58" s="4">
        <v>56.286000000000001</v>
      </c>
      <c r="ALQ58" s="4" t="e">
        <v>#N/A</v>
      </c>
    </row>
    <row r="59" spans="1:1005" ht="15" x14ac:dyDescent="0.25">
      <c r="A59" s="10">
        <v>46327</v>
      </c>
      <c r="B59" s="13">
        <v>30.03</v>
      </c>
      <c r="C59" s="13">
        <v>31.46</v>
      </c>
      <c r="D59" s="14">
        <v>30.88</v>
      </c>
      <c r="E59">
        <v>43.898000000000003</v>
      </c>
      <c r="F59" s="4">
        <v>39.287999999999997</v>
      </c>
      <c r="G59" s="4">
        <v>42.624000000000002</v>
      </c>
      <c r="H59" s="4">
        <v>34.584000000000003</v>
      </c>
      <c r="I59" s="4">
        <v>30.253</v>
      </c>
      <c r="J59" s="4">
        <v>25.646000000000001</v>
      </c>
      <c r="K59" s="4">
        <v>28.408000000000001</v>
      </c>
      <c r="L59" s="4">
        <v>18.805</v>
      </c>
      <c r="M59" s="4">
        <v>24.692</v>
      </c>
      <c r="N59" s="4">
        <v>27.773</v>
      </c>
      <c r="O59" s="4">
        <v>37.692999999999998</v>
      </c>
      <c r="P59" s="4">
        <v>41.533999999999999</v>
      </c>
      <c r="Q59" s="4">
        <v>33.247999999999998</v>
      </c>
      <c r="R59" s="4">
        <v>33.753</v>
      </c>
      <c r="S59" s="4">
        <v>33.356999999999999</v>
      </c>
      <c r="T59" s="4">
        <v>29.661999999999999</v>
      </c>
      <c r="U59" s="4">
        <v>31.776</v>
      </c>
      <c r="V59" s="4">
        <v>18.571999999999999</v>
      </c>
      <c r="W59" s="4">
        <v>30.791</v>
      </c>
      <c r="X59" s="4">
        <v>36.826999999999998</v>
      </c>
      <c r="Y59" s="4">
        <v>29.509</v>
      </c>
      <c r="Z59" s="4">
        <v>25.864999999999998</v>
      </c>
      <c r="AA59" s="4">
        <v>33.529000000000003</v>
      </c>
      <c r="AB59" s="4">
        <v>22.501999999999999</v>
      </c>
      <c r="AC59" s="4">
        <v>31.701000000000001</v>
      </c>
      <c r="AD59" s="4">
        <v>26.881</v>
      </c>
      <c r="AE59" s="4">
        <v>25.332000000000001</v>
      </c>
      <c r="AF59" s="4">
        <v>32.911999999999999</v>
      </c>
      <c r="AG59" s="4">
        <v>30.317</v>
      </c>
      <c r="AH59" s="4">
        <v>47.350999999999999</v>
      </c>
      <c r="ALQ59" s="4" t="e">
        <v>#N/A</v>
      </c>
    </row>
    <row r="60" spans="1:1005" ht="15" x14ac:dyDescent="0.25">
      <c r="A60" s="10">
        <v>46357</v>
      </c>
      <c r="B60" s="13">
        <v>26.31</v>
      </c>
      <c r="C60" s="13">
        <v>26.31</v>
      </c>
      <c r="D60" s="14">
        <v>26.31</v>
      </c>
      <c r="E60">
        <v>39.872999999999998</v>
      </c>
      <c r="F60" s="4">
        <v>32.707999999999998</v>
      </c>
      <c r="G60" s="4">
        <v>34.158000000000001</v>
      </c>
      <c r="H60" s="4">
        <v>31.405999999999999</v>
      </c>
      <c r="I60" s="4">
        <v>26.686</v>
      </c>
      <c r="J60" s="4">
        <v>22.576000000000001</v>
      </c>
      <c r="K60" s="4">
        <v>22.922999999999998</v>
      </c>
      <c r="L60" s="4">
        <v>16.175000000000001</v>
      </c>
      <c r="M60" s="4">
        <v>22.158000000000001</v>
      </c>
      <c r="N60" s="4">
        <v>22.795000000000002</v>
      </c>
      <c r="O60" s="4">
        <v>27.911999999999999</v>
      </c>
      <c r="P60" s="4">
        <v>28.986000000000001</v>
      </c>
      <c r="Q60" s="4">
        <v>24.058</v>
      </c>
      <c r="R60" s="4">
        <v>29.710999999999999</v>
      </c>
      <c r="S60" s="4">
        <v>27.323</v>
      </c>
      <c r="T60" s="4">
        <v>24.815000000000001</v>
      </c>
      <c r="U60" s="4">
        <v>27.681999999999999</v>
      </c>
      <c r="V60" s="4">
        <v>16.756</v>
      </c>
      <c r="W60" s="4">
        <v>23.349</v>
      </c>
      <c r="X60" s="4">
        <v>29.358000000000001</v>
      </c>
      <c r="Y60" s="4">
        <v>25.933</v>
      </c>
      <c r="Z60" s="4">
        <v>23.625</v>
      </c>
      <c r="AA60" s="4">
        <v>31.036000000000001</v>
      </c>
      <c r="AB60" s="4">
        <v>18.303999999999998</v>
      </c>
      <c r="AC60" s="4">
        <v>28.992000000000001</v>
      </c>
      <c r="AD60" s="4">
        <v>24.783999999999999</v>
      </c>
      <c r="AE60" s="4">
        <v>21.055</v>
      </c>
      <c r="AF60" s="4">
        <v>27.704999999999998</v>
      </c>
      <c r="AG60" s="4">
        <v>27.495999999999999</v>
      </c>
      <c r="AH60" s="4">
        <v>40.878</v>
      </c>
      <c r="ALQ60" s="4" t="e">
        <v>#N/A</v>
      </c>
    </row>
    <row r="61" spans="1:1005" ht="15" x14ac:dyDescent="0.25">
      <c r="A61" s="10">
        <v>46388</v>
      </c>
      <c r="B61" s="13">
        <v>25.02</v>
      </c>
      <c r="C61" s="13">
        <v>25.02</v>
      </c>
      <c r="D61" s="14">
        <v>25.02</v>
      </c>
      <c r="E61">
        <v>33.92</v>
      </c>
      <c r="F61" s="4">
        <v>28.07</v>
      </c>
      <c r="G61" s="4">
        <v>30.280999999999999</v>
      </c>
      <c r="H61" s="4">
        <v>27.135000000000002</v>
      </c>
      <c r="I61" s="4">
        <v>26.283999999999999</v>
      </c>
      <c r="J61" s="4">
        <v>20.913</v>
      </c>
      <c r="K61" s="4">
        <v>20.021999999999998</v>
      </c>
      <c r="L61" s="4">
        <v>15.420999999999999</v>
      </c>
      <c r="M61" s="4">
        <v>19.989999999999998</v>
      </c>
      <c r="N61" s="4">
        <v>21.774000000000001</v>
      </c>
      <c r="O61" s="4">
        <v>24.15</v>
      </c>
      <c r="P61" s="4">
        <v>24.581</v>
      </c>
      <c r="Q61" s="4">
        <v>20.068999999999999</v>
      </c>
      <c r="R61" s="4">
        <v>27.085000000000001</v>
      </c>
      <c r="S61" s="4">
        <v>24.327999999999999</v>
      </c>
      <c r="T61" s="4">
        <v>22.765999999999998</v>
      </c>
      <c r="U61" s="4">
        <v>26.074000000000002</v>
      </c>
      <c r="V61" s="4">
        <v>15.512</v>
      </c>
      <c r="W61" s="4">
        <v>20.457000000000001</v>
      </c>
      <c r="X61" s="4">
        <v>25.681000000000001</v>
      </c>
      <c r="Y61" s="4">
        <v>23.881</v>
      </c>
      <c r="Z61" s="4">
        <v>21.696999999999999</v>
      </c>
      <c r="AA61" s="4">
        <v>26.873999999999999</v>
      </c>
      <c r="AB61" s="4">
        <v>16.794</v>
      </c>
      <c r="AC61" s="4">
        <v>26.391999999999999</v>
      </c>
      <c r="AD61" s="4">
        <v>23.337</v>
      </c>
      <c r="AE61" s="4">
        <v>18.491</v>
      </c>
      <c r="AF61" s="4">
        <v>24.994</v>
      </c>
      <c r="AG61" s="4">
        <v>26.34</v>
      </c>
      <c r="AH61" s="4">
        <v>37.087000000000003</v>
      </c>
      <c r="ALQ61" s="4" t="e">
        <v>#N/A</v>
      </c>
    </row>
    <row r="62" spans="1:1005" ht="15" x14ac:dyDescent="0.25">
      <c r="A62" s="10">
        <v>46419</v>
      </c>
      <c r="B62" s="13">
        <v>23.37</v>
      </c>
      <c r="C62" s="13">
        <v>23.37</v>
      </c>
      <c r="D62" s="14">
        <v>23.37</v>
      </c>
      <c r="E62">
        <v>32.070999999999998</v>
      </c>
      <c r="F62" s="4">
        <v>23.013999999999999</v>
      </c>
      <c r="G62" s="4">
        <v>25.846</v>
      </c>
      <c r="H62" s="4">
        <v>25.488</v>
      </c>
      <c r="I62" s="4">
        <v>25.748999999999999</v>
      </c>
      <c r="J62" s="4">
        <v>19.651</v>
      </c>
      <c r="K62" s="4">
        <v>16.870999999999999</v>
      </c>
      <c r="L62" s="4">
        <v>17.616</v>
      </c>
      <c r="M62" s="4">
        <v>17.067</v>
      </c>
      <c r="N62" s="4">
        <v>19.225999999999999</v>
      </c>
      <c r="O62" s="4">
        <v>19.736000000000001</v>
      </c>
      <c r="P62" s="4">
        <v>22.54</v>
      </c>
      <c r="Q62" s="4">
        <v>16.323</v>
      </c>
      <c r="R62" s="4">
        <v>23.492000000000001</v>
      </c>
      <c r="S62" s="4">
        <v>20.119</v>
      </c>
      <c r="T62" s="4">
        <v>18.984000000000002</v>
      </c>
      <c r="U62" s="4">
        <v>21.731000000000002</v>
      </c>
      <c r="V62" s="4">
        <v>13.509</v>
      </c>
      <c r="W62" s="4">
        <v>19.89</v>
      </c>
      <c r="X62" s="4">
        <v>29.100999999999999</v>
      </c>
      <c r="Y62" s="4">
        <v>21.736999999999998</v>
      </c>
      <c r="Z62" s="4">
        <v>25.594999999999999</v>
      </c>
      <c r="AA62" s="4">
        <v>27.164999999999999</v>
      </c>
      <c r="AB62" s="4">
        <v>14.34</v>
      </c>
      <c r="AC62" s="4">
        <v>22.855</v>
      </c>
      <c r="AD62" s="4">
        <v>20.036000000000001</v>
      </c>
      <c r="AE62" s="4">
        <v>15.48</v>
      </c>
      <c r="AF62" s="4">
        <v>21.59</v>
      </c>
      <c r="AG62" s="4">
        <v>21.271000000000001</v>
      </c>
      <c r="AH62" s="4">
        <v>30.350999999999999</v>
      </c>
      <c r="ALQ62" s="4" t="e">
        <v>#N/A</v>
      </c>
    </row>
    <row r="63" spans="1:1005" ht="15" x14ac:dyDescent="0.25">
      <c r="A63" s="10">
        <v>46447</v>
      </c>
      <c r="B63" s="13">
        <v>37.51</v>
      </c>
      <c r="C63" s="13">
        <v>37.51</v>
      </c>
      <c r="D63" s="14">
        <v>37.51</v>
      </c>
      <c r="E63">
        <v>41.228000000000002</v>
      </c>
      <c r="F63" s="4">
        <v>43.756999999999998</v>
      </c>
      <c r="G63" s="4">
        <v>41.686999999999998</v>
      </c>
      <c r="H63" s="4">
        <v>35.905000000000001</v>
      </c>
      <c r="I63" s="4">
        <v>30.895</v>
      </c>
      <c r="J63" s="4">
        <v>29.242999999999999</v>
      </c>
      <c r="K63" s="4">
        <v>21.256</v>
      </c>
      <c r="L63" s="4">
        <v>27.466999999999999</v>
      </c>
      <c r="M63" s="4">
        <v>42.91</v>
      </c>
      <c r="N63" s="4">
        <v>24.751000000000001</v>
      </c>
      <c r="O63" s="4">
        <v>27.946000000000002</v>
      </c>
      <c r="P63" s="4">
        <v>52.189</v>
      </c>
      <c r="Q63" s="4">
        <v>17.109000000000002</v>
      </c>
      <c r="R63" s="4">
        <v>41.298999999999999</v>
      </c>
      <c r="S63" s="4">
        <v>23.483000000000001</v>
      </c>
      <c r="T63" s="4">
        <v>30.466000000000001</v>
      </c>
      <c r="U63" s="4">
        <v>36.515999999999998</v>
      </c>
      <c r="V63" s="4">
        <v>20.303000000000001</v>
      </c>
      <c r="W63" s="4">
        <v>26.431999999999999</v>
      </c>
      <c r="X63" s="4">
        <v>48.366999999999997</v>
      </c>
      <c r="Y63" s="4">
        <v>36.412999999999997</v>
      </c>
      <c r="Z63" s="4">
        <v>56.997999999999998</v>
      </c>
      <c r="AA63" s="4">
        <v>29.262</v>
      </c>
      <c r="AB63" s="4">
        <v>19.347999999999999</v>
      </c>
      <c r="AC63" s="4">
        <v>34.180999999999997</v>
      </c>
      <c r="AD63" s="4">
        <v>24.146999999999998</v>
      </c>
      <c r="AE63" s="4">
        <v>27.4</v>
      </c>
      <c r="AF63" s="4">
        <v>36.771000000000001</v>
      </c>
      <c r="AG63" s="4">
        <v>22.521000000000001</v>
      </c>
      <c r="AH63" s="4">
        <v>45.563000000000002</v>
      </c>
      <c r="ALQ63" s="4" t="e">
        <v>#N/A</v>
      </c>
    </row>
    <row r="64" spans="1:1005" ht="15" x14ac:dyDescent="0.25">
      <c r="A64" s="10">
        <v>46478</v>
      </c>
      <c r="B64" s="13">
        <v>78.28</v>
      </c>
      <c r="C64" s="13">
        <v>78.28</v>
      </c>
      <c r="D64" s="14">
        <v>78.28</v>
      </c>
      <c r="E64">
        <v>95.718000000000004</v>
      </c>
      <c r="F64" s="4">
        <v>77.611000000000004</v>
      </c>
      <c r="G64" s="4">
        <v>60.47</v>
      </c>
      <c r="H64" s="4">
        <v>48.05</v>
      </c>
      <c r="I64" s="4">
        <v>84.537999999999997</v>
      </c>
      <c r="J64" s="4">
        <v>58.790999999999997</v>
      </c>
      <c r="K64" s="4">
        <v>53.210999999999999</v>
      </c>
      <c r="L64" s="4">
        <v>48.848999999999997</v>
      </c>
      <c r="M64" s="4">
        <v>91.954999999999998</v>
      </c>
      <c r="N64" s="4">
        <v>59.997</v>
      </c>
      <c r="O64" s="4">
        <v>86.29</v>
      </c>
      <c r="P64" s="4">
        <v>83.905000000000001</v>
      </c>
      <c r="Q64" s="4">
        <v>46.59</v>
      </c>
      <c r="R64" s="4">
        <v>60.951000000000001</v>
      </c>
      <c r="S64" s="4">
        <v>52.493000000000002</v>
      </c>
      <c r="T64" s="4">
        <v>62.941000000000003</v>
      </c>
      <c r="U64" s="4">
        <v>81.006</v>
      </c>
      <c r="V64" s="4">
        <v>37.15</v>
      </c>
      <c r="W64" s="4">
        <v>63.787999999999997</v>
      </c>
      <c r="X64" s="4">
        <v>75.852000000000004</v>
      </c>
      <c r="Y64" s="4">
        <v>59.661999999999999</v>
      </c>
      <c r="Z64" s="4">
        <v>106.994</v>
      </c>
      <c r="AA64" s="4">
        <v>45.984000000000002</v>
      </c>
      <c r="AB64" s="4">
        <v>69.218999999999994</v>
      </c>
      <c r="AC64" s="4">
        <v>49.518999999999998</v>
      </c>
      <c r="AD64" s="4">
        <v>53.033999999999999</v>
      </c>
      <c r="AE64" s="4">
        <v>37.408999999999999</v>
      </c>
      <c r="AF64" s="4">
        <v>41.462000000000003</v>
      </c>
      <c r="AG64" s="4">
        <v>41.313000000000002</v>
      </c>
      <c r="AH64" s="4">
        <v>41.313000000000002</v>
      </c>
      <c r="ALQ64" s="4" t="e">
        <v>#N/A</v>
      </c>
    </row>
    <row r="65" spans="1:1005" ht="15" x14ac:dyDescent="0.25">
      <c r="A65" s="10">
        <v>46508</v>
      </c>
      <c r="B65" s="15">
        <v>203.17</v>
      </c>
      <c r="C65" s="13">
        <v>203.17</v>
      </c>
      <c r="D65" s="14">
        <v>203.17</v>
      </c>
      <c r="E65">
        <v>354.51400000000001</v>
      </c>
      <c r="F65" s="4">
        <v>310.27</v>
      </c>
      <c r="G65" s="4">
        <v>186.255</v>
      </c>
      <c r="H65" s="4">
        <v>197.83699999999999</v>
      </c>
      <c r="I65" s="4">
        <v>240.31800000000001</v>
      </c>
      <c r="J65" s="4">
        <v>236.96600000000001</v>
      </c>
      <c r="K65" s="4">
        <v>92.072999999999993</v>
      </c>
      <c r="L65" s="4">
        <v>152.88</v>
      </c>
      <c r="M65" s="4">
        <v>220.63800000000001</v>
      </c>
      <c r="N65" s="4">
        <v>249.691</v>
      </c>
      <c r="O65" s="4">
        <v>228.04599999999999</v>
      </c>
      <c r="P65" s="4">
        <v>218.49100000000001</v>
      </c>
      <c r="Q65" s="4">
        <v>231.06399999999999</v>
      </c>
      <c r="R65" s="4">
        <v>293.21699999999998</v>
      </c>
      <c r="S65" s="4">
        <v>113.012</v>
      </c>
      <c r="T65" s="4">
        <v>137.941</v>
      </c>
      <c r="U65" s="4">
        <v>141.19999999999999</v>
      </c>
      <c r="V65" s="4">
        <v>100.994</v>
      </c>
      <c r="W65" s="4">
        <v>222.78</v>
      </c>
      <c r="X65" s="4">
        <v>153.08000000000001</v>
      </c>
      <c r="Y65" s="4">
        <v>157.64500000000001</v>
      </c>
      <c r="Z65" s="4">
        <v>238.57400000000001</v>
      </c>
      <c r="AA65" s="4">
        <v>159.761</v>
      </c>
      <c r="AB65" s="4">
        <v>176.41</v>
      </c>
      <c r="AC65" s="4">
        <v>178.82599999999999</v>
      </c>
      <c r="AD65" s="4">
        <v>127.72</v>
      </c>
      <c r="AE65" s="4">
        <v>143.125</v>
      </c>
      <c r="AF65" s="4">
        <v>133.69399999999999</v>
      </c>
      <c r="AG65" s="4">
        <v>406.26799999999997</v>
      </c>
      <c r="AH65" s="4">
        <v>406.26799999999997</v>
      </c>
      <c r="ALQ65" s="4" t="e">
        <v>#N/A</v>
      </c>
    </row>
    <row r="66" spans="1:1005" ht="15" x14ac:dyDescent="0.25">
      <c r="A66" s="10">
        <v>46539</v>
      </c>
      <c r="B66" s="15">
        <v>250.18</v>
      </c>
      <c r="C66" s="13">
        <v>250.18</v>
      </c>
      <c r="D66" s="14">
        <v>250.18</v>
      </c>
      <c r="E66">
        <v>306.39600000000002</v>
      </c>
      <c r="F66" s="4">
        <v>480.51600000000002</v>
      </c>
      <c r="G66" s="4">
        <v>207.851</v>
      </c>
      <c r="H66" s="4">
        <v>318.48899999999998</v>
      </c>
      <c r="I66" s="4">
        <v>149.61199999999999</v>
      </c>
      <c r="J66" s="4">
        <v>185.536</v>
      </c>
      <c r="K66" s="4">
        <v>57.588999999999999</v>
      </c>
      <c r="L66" s="4">
        <v>212.43899999999999</v>
      </c>
      <c r="M66" s="4">
        <v>135.72999999999999</v>
      </c>
      <c r="N66" s="4">
        <v>279.07</v>
      </c>
      <c r="O66" s="4">
        <v>181.81200000000001</v>
      </c>
      <c r="P66" s="4">
        <v>164.083</v>
      </c>
      <c r="Q66" s="4">
        <v>468.49200000000002</v>
      </c>
      <c r="R66" s="4">
        <v>254.87700000000001</v>
      </c>
      <c r="S66" s="4">
        <v>260.28399999999999</v>
      </c>
      <c r="T66" s="4">
        <v>412.63099999999997</v>
      </c>
      <c r="U66" s="4">
        <v>52.713000000000001</v>
      </c>
      <c r="V66" s="4">
        <v>148.828</v>
      </c>
      <c r="W66" s="4">
        <v>327.60399999999998</v>
      </c>
      <c r="X66" s="4">
        <v>340.61</v>
      </c>
      <c r="Y66" s="4">
        <v>281.65699999999998</v>
      </c>
      <c r="Z66" s="4">
        <v>382.46699999999998</v>
      </c>
      <c r="AA66" s="4">
        <v>75.013999999999996</v>
      </c>
      <c r="AB66" s="4">
        <v>387.66199999999998</v>
      </c>
      <c r="AC66" s="4">
        <v>188.01300000000001</v>
      </c>
      <c r="AD66" s="4">
        <v>130.142</v>
      </c>
      <c r="AE66" s="4">
        <v>297.05799999999999</v>
      </c>
      <c r="AF66" s="4">
        <v>376.75200000000001</v>
      </c>
      <c r="AG66" s="4">
        <v>636.42700000000002</v>
      </c>
      <c r="AH66" s="4">
        <v>636.42700000000002</v>
      </c>
      <c r="ALQ66" s="4" t="e">
        <v>#N/A</v>
      </c>
    </row>
    <row r="67" spans="1:1005" ht="15" x14ac:dyDescent="0.25">
      <c r="A67" s="10">
        <v>46569</v>
      </c>
      <c r="B67" s="15">
        <v>86.42</v>
      </c>
      <c r="C67" s="13">
        <v>86.42</v>
      </c>
      <c r="D67" s="14">
        <v>86.42</v>
      </c>
      <c r="E67">
        <v>109.023</v>
      </c>
      <c r="F67" s="4">
        <v>169.54</v>
      </c>
      <c r="G67" s="4">
        <v>99.72</v>
      </c>
      <c r="H67" s="4">
        <v>214.256</v>
      </c>
      <c r="I67" s="4">
        <v>49.94</v>
      </c>
      <c r="J67" s="4">
        <v>57.639000000000003</v>
      </c>
      <c r="K67" s="4">
        <v>24.206</v>
      </c>
      <c r="L67" s="4">
        <v>56.555999999999997</v>
      </c>
      <c r="M67" s="4">
        <v>52.600999999999999</v>
      </c>
      <c r="N67" s="4">
        <v>111.65</v>
      </c>
      <c r="O67" s="4">
        <v>69.769000000000005</v>
      </c>
      <c r="P67" s="4">
        <v>63.253999999999998</v>
      </c>
      <c r="Q67" s="4">
        <v>207.078</v>
      </c>
      <c r="R67" s="4">
        <v>131.67400000000001</v>
      </c>
      <c r="S67" s="4">
        <v>70.364000000000004</v>
      </c>
      <c r="T67" s="4">
        <v>228.435</v>
      </c>
      <c r="U67" s="4">
        <v>27.484999999999999</v>
      </c>
      <c r="V67" s="4">
        <v>55.098999999999997</v>
      </c>
      <c r="W67" s="4">
        <v>100.82299999999999</v>
      </c>
      <c r="X67" s="4">
        <v>118.38200000000001</v>
      </c>
      <c r="Y67" s="4">
        <v>90.224999999999994</v>
      </c>
      <c r="Z67" s="4">
        <v>129.61699999999999</v>
      </c>
      <c r="AA67" s="4">
        <v>32.286999999999999</v>
      </c>
      <c r="AB67" s="4">
        <v>259.68599999999998</v>
      </c>
      <c r="AC67" s="4">
        <v>58.485999999999997</v>
      </c>
      <c r="AD67" s="4">
        <v>55.872</v>
      </c>
      <c r="AE67" s="4">
        <v>174.39699999999999</v>
      </c>
      <c r="AF67" s="4">
        <v>209.43799999999999</v>
      </c>
      <c r="AG67" s="4">
        <v>314.642</v>
      </c>
      <c r="AH67" s="4">
        <v>314.642</v>
      </c>
      <c r="ALQ67" s="4" t="e">
        <v>#N/A</v>
      </c>
    </row>
    <row r="68" spans="1:1005" ht="15" x14ac:dyDescent="0.25">
      <c r="A68" s="10">
        <v>46600</v>
      </c>
      <c r="B68" s="15">
        <v>55.63</v>
      </c>
      <c r="C68" s="13">
        <v>55.63</v>
      </c>
      <c r="D68" s="14">
        <v>55.63</v>
      </c>
      <c r="E68">
        <v>53.728999999999999</v>
      </c>
      <c r="F68" s="4">
        <v>82.186000000000007</v>
      </c>
      <c r="G68" s="4">
        <v>50.887</v>
      </c>
      <c r="H68" s="4">
        <v>89.272999999999996</v>
      </c>
      <c r="I68" s="4">
        <v>44.445999999999998</v>
      </c>
      <c r="J68" s="4">
        <v>51.773000000000003</v>
      </c>
      <c r="K68" s="4">
        <v>21.227</v>
      </c>
      <c r="L68" s="4">
        <v>41.676000000000002</v>
      </c>
      <c r="M68" s="4">
        <v>36.923000000000002</v>
      </c>
      <c r="N68" s="4">
        <v>57.649000000000001</v>
      </c>
      <c r="O68" s="4">
        <v>49.305999999999997</v>
      </c>
      <c r="P68" s="4">
        <v>46.286000000000001</v>
      </c>
      <c r="Q68" s="4">
        <v>77.216999999999999</v>
      </c>
      <c r="R68" s="4">
        <v>54.043999999999997</v>
      </c>
      <c r="S68" s="4">
        <v>49.533999999999999</v>
      </c>
      <c r="T68" s="4">
        <v>70.510000000000005</v>
      </c>
      <c r="U68" s="4">
        <v>28.260999999999999</v>
      </c>
      <c r="V68" s="4">
        <v>39.655999999999999</v>
      </c>
      <c r="W68" s="4">
        <v>56.42</v>
      </c>
      <c r="X68" s="4">
        <v>53.38</v>
      </c>
      <c r="Y68" s="4">
        <v>52.616</v>
      </c>
      <c r="Z68" s="4">
        <v>63.59</v>
      </c>
      <c r="AA68" s="4">
        <v>26.841000000000001</v>
      </c>
      <c r="AB68" s="4">
        <v>82.168999999999997</v>
      </c>
      <c r="AC68" s="4">
        <v>39.006999999999998</v>
      </c>
      <c r="AD68" s="4">
        <v>34.759</v>
      </c>
      <c r="AE68" s="4">
        <v>86.216999999999999</v>
      </c>
      <c r="AF68" s="4">
        <v>88.412999999999997</v>
      </c>
      <c r="AG68" s="4">
        <v>120.464</v>
      </c>
      <c r="AH68" s="4">
        <v>120.464</v>
      </c>
      <c r="ALQ68" s="4" t="e">
        <v>#N/A</v>
      </c>
    </row>
    <row r="69" spans="1:1005" ht="15" x14ac:dyDescent="0.25">
      <c r="A69" s="10">
        <v>46631</v>
      </c>
      <c r="B69" s="15">
        <v>35.31</v>
      </c>
      <c r="C69" s="13">
        <v>35.31</v>
      </c>
      <c r="D69" s="14">
        <v>35.31</v>
      </c>
      <c r="E69">
        <v>39.034999999999997</v>
      </c>
      <c r="F69" s="4">
        <v>55.128999999999998</v>
      </c>
      <c r="G69" s="4">
        <v>32.664000000000001</v>
      </c>
      <c r="H69" s="4">
        <v>47.128</v>
      </c>
      <c r="I69" s="4">
        <v>32.880000000000003</v>
      </c>
      <c r="J69" s="4">
        <v>30.353000000000002</v>
      </c>
      <c r="K69" s="4">
        <v>20.34</v>
      </c>
      <c r="L69" s="4">
        <v>54.203000000000003</v>
      </c>
      <c r="M69" s="4">
        <v>32.67</v>
      </c>
      <c r="N69" s="4">
        <v>36.801000000000002</v>
      </c>
      <c r="O69" s="4">
        <v>36.244999999999997</v>
      </c>
      <c r="P69" s="4">
        <v>39.728000000000002</v>
      </c>
      <c r="Q69" s="4">
        <v>43.584000000000003</v>
      </c>
      <c r="R69" s="4">
        <v>35.905999999999999</v>
      </c>
      <c r="S69" s="4">
        <v>28.648</v>
      </c>
      <c r="T69" s="4">
        <v>39.826999999999998</v>
      </c>
      <c r="U69" s="4">
        <v>23.126000000000001</v>
      </c>
      <c r="V69" s="4">
        <v>52.445</v>
      </c>
      <c r="W69" s="4">
        <v>50.295000000000002</v>
      </c>
      <c r="X69" s="4">
        <v>38.28</v>
      </c>
      <c r="Y69" s="4">
        <v>34.332999999999998</v>
      </c>
      <c r="Z69" s="4">
        <v>38.49</v>
      </c>
      <c r="AA69" s="4">
        <v>21.68</v>
      </c>
      <c r="AB69" s="4">
        <v>42.738</v>
      </c>
      <c r="AC69" s="4">
        <v>36.378999999999998</v>
      </c>
      <c r="AD69" s="4">
        <v>26.314</v>
      </c>
      <c r="AE69" s="4">
        <v>68.406000000000006</v>
      </c>
      <c r="AF69" s="4">
        <v>42.9</v>
      </c>
      <c r="AG69" s="4">
        <v>64.843000000000004</v>
      </c>
      <c r="AH69" s="4">
        <v>64.843000000000004</v>
      </c>
      <c r="ALQ69" s="4" t="e">
        <v>#N/A</v>
      </c>
    </row>
    <row r="70" spans="1:1005" ht="15" x14ac:dyDescent="0.25">
      <c r="A70" s="10"/>
      <c r="B70" s="15"/>
      <c r="C70" s="13"/>
      <c r="D70" s="14"/>
      <c r="E70"/>
      <c r="ALQ70" s="4" t="e">
        <v>#N/A</v>
      </c>
    </row>
    <row r="71" spans="1:1005" ht="15" x14ac:dyDescent="0.25">
      <c r="A71" s="10"/>
      <c r="B71" s="15"/>
      <c r="C71" s="13"/>
      <c r="D71" s="14"/>
      <c r="E71" s="16"/>
      <c r="ALQ71" s="4" t="e">
        <v>#N/A</v>
      </c>
    </row>
    <row r="72" spans="1:1005" ht="15" x14ac:dyDescent="0.25">
      <c r="A72" s="1"/>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5" x14ac:dyDescent="0.25">
      <c r="A73" s="1"/>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5" x14ac:dyDescent="0.25">
      <c r="A74" s="1"/>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5" x14ac:dyDescent="0.25">
      <c r="A75" s="1"/>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5" x14ac:dyDescent="0.25">
      <c r="A76" s="1"/>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5" x14ac:dyDescent="0.25">
      <c r="A77" s="1"/>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5" x14ac:dyDescent="0.25">
      <c r="A78" s="1"/>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5" x14ac:dyDescent="0.25">
      <c r="A79" s="1"/>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5" x14ac:dyDescent="0.25">
      <c r="A80" s="1"/>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1:4" ht="12.75" customHeight="1" x14ac:dyDescent="0.25">
      <c r="A81" s="17"/>
      <c r="B81" s="18"/>
      <c r="C81" s="19"/>
      <c r="D81" s="20"/>
    </row>
    <row r="82" spans="1:4" ht="12.75" customHeight="1" x14ac:dyDescent="0.25">
      <c r="A82" s="17"/>
      <c r="B82" s="18"/>
      <c r="C82" s="19"/>
      <c r="D82" s="20"/>
    </row>
    <row r="83" spans="1:4" ht="12.75" customHeight="1" x14ac:dyDescent="0.25">
      <c r="A83" s="17"/>
      <c r="B83" s="18"/>
      <c r="C83" s="19"/>
      <c r="D83" s="20"/>
    </row>
    <row r="84" spans="1:4" ht="12.75" customHeight="1" x14ac:dyDescent="0.25">
      <c r="A84" s="17"/>
      <c r="B84" s="18"/>
      <c r="C84" s="19"/>
      <c r="D84" s="20"/>
    </row>
  </sheetData>
  <mergeCells count="1">
    <mergeCell ref="B1:AH1"/>
  </mergeCell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91ADF-8C1B-4801-BBD7-60F739C12C96}">
  <sheetPr codeName="Sheet14">
    <tabColor theme="9" tint="0.39997558519241921"/>
  </sheetPr>
  <dimension ref="A1:ALQ84"/>
  <sheetViews>
    <sheetView topLeftCell="A4" workbookViewId="0">
      <selection activeCell="D4" sqref="D4"/>
    </sheetView>
  </sheetViews>
  <sheetFormatPr defaultColWidth="18.7109375" defaultRowHeight="12.75" customHeight="1" x14ac:dyDescent="0.25"/>
  <cols>
    <col min="1" max="54" width="9.140625" customWidth="1"/>
  </cols>
  <sheetData>
    <row r="1" spans="1:51" ht="15" x14ac:dyDescent="0.25">
      <c r="A1" s="89"/>
      <c r="B1" s="90">
        <v>272.69029999999992</v>
      </c>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3"/>
      <c r="AJ1" s="3"/>
      <c r="AK1" s="3"/>
      <c r="AL1" s="3"/>
      <c r="AM1" s="3"/>
    </row>
    <row r="2" spans="1:51" ht="15" x14ac:dyDescent="0.25">
      <c r="A2" s="92"/>
      <c r="B2" s="93" t="s">
        <v>0</v>
      </c>
      <c r="C2" s="94" t="s">
        <v>1</v>
      </c>
      <c r="D2" s="94" t="s">
        <v>2</v>
      </c>
      <c r="E2" s="94">
        <v>1991</v>
      </c>
      <c r="F2" s="94">
        <v>1992</v>
      </c>
      <c r="G2" s="94">
        <v>1993</v>
      </c>
      <c r="H2" s="94">
        <v>1994</v>
      </c>
      <c r="I2" s="94">
        <v>1995</v>
      </c>
      <c r="J2" s="94">
        <v>1996</v>
      </c>
      <c r="K2" s="94">
        <v>1997</v>
      </c>
      <c r="L2" s="94">
        <v>1998</v>
      </c>
      <c r="M2" s="94">
        <v>1999</v>
      </c>
      <c r="N2" s="94">
        <v>2000</v>
      </c>
      <c r="O2" s="94">
        <v>2001</v>
      </c>
      <c r="P2" s="94">
        <v>2002</v>
      </c>
      <c r="Q2" s="94">
        <v>2003</v>
      </c>
      <c r="R2" s="94">
        <v>2004</v>
      </c>
      <c r="S2" s="94">
        <v>2005</v>
      </c>
      <c r="T2" s="94">
        <v>2006</v>
      </c>
      <c r="U2" s="94">
        <v>2007</v>
      </c>
      <c r="V2" s="94">
        <v>2008</v>
      </c>
      <c r="W2" s="94">
        <v>2009</v>
      </c>
      <c r="X2" s="94">
        <v>2010</v>
      </c>
      <c r="Y2" s="94">
        <v>2011</v>
      </c>
      <c r="Z2" s="94">
        <v>2012</v>
      </c>
      <c r="AA2" s="94">
        <v>2013</v>
      </c>
      <c r="AB2" s="94">
        <v>2014</v>
      </c>
      <c r="AC2" s="94">
        <v>2015</v>
      </c>
      <c r="AD2" s="94">
        <v>2016</v>
      </c>
      <c r="AE2" s="94">
        <v>2017</v>
      </c>
      <c r="AF2" s="94">
        <v>2018</v>
      </c>
      <c r="AG2" s="94">
        <v>2019</v>
      </c>
      <c r="AH2" s="94">
        <v>2020</v>
      </c>
      <c r="AI2" s="3"/>
      <c r="AJ2" s="3"/>
      <c r="AK2" s="3"/>
      <c r="AL2" s="3"/>
      <c r="AM2" s="3"/>
    </row>
    <row r="3" spans="1:51" ht="15" x14ac:dyDescent="0.25">
      <c r="A3" s="95"/>
      <c r="B3" s="96" t="s">
        <v>3</v>
      </c>
      <c r="C3" s="97" t="s">
        <v>4</v>
      </c>
      <c r="D3" s="97" t="s">
        <v>5</v>
      </c>
      <c r="E3" s="97" t="s">
        <v>6</v>
      </c>
      <c r="F3" s="97" t="s">
        <v>7</v>
      </c>
      <c r="G3" s="97" t="s">
        <v>8</v>
      </c>
      <c r="H3" s="97" t="s">
        <v>9</v>
      </c>
      <c r="I3" s="97" t="s">
        <v>10</v>
      </c>
      <c r="J3" s="97" t="s">
        <v>11</v>
      </c>
      <c r="K3" s="97" t="s">
        <v>12</v>
      </c>
      <c r="L3" s="97" t="s">
        <v>13</v>
      </c>
      <c r="M3" s="97" t="s">
        <v>14</v>
      </c>
      <c r="N3" s="97" t="s">
        <v>15</v>
      </c>
      <c r="O3" s="97" t="s">
        <v>16</v>
      </c>
      <c r="P3" s="97" t="s">
        <v>17</v>
      </c>
      <c r="Q3" s="97" t="s">
        <v>18</v>
      </c>
      <c r="R3" s="97" t="s">
        <v>19</v>
      </c>
      <c r="S3" s="97" t="s">
        <v>20</v>
      </c>
      <c r="T3" s="97" t="s">
        <v>21</v>
      </c>
      <c r="U3" s="97" t="s">
        <v>22</v>
      </c>
      <c r="V3" s="97" t="s">
        <v>23</v>
      </c>
      <c r="W3" s="97" t="s">
        <v>24</v>
      </c>
      <c r="X3" s="97" t="s">
        <v>25</v>
      </c>
      <c r="Y3" s="97" t="s">
        <v>26</v>
      </c>
      <c r="Z3" s="97" t="s">
        <v>27</v>
      </c>
      <c r="AA3" s="97" t="s">
        <v>28</v>
      </c>
      <c r="AB3" s="97" t="s">
        <v>29</v>
      </c>
      <c r="AC3" s="97" t="s">
        <v>30</v>
      </c>
      <c r="AD3" s="97" t="s">
        <v>31</v>
      </c>
      <c r="AE3" s="97" t="s">
        <v>32</v>
      </c>
      <c r="AF3" s="97" t="s">
        <v>33</v>
      </c>
      <c r="AG3" s="97" t="s">
        <v>34</v>
      </c>
      <c r="AH3" s="97" t="s">
        <v>35</v>
      </c>
      <c r="AI3" s="3"/>
      <c r="AJ3" s="3"/>
      <c r="AK3" s="3"/>
      <c r="AL3" s="3"/>
      <c r="AM3" s="3"/>
    </row>
    <row r="4" spans="1:51" ht="15" x14ac:dyDescent="0.25">
      <c r="A4" s="98">
        <v>44652</v>
      </c>
      <c r="B4" s="30">
        <v>124.35</v>
      </c>
      <c r="C4" s="31">
        <v>225.61</v>
      </c>
      <c r="D4" s="9">
        <v>165</v>
      </c>
      <c r="E4">
        <v>133.30600000000001</v>
      </c>
      <c r="F4">
        <v>214.76900000000001</v>
      </c>
      <c r="G4">
        <v>136.59399999999999</v>
      </c>
      <c r="H4">
        <v>222.85599999999999</v>
      </c>
      <c r="I4">
        <v>124.738</v>
      </c>
      <c r="J4">
        <v>166.02199999999999</v>
      </c>
      <c r="K4">
        <v>117.95399999999999</v>
      </c>
      <c r="L4">
        <v>122.98099999999999</v>
      </c>
      <c r="M4">
        <v>138.66399999999999</v>
      </c>
      <c r="N4">
        <v>200.351</v>
      </c>
      <c r="O4">
        <v>176.56</v>
      </c>
      <c r="P4">
        <v>178.29300000000001</v>
      </c>
      <c r="Q4">
        <v>210.779</v>
      </c>
      <c r="R4">
        <v>209.92099999999999</v>
      </c>
      <c r="S4">
        <v>168.46700000000001</v>
      </c>
      <c r="T4">
        <v>220.34200000000001</v>
      </c>
      <c r="U4">
        <v>135.697</v>
      </c>
      <c r="V4">
        <v>85.453000000000003</v>
      </c>
      <c r="W4">
        <v>149.9</v>
      </c>
      <c r="X4">
        <v>183.62100000000001</v>
      </c>
      <c r="Y4">
        <v>162.477</v>
      </c>
      <c r="Z4">
        <v>222.416</v>
      </c>
      <c r="AA4">
        <v>114.411</v>
      </c>
      <c r="AB4">
        <v>149.19200000000001</v>
      </c>
      <c r="AC4">
        <v>131.29499999999999</v>
      </c>
      <c r="AD4">
        <v>177.69200000000001</v>
      </c>
      <c r="AE4">
        <v>163.97800000000001</v>
      </c>
      <c r="AF4">
        <v>166.922</v>
      </c>
      <c r="AG4">
        <v>166.69300000000001</v>
      </c>
      <c r="AH4">
        <v>136.37200000000001</v>
      </c>
      <c r="AI4" s="4"/>
      <c r="AJ4" s="4"/>
      <c r="AK4" s="4"/>
      <c r="AL4" s="4"/>
      <c r="AM4" s="4"/>
      <c r="AN4" s="4"/>
      <c r="AO4" s="4"/>
      <c r="AP4" s="4"/>
      <c r="AQ4" s="4"/>
      <c r="AR4" s="4"/>
      <c r="AS4" s="4"/>
      <c r="AT4" s="4"/>
      <c r="AU4" s="4"/>
      <c r="AV4" s="4"/>
      <c r="AW4" s="4"/>
      <c r="AX4" s="4"/>
      <c r="AY4" s="4"/>
    </row>
    <row r="5" spans="1:51" ht="15" x14ac:dyDescent="0.25">
      <c r="A5" s="98">
        <v>44682</v>
      </c>
      <c r="B5" s="33">
        <v>314.24</v>
      </c>
      <c r="C5" s="8">
        <v>570.12</v>
      </c>
      <c r="D5" s="11">
        <v>430</v>
      </c>
      <c r="E5">
        <v>397.93700000000001</v>
      </c>
      <c r="F5">
        <v>445.363</v>
      </c>
      <c r="G5">
        <v>502.096</v>
      </c>
      <c r="H5">
        <v>410.71199999999999</v>
      </c>
      <c r="I5">
        <v>593.60400000000004</v>
      </c>
      <c r="J5">
        <v>426.85399999999998</v>
      </c>
      <c r="K5">
        <v>505.17399999999998</v>
      </c>
      <c r="L5">
        <v>403.67700000000002</v>
      </c>
      <c r="M5">
        <v>466.476</v>
      </c>
      <c r="N5">
        <v>451.577</v>
      </c>
      <c r="O5">
        <v>450.334</v>
      </c>
      <c r="P5">
        <v>271.10199999999998</v>
      </c>
      <c r="Q5">
        <v>501.80900000000003</v>
      </c>
      <c r="R5">
        <v>427.69299999999998</v>
      </c>
      <c r="S5">
        <v>447.68299999999999</v>
      </c>
      <c r="T5">
        <v>372.23399999999998</v>
      </c>
      <c r="U5">
        <v>403.971</v>
      </c>
      <c r="V5">
        <v>367.52800000000002</v>
      </c>
      <c r="W5">
        <v>442.15800000000002</v>
      </c>
      <c r="X5">
        <v>406.93799999999999</v>
      </c>
      <c r="Y5">
        <v>460.161</v>
      </c>
      <c r="Z5">
        <v>311.49700000000001</v>
      </c>
      <c r="AA5">
        <v>491.60300000000001</v>
      </c>
      <c r="AB5">
        <v>354.42899999999997</v>
      </c>
      <c r="AC5">
        <v>432.30700000000002</v>
      </c>
      <c r="AD5">
        <v>529.29899999999998</v>
      </c>
      <c r="AE5">
        <v>416.31099999999998</v>
      </c>
      <c r="AF5">
        <v>461.78300000000002</v>
      </c>
      <c r="AG5">
        <v>370.834</v>
      </c>
      <c r="AH5">
        <v>406.44200000000001</v>
      </c>
      <c r="AI5" s="4"/>
      <c r="AJ5" s="4"/>
      <c r="AK5" s="4"/>
      <c r="AL5" s="4"/>
      <c r="AM5" s="4"/>
      <c r="AN5" s="4"/>
      <c r="AO5" s="4"/>
      <c r="AP5" s="4"/>
      <c r="AQ5" s="4"/>
      <c r="AR5" s="4"/>
      <c r="AS5" s="4"/>
      <c r="AT5" s="4"/>
      <c r="AU5" s="4"/>
      <c r="AV5" s="4"/>
      <c r="AW5" s="4"/>
      <c r="AX5" s="4"/>
      <c r="AY5" s="4"/>
    </row>
    <row r="6" spans="1:51" ht="15" x14ac:dyDescent="0.25">
      <c r="A6" s="98">
        <v>44713</v>
      </c>
      <c r="B6" s="33">
        <v>224.8</v>
      </c>
      <c r="C6" s="8">
        <v>407.85</v>
      </c>
      <c r="D6" s="11">
        <v>290</v>
      </c>
      <c r="E6">
        <v>303.15300000000002</v>
      </c>
      <c r="F6">
        <v>146.29400000000001</v>
      </c>
      <c r="G6">
        <v>395.44600000000003</v>
      </c>
      <c r="H6">
        <v>158.93100000000001</v>
      </c>
      <c r="I6">
        <v>703.31600000000003</v>
      </c>
      <c r="J6">
        <v>269.43599999999998</v>
      </c>
      <c r="K6">
        <v>438.34399999999999</v>
      </c>
      <c r="L6">
        <v>302.21800000000002</v>
      </c>
      <c r="M6">
        <v>455.24299999999999</v>
      </c>
      <c r="N6">
        <v>181.483</v>
      </c>
      <c r="O6">
        <v>187.00399999999999</v>
      </c>
      <c r="P6">
        <v>162.78399999999999</v>
      </c>
      <c r="Q6">
        <v>302.50799999999998</v>
      </c>
      <c r="R6">
        <v>171.697</v>
      </c>
      <c r="S6">
        <v>356.327</v>
      </c>
      <c r="T6">
        <v>148.66300000000001</v>
      </c>
      <c r="U6">
        <v>155.065</v>
      </c>
      <c r="V6">
        <v>372.18599999999998</v>
      </c>
      <c r="W6">
        <v>280.82900000000001</v>
      </c>
      <c r="X6">
        <v>514.21600000000001</v>
      </c>
      <c r="Y6">
        <v>535.077</v>
      </c>
      <c r="Z6">
        <v>95.379000000000005</v>
      </c>
      <c r="AA6">
        <v>294.995</v>
      </c>
      <c r="AB6">
        <v>252.285</v>
      </c>
      <c r="AC6">
        <v>335.21</v>
      </c>
      <c r="AD6">
        <v>323.15199999999999</v>
      </c>
      <c r="AE6">
        <v>285.005</v>
      </c>
      <c r="AF6">
        <v>177.83600000000001</v>
      </c>
      <c r="AG6">
        <v>379.16800000000001</v>
      </c>
      <c r="AH6">
        <v>206.85</v>
      </c>
      <c r="AI6" s="4"/>
      <c r="AJ6" s="4"/>
      <c r="AK6" s="4"/>
      <c r="AL6" s="4"/>
      <c r="AM6" s="4"/>
      <c r="AN6" s="4"/>
      <c r="AO6" s="4"/>
      <c r="AP6" s="4"/>
      <c r="AQ6" s="4"/>
      <c r="AR6" s="4"/>
      <c r="AS6" s="4"/>
      <c r="AT6" s="4"/>
      <c r="AU6" s="4"/>
      <c r="AV6" s="4"/>
      <c r="AW6" s="4"/>
      <c r="AX6" s="4"/>
      <c r="AY6" s="4"/>
    </row>
    <row r="7" spans="1:51" ht="15" x14ac:dyDescent="0.25">
      <c r="A7" s="98">
        <v>44743</v>
      </c>
      <c r="B7" s="33">
        <v>36.61</v>
      </c>
      <c r="C7" s="8">
        <v>66.42</v>
      </c>
      <c r="D7" s="11">
        <v>35</v>
      </c>
      <c r="E7">
        <v>44.308999999999997</v>
      </c>
      <c r="F7">
        <v>19.754999999999999</v>
      </c>
      <c r="G7">
        <v>72.751999999999995</v>
      </c>
      <c r="H7">
        <v>16.309000000000001</v>
      </c>
      <c r="I7">
        <v>205.45500000000001</v>
      </c>
      <c r="J7">
        <v>33.424999999999997</v>
      </c>
      <c r="K7">
        <v>53.396000000000001</v>
      </c>
      <c r="L7">
        <v>82.558999999999997</v>
      </c>
      <c r="M7">
        <v>78.215000000000003</v>
      </c>
      <c r="N7">
        <v>11.025</v>
      </c>
      <c r="O7">
        <v>17.640999999999998</v>
      </c>
      <c r="P7">
        <v>8.7859999999999996</v>
      </c>
      <c r="Q7">
        <v>30.114000000000001</v>
      </c>
      <c r="R7">
        <v>21.251000000000001</v>
      </c>
      <c r="S7">
        <v>53.505000000000003</v>
      </c>
      <c r="T7">
        <v>9.8949999999999996</v>
      </c>
      <c r="U7">
        <v>14.282999999999999</v>
      </c>
      <c r="V7">
        <v>78.602999999999994</v>
      </c>
      <c r="W7">
        <v>61.607999999999997</v>
      </c>
      <c r="X7">
        <v>87.805999999999997</v>
      </c>
      <c r="Y7">
        <v>163.30500000000001</v>
      </c>
      <c r="Z7">
        <v>5.9359999999999999</v>
      </c>
      <c r="AA7">
        <v>34.298999999999999</v>
      </c>
      <c r="AB7">
        <v>23.163</v>
      </c>
      <c r="AC7">
        <v>49.420999999999999</v>
      </c>
      <c r="AD7">
        <v>43.048999999999999</v>
      </c>
      <c r="AE7">
        <v>35.701000000000001</v>
      </c>
      <c r="AF7">
        <v>13.111000000000001</v>
      </c>
      <c r="AG7">
        <v>105.739</v>
      </c>
      <c r="AH7">
        <v>16.478000000000002</v>
      </c>
      <c r="AI7" s="4"/>
      <c r="AJ7" s="4"/>
      <c r="AK7" s="4"/>
      <c r="AL7" s="4"/>
      <c r="AM7" s="4"/>
      <c r="AN7" s="4"/>
      <c r="AO7" s="4"/>
      <c r="AP7" s="4"/>
      <c r="AQ7" s="4"/>
      <c r="AR7" s="4"/>
      <c r="AS7" s="4"/>
      <c r="AT7" s="4"/>
      <c r="AU7" s="4"/>
      <c r="AV7" s="4"/>
      <c r="AW7" s="4"/>
      <c r="AX7" s="4"/>
      <c r="AY7" s="4"/>
    </row>
    <row r="8" spans="1:51" ht="15" x14ac:dyDescent="0.25">
      <c r="A8" s="98">
        <v>44774</v>
      </c>
      <c r="B8" s="33">
        <v>13.05</v>
      </c>
      <c r="C8" s="8">
        <v>21.71</v>
      </c>
      <c r="D8" s="11">
        <v>12</v>
      </c>
      <c r="E8">
        <v>11.840999999999999</v>
      </c>
      <c r="F8">
        <v>8.7449999999999992</v>
      </c>
      <c r="G8">
        <v>16.957000000000001</v>
      </c>
      <c r="H8">
        <v>7.9409999999999998</v>
      </c>
      <c r="I8">
        <v>39.375999999999998</v>
      </c>
      <c r="J8">
        <v>10.677</v>
      </c>
      <c r="K8">
        <v>24.69</v>
      </c>
      <c r="L8">
        <v>20.579000000000001</v>
      </c>
      <c r="M8">
        <v>19.829000000000001</v>
      </c>
      <c r="N8">
        <v>5.3570000000000002</v>
      </c>
      <c r="O8">
        <v>8.7989999999999995</v>
      </c>
      <c r="P8">
        <v>5.0350000000000001</v>
      </c>
      <c r="Q8">
        <v>9.9350000000000005</v>
      </c>
      <c r="R8">
        <v>7.7030000000000003</v>
      </c>
      <c r="S8">
        <v>13.013999999999999</v>
      </c>
      <c r="T8">
        <v>6.7519999999999998</v>
      </c>
      <c r="U8">
        <v>6.4</v>
      </c>
      <c r="V8">
        <v>16.111999999999998</v>
      </c>
      <c r="W8">
        <v>14.920999999999999</v>
      </c>
      <c r="X8">
        <v>20.271999999999998</v>
      </c>
      <c r="Y8">
        <v>31.122</v>
      </c>
      <c r="Z8">
        <v>5.1269999999999998</v>
      </c>
      <c r="AA8">
        <v>12.273999999999999</v>
      </c>
      <c r="AB8">
        <v>21.234000000000002</v>
      </c>
      <c r="AC8">
        <v>12.958</v>
      </c>
      <c r="AD8">
        <v>12.159000000000001</v>
      </c>
      <c r="AE8">
        <v>10.67</v>
      </c>
      <c r="AF8">
        <v>6.976</v>
      </c>
      <c r="AG8">
        <v>20.759</v>
      </c>
      <c r="AH8">
        <v>5.5819999999999999</v>
      </c>
      <c r="AI8" s="4"/>
      <c r="AJ8" s="4"/>
      <c r="AK8" s="4"/>
      <c r="AL8" s="4"/>
      <c r="AM8" s="4"/>
      <c r="AN8" s="4"/>
      <c r="AO8" s="4"/>
      <c r="AP8" s="4"/>
      <c r="AQ8" s="4"/>
      <c r="AR8" s="4"/>
      <c r="AS8" s="4"/>
      <c r="AT8" s="4"/>
      <c r="AU8" s="4"/>
      <c r="AV8" s="4"/>
      <c r="AW8" s="4"/>
      <c r="AX8" s="4"/>
      <c r="AY8" s="4"/>
    </row>
    <row r="9" spans="1:51" ht="15" x14ac:dyDescent="0.25">
      <c r="A9" s="98">
        <v>44805</v>
      </c>
      <c r="B9" s="33">
        <v>9.98</v>
      </c>
      <c r="C9" s="8">
        <v>15.42</v>
      </c>
      <c r="D9" s="11">
        <v>12</v>
      </c>
      <c r="E9">
        <v>12.491</v>
      </c>
      <c r="F9">
        <v>8.2669999999999995</v>
      </c>
      <c r="G9">
        <v>14.247</v>
      </c>
      <c r="H9">
        <v>8.1750000000000007</v>
      </c>
      <c r="I9">
        <v>19.140999999999998</v>
      </c>
      <c r="J9">
        <v>10.528</v>
      </c>
      <c r="K9">
        <v>68.314999999999998</v>
      </c>
      <c r="L9">
        <v>9.85</v>
      </c>
      <c r="M9">
        <v>14.292</v>
      </c>
      <c r="N9">
        <v>14.262</v>
      </c>
      <c r="O9">
        <v>8.9390000000000001</v>
      </c>
      <c r="P9">
        <v>6.8220000000000001</v>
      </c>
      <c r="Q9">
        <v>13.901999999999999</v>
      </c>
      <c r="R9">
        <v>15.815</v>
      </c>
      <c r="S9">
        <v>9.5350000000000001</v>
      </c>
      <c r="T9">
        <v>19.527999999999999</v>
      </c>
      <c r="U9">
        <v>13.374000000000001</v>
      </c>
      <c r="V9">
        <v>13.432</v>
      </c>
      <c r="W9">
        <v>9.2100000000000009</v>
      </c>
      <c r="X9">
        <v>11.509</v>
      </c>
      <c r="Y9">
        <v>22.928000000000001</v>
      </c>
      <c r="Z9">
        <v>6.0170000000000003</v>
      </c>
      <c r="AA9">
        <v>24.24</v>
      </c>
      <c r="AB9">
        <v>28.481000000000002</v>
      </c>
      <c r="AC9">
        <v>9.6560000000000006</v>
      </c>
      <c r="AD9">
        <v>8.8919999999999995</v>
      </c>
      <c r="AE9">
        <v>8.9179999999999993</v>
      </c>
      <c r="AF9">
        <v>7.1459999999999999</v>
      </c>
      <c r="AG9">
        <v>12.615</v>
      </c>
      <c r="AH9">
        <v>7.6989999999999998</v>
      </c>
      <c r="AI9" s="4"/>
      <c r="AJ9" s="4"/>
      <c r="AK9" s="4"/>
      <c r="AL9" s="4"/>
      <c r="AM9" s="4"/>
      <c r="AN9" s="4"/>
      <c r="AO9" s="4"/>
      <c r="AP9" s="4"/>
      <c r="AQ9" s="4"/>
      <c r="AR9" s="4"/>
      <c r="AS9" s="4"/>
      <c r="AT9" s="4"/>
      <c r="AU9" s="4"/>
      <c r="AV9" s="4"/>
      <c r="AW9" s="4"/>
      <c r="AX9" s="4"/>
      <c r="AY9" s="4"/>
    </row>
    <row r="10" spans="1:51" ht="15" x14ac:dyDescent="0.25">
      <c r="A10" s="98">
        <v>44835</v>
      </c>
      <c r="B10" s="33">
        <v>22.08</v>
      </c>
      <c r="C10" s="8">
        <v>32</v>
      </c>
      <c r="D10" s="11">
        <v>24.54</v>
      </c>
      <c r="E10">
        <v>15.6</v>
      </c>
      <c r="F10">
        <v>14.166</v>
      </c>
      <c r="G10">
        <v>34.213999999999999</v>
      </c>
      <c r="H10">
        <v>19.221</v>
      </c>
      <c r="I10">
        <v>40.959000000000003</v>
      </c>
      <c r="J10">
        <v>20.021999999999998</v>
      </c>
      <c r="K10">
        <v>83.058000000000007</v>
      </c>
      <c r="L10">
        <v>34.786999999999999</v>
      </c>
      <c r="M10">
        <v>18.837</v>
      </c>
      <c r="N10">
        <v>33.204000000000001</v>
      </c>
      <c r="O10">
        <v>17.361999999999998</v>
      </c>
      <c r="P10">
        <v>21.541</v>
      </c>
      <c r="Q10">
        <v>17.332000000000001</v>
      </c>
      <c r="R10">
        <v>34.579000000000001</v>
      </c>
      <c r="S10">
        <v>27.385000000000002</v>
      </c>
      <c r="T10">
        <v>43.219000000000001</v>
      </c>
      <c r="U10">
        <v>42.75</v>
      </c>
      <c r="V10">
        <v>17.501000000000001</v>
      </c>
      <c r="W10">
        <v>27.138000000000002</v>
      </c>
      <c r="X10">
        <v>22.972999999999999</v>
      </c>
      <c r="Y10">
        <v>29.663</v>
      </c>
      <c r="Z10">
        <v>13.259</v>
      </c>
      <c r="AA10">
        <v>48.970999999999997</v>
      </c>
      <c r="AB10">
        <v>30.792999999999999</v>
      </c>
      <c r="AC10">
        <v>15.494</v>
      </c>
      <c r="AD10">
        <v>18.213000000000001</v>
      </c>
      <c r="AE10">
        <v>36.697000000000003</v>
      </c>
      <c r="AF10">
        <v>24.032</v>
      </c>
      <c r="AG10">
        <v>18.773</v>
      </c>
      <c r="AH10">
        <v>15.053000000000001</v>
      </c>
      <c r="AI10" s="4"/>
      <c r="AJ10" s="4"/>
      <c r="AK10" s="4"/>
      <c r="AL10" s="4"/>
      <c r="AM10" s="4"/>
      <c r="AN10" s="4"/>
      <c r="AO10" s="4"/>
      <c r="AP10" s="4"/>
      <c r="AQ10" s="4"/>
      <c r="AR10" s="4"/>
      <c r="AS10" s="4"/>
      <c r="AT10" s="4"/>
      <c r="AU10" s="4"/>
      <c r="AV10" s="4"/>
      <c r="AW10" s="4"/>
      <c r="AX10" s="4"/>
      <c r="AY10" s="4"/>
    </row>
    <row r="11" spans="1:51" ht="15" x14ac:dyDescent="0.25">
      <c r="A11" s="98">
        <v>44866</v>
      </c>
      <c r="B11" s="33">
        <v>28.41</v>
      </c>
      <c r="C11" s="8">
        <v>31.12</v>
      </c>
      <c r="D11" s="11">
        <v>28.93</v>
      </c>
      <c r="E11">
        <v>22.899000000000001</v>
      </c>
      <c r="F11">
        <v>20.89</v>
      </c>
      <c r="G11">
        <v>30.164999999999999</v>
      </c>
      <c r="H11">
        <v>23.887</v>
      </c>
      <c r="I11">
        <v>37.381999999999998</v>
      </c>
      <c r="J11">
        <v>42.902000000000001</v>
      </c>
      <c r="K11">
        <v>41.168999999999997</v>
      </c>
      <c r="L11">
        <v>31.17</v>
      </c>
      <c r="M11">
        <v>22.315000000000001</v>
      </c>
      <c r="N11">
        <v>23.027999999999999</v>
      </c>
      <c r="O11">
        <v>23.312000000000001</v>
      </c>
      <c r="P11">
        <v>20.172000000000001</v>
      </c>
      <c r="Q11">
        <v>23.523</v>
      </c>
      <c r="R11">
        <v>41.552999999999997</v>
      </c>
      <c r="S11">
        <v>27.533000000000001</v>
      </c>
      <c r="T11">
        <v>39.389000000000003</v>
      </c>
      <c r="U11">
        <v>34.421999999999997</v>
      </c>
      <c r="V11">
        <v>23.841999999999999</v>
      </c>
      <c r="W11">
        <v>29.201000000000001</v>
      </c>
      <c r="X11">
        <v>44.901000000000003</v>
      </c>
      <c r="Y11">
        <v>31.111000000000001</v>
      </c>
      <c r="Z11">
        <v>20.149999999999999</v>
      </c>
      <c r="AA11">
        <v>41.491999999999997</v>
      </c>
      <c r="AB11">
        <v>28.864000000000001</v>
      </c>
      <c r="AC11">
        <v>23.084</v>
      </c>
      <c r="AD11">
        <v>22.187000000000001</v>
      </c>
      <c r="AE11">
        <v>28.433</v>
      </c>
      <c r="AF11">
        <v>25.815999999999999</v>
      </c>
      <c r="AG11">
        <v>25.411000000000001</v>
      </c>
      <c r="AH11">
        <v>23.344999999999999</v>
      </c>
      <c r="AI11" s="4"/>
      <c r="AJ11" s="4"/>
      <c r="AK11" s="4"/>
      <c r="AL11" s="4"/>
      <c r="AM11" s="4"/>
      <c r="AN11" s="4"/>
      <c r="AO11" s="4"/>
      <c r="AP11" s="4"/>
      <c r="AQ11" s="4"/>
      <c r="AR11" s="4"/>
      <c r="AS11" s="4"/>
      <c r="AT11" s="4"/>
      <c r="AU11" s="4"/>
      <c r="AV11" s="4"/>
      <c r="AW11" s="4"/>
      <c r="AX11" s="4"/>
      <c r="AY11" s="4"/>
    </row>
    <row r="12" spans="1:51" ht="15" x14ac:dyDescent="0.25">
      <c r="A12" s="98">
        <v>44896</v>
      </c>
      <c r="B12" s="33">
        <v>24.87</v>
      </c>
      <c r="C12" s="8">
        <v>24.46</v>
      </c>
      <c r="D12" s="11">
        <v>24.61</v>
      </c>
      <c r="E12">
        <v>20.844000000000001</v>
      </c>
      <c r="F12">
        <v>20.242000000000001</v>
      </c>
      <c r="G12">
        <v>23.193000000000001</v>
      </c>
      <c r="H12">
        <v>20.516999999999999</v>
      </c>
      <c r="I12">
        <v>38.314999999999998</v>
      </c>
      <c r="J12">
        <v>39.86</v>
      </c>
      <c r="K12">
        <v>27.643999999999998</v>
      </c>
      <c r="L12">
        <v>33.497</v>
      </c>
      <c r="M12">
        <v>22.187000000000001</v>
      </c>
      <c r="N12">
        <v>20.443999999999999</v>
      </c>
      <c r="O12">
        <v>20.431999999999999</v>
      </c>
      <c r="P12">
        <v>20.003</v>
      </c>
      <c r="Q12">
        <v>25.355</v>
      </c>
      <c r="R12">
        <v>24.326000000000001</v>
      </c>
      <c r="S12">
        <v>22.501000000000001</v>
      </c>
      <c r="T12">
        <v>27.129000000000001</v>
      </c>
      <c r="U12">
        <v>22.210999999999999</v>
      </c>
      <c r="V12">
        <v>23.11</v>
      </c>
      <c r="W12">
        <v>22.553000000000001</v>
      </c>
      <c r="X12">
        <v>30.96</v>
      </c>
      <c r="Y12">
        <v>26.146999999999998</v>
      </c>
      <c r="Z12">
        <v>19.837</v>
      </c>
      <c r="AA12">
        <v>27.585999999999999</v>
      </c>
      <c r="AB12">
        <v>26.545000000000002</v>
      </c>
      <c r="AC12">
        <v>23.233000000000001</v>
      </c>
      <c r="AD12">
        <v>21.216999999999999</v>
      </c>
      <c r="AE12">
        <v>27.454999999999998</v>
      </c>
      <c r="AF12">
        <v>20.603000000000002</v>
      </c>
      <c r="AG12">
        <v>26.548999999999999</v>
      </c>
      <c r="AH12">
        <v>25.001999999999999</v>
      </c>
      <c r="AI12" s="4"/>
      <c r="AJ12" s="4"/>
      <c r="AK12" s="4"/>
      <c r="AL12" s="4"/>
      <c r="AM12" s="4"/>
      <c r="AN12" s="4"/>
      <c r="AO12" s="4"/>
      <c r="AP12" s="4"/>
      <c r="AQ12" s="4"/>
      <c r="AR12" s="4"/>
      <c r="AS12" s="4"/>
      <c r="AT12" s="4"/>
      <c r="AU12" s="4"/>
      <c r="AV12" s="4"/>
      <c r="AW12" s="4"/>
      <c r="AX12" s="4"/>
      <c r="AY12" s="4"/>
    </row>
    <row r="13" spans="1:51" ht="15" x14ac:dyDescent="0.25">
      <c r="A13" s="98">
        <v>44927</v>
      </c>
      <c r="B13" s="33">
        <v>24.75</v>
      </c>
      <c r="C13" s="8">
        <v>25.3</v>
      </c>
      <c r="D13" s="11">
        <v>24.77</v>
      </c>
      <c r="E13">
        <v>19.638999999999999</v>
      </c>
      <c r="F13">
        <v>19.673999999999999</v>
      </c>
      <c r="G13">
        <v>21.443000000000001</v>
      </c>
      <c r="H13">
        <v>21.956</v>
      </c>
      <c r="I13">
        <v>28.805</v>
      </c>
      <c r="J13">
        <v>28.957000000000001</v>
      </c>
      <c r="K13">
        <v>25.675000000000001</v>
      </c>
      <c r="L13">
        <v>24.26</v>
      </c>
      <c r="M13">
        <v>25.227</v>
      </c>
      <c r="N13">
        <v>18.992000000000001</v>
      </c>
      <c r="O13">
        <v>19</v>
      </c>
      <c r="P13">
        <v>18.808</v>
      </c>
      <c r="Q13">
        <v>22.146000000000001</v>
      </c>
      <c r="R13">
        <v>27.606999999999999</v>
      </c>
      <c r="S13">
        <v>25.024999999999999</v>
      </c>
      <c r="T13">
        <v>22.088999999999999</v>
      </c>
      <c r="U13">
        <v>20.238</v>
      </c>
      <c r="V13">
        <v>21.849</v>
      </c>
      <c r="W13">
        <v>20.344000000000001</v>
      </c>
      <c r="X13">
        <v>27.744</v>
      </c>
      <c r="Y13">
        <v>26.231999999999999</v>
      </c>
      <c r="Z13">
        <v>17.957000000000001</v>
      </c>
      <c r="AA13">
        <v>23.760999999999999</v>
      </c>
      <c r="AB13">
        <v>23.683</v>
      </c>
      <c r="AC13">
        <v>21.658000000000001</v>
      </c>
      <c r="AD13">
        <v>20.407</v>
      </c>
      <c r="AE13">
        <v>24.056000000000001</v>
      </c>
      <c r="AF13">
        <v>19.210999999999999</v>
      </c>
      <c r="AG13">
        <v>22.885999999999999</v>
      </c>
      <c r="AH13">
        <v>28.667999999999999</v>
      </c>
      <c r="AI13" s="4"/>
      <c r="AJ13" s="4"/>
      <c r="AK13" s="4"/>
      <c r="AL13" s="4"/>
      <c r="AM13" s="4"/>
      <c r="AN13" s="4"/>
      <c r="AO13" s="4"/>
      <c r="AP13" s="4"/>
      <c r="AQ13" s="4"/>
      <c r="AR13" s="4"/>
      <c r="AS13" s="4"/>
      <c r="AT13" s="4"/>
      <c r="AU13" s="4"/>
      <c r="AV13" s="4"/>
      <c r="AW13" s="4"/>
      <c r="AX13" s="4"/>
      <c r="AY13" s="4"/>
    </row>
    <row r="14" spans="1:51" ht="15" x14ac:dyDescent="0.25">
      <c r="A14" s="98">
        <v>44958</v>
      </c>
      <c r="B14" s="33">
        <v>25.12</v>
      </c>
      <c r="C14" s="8">
        <v>25.64</v>
      </c>
      <c r="D14" s="11">
        <v>25.12</v>
      </c>
      <c r="E14">
        <v>18.591000000000001</v>
      </c>
      <c r="F14">
        <v>16.884</v>
      </c>
      <c r="G14">
        <v>18.960999999999999</v>
      </c>
      <c r="H14">
        <v>30.013000000000002</v>
      </c>
      <c r="I14">
        <v>32.351999999999997</v>
      </c>
      <c r="J14">
        <v>22.567</v>
      </c>
      <c r="K14">
        <v>25.285</v>
      </c>
      <c r="L14">
        <v>24.521999999999998</v>
      </c>
      <c r="M14">
        <v>32.646000000000001</v>
      </c>
      <c r="N14">
        <v>16.943000000000001</v>
      </c>
      <c r="O14">
        <v>16.486999999999998</v>
      </c>
      <c r="P14">
        <v>26.969000000000001</v>
      </c>
      <c r="Q14">
        <v>19.515999999999998</v>
      </c>
      <c r="R14">
        <v>29.696999999999999</v>
      </c>
      <c r="S14">
        <v>19.696999999999999</v>
      </c>
      <c r="T14">
        <v>24.279</v>
      </c>
      <c r="U14">
        <v>17.591999999999999</v>
      </c>
      <c r="V14">
        <v>23.579000000000001</v>
      </c>
      <c r="W14">
        <v>17.478000000000002</v>
      </c>
      <c r="X14">
        <v>22.811</v>
      </c>
      <c r="Y14">
        <v>23.018999999999998</v>
      </c>
      <c r="Z14">
        <v>16.504000000000001</v>
      </c>
      <c r="AA14">
        <v>23.88</v>
      </c>
      <c r="AB14">
        <v>43.45</v>
      </c>
      <c r="AC14">
        <v>23</v>
      </c>
      <c r="AD14">
        <v>39.450000000000003</v>
      </c>
      <c r="AE14">
        <v>27.763999999999999</v>
      </c>
      <c r="AF14">
        <v>18.257999999999999</v>
      </c>
      <c r="AG14">
        <v>19.747</v>
      </c>
      <c r="AH14">
        <v>23.129000000000001</v>
      </c>
      <c r="AI14" s="4"/>
      <c r="AJ14" s="4"/>
      <c r="AK14" s="4"/>
      <c r="AL14" s="4"/>
      <c r="AM14" s="4"/>
      <c r="AN14" s="4"/>
      <c r="AO14" s="4"/>
      <c r="AP14" s="4"/>
      <c r="AQ14" s="4"/>
      <c r="AR14" s="4"/>
      <c r="AS14" s="4"/>
      <c r="AT14" s="4"/>
      <c r="AU14" s="4"/>
      <c r="AV14" s="4"/>
      <c r="AW14" s="4"/>
      <c r="AX14" s="4"/>
      <c r="AY14" s="4"/>
    </row>
    <row r="15" spans="1:51" ht="15" x14ac:dyDescent="0.25">
      <c r="A15" s="98">
        <v>44986</v>
      </c>
      <c r="B15" s="33">
        <v>65.33</v>
      </c>
      <c r="C15" s="8">
        <v>82.68</v>
      </c>
      <c r="D15" s="11">
        <v>74.209999999999994</v>
      </c>
      <c r="E15">
        <v>60.244</v>
      </c>
      <c r="F15">
        <v>43.418999999999997</v>
      </c>
      <c r="G15">
        <v>66.408000000000001</v>
      </c>
      <c r="H15">
        <v>89.284000000000006</v>
      </c>
      <c r="I15">
        <v>62.564</v>
      </c>
      <c r="J15">
        <v>73.305999999999997</v>
      </c>
      <c r="K15">
        <v>69.206999999999994</v>
      </c>
      <c r="L15">
        <v>73.614000000000004</v>
      </c>
      <c r="M15">
        <v>56.557000000000002</v>
      </c>
      <c r="N15">
        <v>44.027000000000001</v>
      </c>
      <c r="O15">
        <v>26.321999999999999</v>
      </c>
      <c r="P15">
        <v>55.469000000000001</v>
      </c>
      <c r="Q15">
        <v>94.802999999999997</v>
      </c>
      <c r="R15">
        <v>48.668999999999997</v>
      </c>
      <c r="S15">
        <v>40.206000000000003</v>
      </c>
      <c r="T15">
        <v>116.307</v>
      </c>
      <c r="U15">
        <v>24.76</v>
      </c>
      <c r="V15">
        <v>83.144000000000005</v>
      </c>
      <c r="W15">
        <v>29.539000000000001</v>
      </c>
      <c r="X15">
        <v>55.036999999999999</v>
      </c>
      <c r="Y15">
        <v>75.421000000000006</v>
      </c>
      <c r="Z15">
        <v>37.298999999999999</v>
      </c>
      <c r="AA15">
        <v>66.849999999999994</v>
      </c>
      <c r="AB15">
        <v>82.138000000000005</v>
      </c>
      <c r="AC15">
        <v>64.564999999999998</v>
      </c>
      <c r="AD15">
        <v>138.78</v>
      </c>
      <c r="AE15">
        <v>51.488</v>
      </c>
      <c r="AF15">
        <v>29.606999999999999</v>
      </c>
      <c r="AG15">
        <v>54.66</v>
      </c>
      <c r="AH15">
        <v>50.09</v>
      </c>
      <c r="AI15" s="4"/>
      <c r="AJ15" s="4"/>
      <c r="AK15" s="4"/>
      <c r="AL15" s="4"/>
      <c r="AM15" s="4"/>
      <c r="AN15" s="4"/>
      <c r="AO15" s="4"/>
      <c r="AP15" s="4"/>
      <c r="AQ15" s="4"/>
      <c r="AR15" s="4"/>
      <c r="AS15" s="4"/>
      <c r="AT15" s="4"/>
      <c r="AU15" s="4"/>
      <c r="AV15" s="4"/>
      <c r="AW15" s="4"/>
      <c r="AX15" s="4"/>
      <c r="AY15" s="4"/>
    </row>
    <row r="16" spans="1:51" ht="15" x14ac:dyDescent="0.25">
      <c r="A16" s="98">
        <v>45017</v>
      </c>
      <c r="B16" s="33">
        <v>164.89</v>
      </c>
      <c r="C16" s="8">
        <v>245.53</v>
      </c>
      <c r="D16" s="11">
        <v>202.84</v>
      </c>
      <c r="E16">
        <v>166.89699999999999</v>
      </c>
      <c r="F16">
        <v>198.761</v>
      </c>
      <c r="G16">
        <v>218.87899999999999</v>
      </c>
      <c r="H16">
        <v>125.18600000000001</v>
      </c>
      <c r="I16">
        <v>315.87299999999999</v>
      </c>
      <c r="J16">
        <v>236.64500000000001</v>
      </c>
      <c r="K16">
        <v>246.13800000000001</v>
      </c>
      <c r="L16">
        <v>202.345</v>
      </c>
      <c r="M16">
        <v>192.84</v>
      </c>
      <c r="N16">
        <v>173.88800000000001</v>
      </c>
      <c r="O16">
        <v>126.875</v>
      </c>
      <c r="P16">
        <v>228.17599999999999</v>
      </c>
      <c r="Q16">
        <v>251.226</v>
      </c>
      <c r="R16">
        <v>200.965</v>
      </c>
      <c r="S16">
        <v>301.94400000000002</v>
      </c>
      <c r="T16">
        <v>208.971</v>
      </c>
      <c r="U16">
        <v>92.882999999999996</v>
      </c>
      <c r="V16">
        <v>240.40899999999999</v>
      </c>
      <c r="W16">
        <v>175.99199999999999</v>
      </c>
      <c r="X16">
        <v>342.41800000000001</v>
      </c>
      <c r="Y16">
        <v>224.38300000000001</v>
      </c>
      <c r="Z16">
        <v>108.286</v>
      </c>
      <c r="AA16">
        <v>255.93700000000001</v>
      </c>
      <c r="AB16">
        <v>153.4</v>
      </c>
      <c r="AC16">
        <v>252.511</v>
      </c>
      <c r="AD16">
        <v>209.11</v>
      </c>
      <c r="AE16">
        <v>135.13499999999999</v>
      </c>
      <c r="AF16">
        <v>211.83799999999999</v>
      </c>
      <c r="AG16">
        <v>175.25700000000001</v>
      </c>
      <c r="AH16">
        <v>112.79</v>
      </c>
      <c r="AI16" s="4"/>
      <c r="AJ16" s="4"/>
      <c r="AK16" s="4"/>
      <c r="AL16" s="4"/>
      <c r="AM16" s="4"/>
      <c r="AN16" s="4"/>
      <c r="AO16" s="4"/>
      <c r="AP16" s="4"/>
      <c r="AQ16" s="4"/>
      <c r="AR16" s="4"/>
      <c r="AS16" s="4"/>
      <c r="AT16" s="4"/>
      <c r="AU16" s="4"/>
      <c r="AV16" s="4"/>
      <c r="AW16" s="4"/>
      <c r="AX16" s="4"/>
      <c r="AY16" s="4"/>
    </row>
    <row r="17" spans="1:51" ht="15" x14ac:dyDescent="0.25">
      <c r="A17" s="98">
        <v>45047</v>
      </c>
      <c r="B17" s="33">
        <v>411.77</v>
      </c>
      <c r="C17" s="8">
        <v>619.33000000000004</v>
      </c>
      <c r="D17" s="11">
        <v>512.59</v>
      </c>
      <c r="E17">
        <v>356.77600000000001</v>
      </c>
      <c r="F17">
        <v>705.91899999999998</v>
      </c>
      <c r="G17">
        <v>436.29300000000001</v>
      </c>
      <c r="H17">
        <v>685.85799999999995</v>
      </c>
      <c r="I17">
        <v>776.63099999999997</v>
      </c>
      <c r="J17">
        <v>901.15700000000004</v>
      </c>
      <c r="K17">
        <v>656.82899999999995</v>
      </c>
      <c r="L17">
        <v>598.83600000000001</v>
      </c>
      <c r="M17">
        <v>535.42700000000002</v>
      </c>
      <c r="N17">
        <v>450.13900000000001</v>
      </c>
      <c r="O17">
        <v>201.4</v>
      </c>
      <c r="P17">
        <v>600.423</v>
      </c>
      <c r="Q17">
        <v>432.40899999999999</v>
      </c>
      <c r="R17">
        <v>567.26599999999996</v>
      </c>
      <c r="S17">
        <v>658.53499999999997</v>
      </c>
      <c r="T17">
        <v>419.77699999999999</v>
      </c>
      <c r="U17">
        <v>600.827</v>
      </c>
      <c r="V17">
        <v>716.39800000000002</v>
      </c>
      <c r="W17">
        <v>412.81599999999997</v>
      </c>
      <c r="X17">
        <v>878.16</v>
      </c>
      <c r="Y17">
        <v>242.489</v>
      </c>
      <c r="Z17">
        <v>358.33499999999998</v>
      </c>
      <c r="AA17">
        <v>602.69399999999996</v>
      </c>
      <c r="AB17">
        <v>356.07900000000001</v>
      </c>
      <c r="AC17">
        <v>656.16</v>
      </c>
      <c r="AD17">
        <v>473.45299999999997</v>
      </c>
      <c r="AE17">
        <v>383.69</v>
      </c>
      <c r="AF17">
        <v>486.80599999999998</v>
      </c>
      <c r="AG17">
        <v>531.76099999999997</v>
      </c>
      <c r="AH17">
        <v>276.62299999999999</v>
      </c>
      <c r="AI17" s="4"/>
      <c r="AJ17" s="4"/>
      <c r="AK17" s="4"/>
      <c r="AL17" s="4"/>
      <c r="AM17" s="4"/>
      <c r="AN17" s="4"/>
      <c r="AO17" s="4"/>
      <c r="AP17" s="4"/>
      <c r="AQ17" s="4"/>
      <c r="AR17" s="4"/>
      <c r="AS17" s="4"/>
      <c r="AT17" s="4"/>
      <c r="AU17" s="4"/>
      <c r="AV17" s="4"/>
      <c r="AW17" s="4"/>
      <c r="AX17" s="4"/>
      <c r="AY17" s="4"/>
    </row>
    <row r="18" spans="1:51" ht="15" x14ac:dyDescent="0.25">
      <c r="A18" s="98">
        <v>45078</v>
      </c>
      <c r="B18" s="33">
        <v>226.09</v>
      </c>
      <c r="C18" s="8">
        <v>546.25</v>
      </c>
      <c r="D18" s="11">
        <v>366.7</v>
      </c>
      <c r="E18">
        <v>145.56399999999999</v>
      </c>
      <c r="F18">
        <v>677.49099999999999</v>
      </c>
      <c r="G18">
        <v>178.732</v>
      </c>
      <c r="H18">
        <v>821.55799999999999</v>
      </c>
      <c r="I18">
        <v>592.60400000000004</v>
      </c>
      <c r="J18">
        <v>799.46799999999996</v>
      </c>
      <c r="K18">
        <v>435.35300000000001</v>
      </c>
      <c r="L18">
        <v>514.67200000000003</v>
      </c>
      <c r="M18">
        <v>288.57900000000001</v>
      </c>
      <c r="N18">
        <v>209.376</v>
      </c>
      <c r="O18">
        <v>120.26900000000001</v>
      </c>
      <c r="P18">
        <v>442.13299999999998</v>
      </c>
      <c r="Q18">
        <v>188.072</v>
      </c>
      <c r="R18">
        <v>442.637</v>
      </c>
      <c r="S18">
        <v>348.18099999999998</v>
      </c>
      <c r="T18">
        <v>140.90600000000001</v>
      </c>
      <c r="U18">
        <v>710.32600000000002</v>
      </c>
      <c r="V18">
        <v>500.52499999999998</v>
      </c>
      <c r="W18">
        <v>549.33399999999995</v>
      </c>
      <c r="X18">
        <v>1100.5329999999999</v>
      </c>
      <c r="Y18">
        <v>50.762999999999998</v>
      </c>
      <c r="Z18">
        <v>261.44600000000003</v>
      </c>
      <c r="AA18">
        <v>546.80200000000002</v>
      </c>
      <c r="AB18">
        <v>246.57</v>
      </c>
      <c r="AC18">
        <v>469.33600000000001</v>
      </c>
      <c r="AD18">
        <v>356.95400000000001</v>
      </c>
      <c r="AE18">
        <v>143.02000000000001</v>
      </c>
      <c r="AF18">
        <v>594.92100000000005</v>
      </c>
      <c r="AG18">
        <v>364.512</v>
      </c>
      <c r="AH18">
        <v>185.071</v>
      </c>
      <c r="AI18" s="4"/>
      <c r="AJ18" s="4"/>
      <c r="AK18" s="4"/>
      <c r="AL18" s="4"/>
      <c r="AM18" s="4"/>
      <c r="AN18" s="4"/>
      <c r="AO18" s="4"/>
      <c r="AP18" s="4"/>
      <c r="AQ18" s="4"/>
      <c r="AR18" s="4"/>
      <c r="AS18" s="4"/>
      <c r="AT18" s="4"/>
      <c r="AU18" s="4"/>
      <c r="AV18" s="4"/>
      <c r="AW18" s="4"/>
      <c r="AX18" s="4"/>
      <c r="AY18" s="4"/>
    </row>
    <row r="19" spans="1:51" ht="15" x14ac:dyDescent="0.25">
      <c r="A19" s="98">
        <v>45108</v>
      </c>
      <c r="B19" s="33">
        <v>19</v>
      </c>
      <c r="C19" s="8">
        <v>126</v>
      </c>
      <c r="D19" s="11">
        <v>59.72</v>
      </c>
      <c r="E19">
        <v>19.372</v>
      </c>
      <c r="F19">
        <v>176.9</v>
      </c>
      <c r="G19">
        <v>22.786000000000001</v>
      </c>
      <c r="H19">
        <v>297.96899999999999</v>
      </c>
      <c r="I19">
        <v>128.25200000000001</v>
      </c>
      <c r="J19">
        <v>151.69800000000001</v>
      </c>
      <c r="K19">
        <v>150.393</v>
      </c>
      <c r="L19">
        <v>106.06100000000001</v>
      </c>
      <c r="M19">
        <v>30.521000000000001</v>
      </c>
      <c r="N19">
        <v>23.141999999999999</v>
      </c>
      <c r="O19">
        <v>4.7009999999999996</v>
      </c>
      <c r="P19">
        <v>65.748000000000005</v>
      </c>
      <c r="Q19">
        <v>30.683</v>
      </c>
      <c r="R19">
        <v>83.501000000000005</v>
      </c>
      <c r="S19">
        <v>48.661999999999999</v>
      </c>
      <c r="T19">
        <v>12.875999999999999</v>
      </c>
      <c r="U19">
        <v>208.22399999999999</v>
      </c>
      <c r="V19">
        <v>143.494</v>
      </c>
      <c r="W19">
        <v>103.521</v>
      </c>
      <c r="X19">
        <v>498.58100000000002</v>
      </c>
      <c r="Y19">
        <v>3.2989999999999999</v>
      </c>
      <c r="Z19">
        <v>34.225000000000001</v>
      </c>
      <c r="AA19">
        <v>109.30500000000001</v>
      </c>
      <c r="AB19">
        <v>35.241999999999997</v>
      </c>
      <c r="AC19">
        <v>81.483000000000004</v>
      </c>
      <c r="AD19">
        <v>59.811999999999998</v>
      </c>
      <c r="AE19">
        <v>10.516999999999999</v>
      </c>
      <c r="AF19">
        <v>233.81</v>
      </c>
      <c r="AG19">
        <v>49.39</v>
      </c>
      <c r="AH19">
        <v>24.466999999999999</v>
      </c>
      <c r="AI19" s="4"/>
      <c r="AJ19" s="4"/>
      <c r="AK19" s="4"/>
      <c r="AL19" s="4"/>
      <c r="AM19" s="4"/>
      <c r="AN19" s="4"/>
      <c r="AO19" s="4"/>
      <c r="AP19" s="4"/>
      <c r="AQ19" s="4"/>
      <c r="AR19" s="4"/>
      <c r="AS19" s="4"/>
      <c r="AT19" s="4"/>
      <c r="AU19" s="4"/>
      <c r="AV19" s="4"/>
      <c r="AW19" s="4"/>
      <c r="AX19" s="4"/>
      <c r="AY19" s="4"/>
    </row>
    <row r="20" spans="1:51" ht="15" x14ac:dyDescent="0.25">
      <c r="A20" s="98">
        <v>45139</v>
      </c>
      <c r="B20" s="33">
        <v>10.84</v>
      </c>
      <c r="C20" s="8">
        <v>27.05</v>
      </c>
      <c r="D20" s="11">
        <v>18.75</v>
      </c>
      <c r="E20">
        <v>8.1440000000000001</v>
      </c>
      <c r="F20">
        <v>30.716000000000001</v>
      </c>
      <c r="G20">
        <v>8.24</v>
      </c>
      <c r="H20">
        <v>48.389000000000003</v>
      </c>
      <c r="I20">
        <v>23.914000000000001</v>
      </c>
      <c r="J20">
        <v>41.125</v>
      </c>
      <c r="K20">
        <v>32.307000000000002</v>
      </c>
      <c r="L20">
        <v>22.193000000000001</v>
      </c>
      <c r="M20">
        <v>8.7769999999999992</v>
      </c>
      <c r="N20">
        <v>9.4019999999999992</v>
      </c>
      <c r="O20">
        <v>3.24</v>
      </c>
      <c r="P20">
        <v>14.036</v>
      </c>
      <c r="Q20">
        <v>8.8010000000000002</v>
      </c>
      <c r="R20">
        <v>14.755000000000001</v>
      </c>
      <c r="S20">
        <v>15.222</v>
      </c>
      <c r="T20">
        <v>6.782</v>
      </c>
      <c r="U20">
        <v>30.847999999999999</v>
      </c>
      <c r="V20">
        <v>26.815000000000001</v>
      </c>
      <c r="W20">
        <v>19.882000000000001</v>
      </c>
      <c r="X20">
        <v>76.498999999999995</v>
      </c>
      <c r="Y20">
        <v>3.9529999999999998</v>
      </c>
      <c r="Z20">
        <v>10.257999999999999</v>
      </c>
      <c r="AA20">
        <v>36.965000000000003</v>
      </c>
      <c r="AB20">
        <v>9.4909999999999997</v>
      </c>
      <c r="AC20">
        <v>18.771999999999998</v>
      </c>
      <c r="AD20">
        <v>13.711</v>
      </c>
      <c r="AE20">
        <v>5.0650000000000004</v>
      </c>
      <c r="AF20">
        <v>34.917999999999999</v>
      </c>
      <c r="AG20">
        <v>11.747999999999999</v>
      </c>
      <c r="AH20">
        <v>5.3140000000000001</v>
      </c>
      <c r="AI20" s="4"/>
      <c r="AJ20" s="4"/>
      <c r="AK20" s="4"/>
      <c r="AL20" s="4"/>
      <c r="AM20" s="4"/>
      <c r="AN20" s="4"/>
      <c r="AO20" s="4"/>
      <c r="AP20" s="4"/>
      <c r="AQ20" s="4"/>
      <c r="AR20" s="4"/>
      <c r="AS20" s="4"/>
      <c r="AT20" s="4"/>
      <c r="AU20" s="4"/>
      <c r="AV20" s="4"/>
      <c r="AW20" s="4"/>
      <c r="AX20" s="4"/>
      <c r="AY20" s="4"/>
    </row>
    <row r="21" spans="1:51" ht="15" x14ac:dyDescent="0.25">
      <c r="A21" s="98">
        <v>45170</v>
      </c>
      <c r="B21" s="33">
        <v>6.59</v>
      </c>
      <c r="C21" s="8">
        <v>21.53</v>
      </c>
      <c r="D21" s="11">
        <v>12.81</v>
      </c>
      <c r="E21">
        <v>7.9980000000000002</v>
      </c>
      <c r="F21">
        <v>20.675999999999998</v>
      </c>
      <c r="G21">
        <v>8.6120000000000001</v>
      </c>
      <c r="H21">
        <v>21.873000000000001</v>
      </c>
      <c r="I21">
        <v>16.974</v>
      </c>
      <c r="J21">
        <v>85.165999999999997</v>
      </c>
      <c r="K21">
        <v>15.897</v>
      </c>
      <c r="L21">
        <v>16.106000000000002</v>
      </c>
      <c r="M21">
        <v>15.914</v>
      </c>
      <c r="N21">
        <v>9.6780000000000008</v>
      </c>
      <c r="O21">
        <v>5.6749999999999998</v>
      </c>
      <c r="P21">
        <v>16.367000000000001</v>
      </c>
      <c r="Q21">
        <v>16.54</v>
      </c>
      <c r="R21">
        <v>10.161</v>
      </c>
      <c r="S21">
        <v>25.741</v>
      </c>
      <c r="T21">
        <v>14.393000000000001</v>
      </c>
      <c r="U21">
        <v>21.045000000000002</v>
      </c>
      <c r="V21">
        <v>15.79</v>
      </c>
      <c r="W21">
        <v>11.568</v>
      </c>
      <c r="X21">
        <v>36.372</v>
      </c>
      <c r="Y21">
        <v>5.68</v>
      </c>
      <c r="Z21">
        <v>22.533000000000001</v>
      </c>
      <c r="AA21">
        <v>36.526000000000003</v>
      </c>
      <c r="AB21">
        <v>8.4440000000000008</v>
      </c>
      <c r="AC21">
        <v>13.388999999999999</v>
      </c>
      <c r="AD21">
        <v>11.282</v>
      </c>
      <c r="AE21">
        <v>6.1390000000000002</v>
      </c>
      <c r="AF21">
        <v>17.916</v>
      </c>
      <c r="AG21">
        <v>11.364000000000001</v>
      </c>
      <c r="AH21">
        <v>5.4409999999999998</v>
      </c>
      <c r="AI21" s="4"/>
      <c r="AJ21" s="4"/>
      <c r="AK21" s="4"/>
      <c r="AL21" s="4"/>
      <c r="AM21" s="4"/>
      <c r="AN21" s="4"/>
      <c r="AO21" s="4"/>
      <c r="AP21" s="4"/>
      <c r="AQ21" s="4"/>
      <c r="AR21" s="4"/>
      <c r="AS21" s="4"/>
      <c r="AT21" s="4"/>
      <c r="AU21" s="4"/>
      <c r="AV21" s="4"/>
      <c r="AW21" s="4"/>
      <c r="AX21" s="4"/>
      <c r="AY21" s="4"/>
    </row>
    <row r="22" spans="1:51" ht="15" x14ac:dyDescent="0.25">
      <c r="A22" s="98">
        <v>45200</v>
      </c>
      <c r="B22" s="33">
        <v>22</v>
      </c>
      <c r="C22" s="8">
        <v>32.06</v>
      </c>
      <c r="D22" s="11">
        <v>25.62</v>
      </c>
      <c r="E22">
        <v>13.686</v>
      </c>
      <c r="F22">
        <v>40.496000000000002</v>
      </c>
      <c r="G22">
        <v>19.698</v>
      </c>
      <c r="H22">
        <v>43.268000000000001</v>
      </c>
      <c r="I22">
        <v>26.771000000000001</v>
      </c>
      <c r="J22">
        <v>99.676000000000002</v>
      </c>
      <c r="K22">
        <v>41.103999999999999</v>
      </c>
      <c r="L22">
        <v>20.567</v>
      </c>
      <c r="M22">
        <v>36.921999999999997</v>
      </c>
      <c r="N22">
        <v>17.981999999999999</v>
      </c>
      <c r="O22">
        <v>19.631</v>
      </c>
      <c r="P22">
        <v>19.125</v>
      </c>
      <c r="Q22">
        <v>36.435000000000002</v>
      </c>
      <c r="R22">
        <v>28.187999999999999</v>
      </c>
      <c r="S22">
        <v>49.643999999999998</v>
      </c>
      <c r="T22">
        <v>43.680999999999997</v>
      </c>
      <c r="U22">
        <v>23.376999999999999</v>
      </c>
      <c r="V22">
        <v>33.801000000000002</v>
      </c>
      <c r="W22">
        <v>23.018999999999998</v>
      </c>
      <c r="X22">
        <v>39.337000000000003</v>
      </c>
      <c r="Y22">
        <v>12.939</v>
      </c>
      <c r="Z22">
        <v>46.445</v>
      </c>
      <c r="AA22">
        <v>37.122999999999998</v>
      </c>
      <c r="AB22">
        <v>13.98</v>
      </c>
      <c r="AC22">
        <v>22.658000000000001</v>
      </c>
      <c r="AD22">
        <v>39.978000000000002</v>
      </c>
      <c r="AE22">
        <v>22.212</v>
      </c>
      <c r="AF22">
        <v>23.134</v>
      </c>
      <c r="AG22">
        <v>18.966999999999999</v>
      </c>
      <c r="AH22">
        <v>32.645000000000003</v>
      </c>
      <c r="AI22" s="4"/>
      <c r="AJ22" s="4"/>
      <c r="AK22" s="4"/>
      <c r="AL22" s="4"/>
      <c r="AM22" s="4"/>
      <c r="AN22" s="4"/>
      <c r="AO22" s="4"/>
      <c r="AP22" s="4"/>
      <c r="AQ22" s="4"/>
      <c r="AR22" s="4"/>
      <c r="AS22" s="4"/>
      <c r="AT22" s="4"/>
      <c r="AU22" s="4"/>
      <c r="AV22" s="4"/>
      <c r="AW22" s="4"/>
      <c r="AX22" s="4"/>
      <c r="AY22" s="4"/>
    </row>
    <row r="23" spans="1:51" ht="15" x14ac:dyDescent="0.25">
      <c r="A23" s="98">
        <v>45231</v>
      </c>
      <c r="B23" s="33">
        <v>28.22</v>
      </c>
      <c r="C23" s="8">
        <v>31.25</v>
      </c>
      <c r="D23" s="11">
        <v>29.55</v>
      </c>
      <c r="E23">
        <v>20.239000000000001</v>
      </c>
      <c r="F23">
        <v>34.569000000000003</v>
      </c>
      <c r="G23">
        <v>24.305</v>
      </c>
      <c r="H23">
        <v>39.334000000000003</v>
      </c>
      <c r="I23">
        <v>50.15</v>
      </c>
      <c r="J23">
        <v>49.017000000000003</v>
      </c>
      <c r="K23">
        <v>36.353000000000002</v>
      </c>
      <c r="L23">
        <v>23.946000000000002</v>
      </c>
      <c r="M23">
        <v>25.085999999999999</v>
      </c>
      <c r="N23">
        <v>23.876999999999999</v>
      </c>
      <c r="O23">
        <v>18.777000000000001</v>
      </c>
      <c r="P23">
        <v>25.248000000000001</v>
      </c>
      <c r="Q23">
        <v>43.741</v>
      </c>
      <c r="R23">
        <v>28.006</v>
      </c>
      <c r="S23">
        <v>44.692999999999998</v>
      </c>
      <c r="T23">
        <v>35.012999999999998</v>
      </c>
      <c r="U23">
        <v>29.202999999999999</v>
      </c>
      <c r="V23">
        <v>34.857999999999997</v>
      </c>
      <c r="W23">
        <v>45.018999999999998</v>
      </c>
      <c r="X23">
        <v>41.01</v>
      </c>
      <c r="Y23">
        <v>20.024999999999999</v>
      </c>
      <c r="Z23">
        <v>39.491999999999997</v>
      </c>
      <c r="AA23">
        <v>35.542000000000002</v>
      </c>
      <c r="AB23">
        <v>21.788</v>
      </c>
      <c r="AC23">
        <v>26.257999999999999</v>
      </c>
      <c r="AD23">
        <v>31.006</v>
      </c>
      <c r="AE23">
        <v>24.303000000000001</v>
      </c>
      <c r="AF23">
        <v>29.541</v>
      </c>
      <c r="AG23">
        <v>27.18</v>
      </c>
      <c r="AH23">
        <v>31.891999999999999</v>
      </c>
      <c r="AI23" s="4"/>
      <c r="AJ23" s="4"/>
      <c r="AK23" s="4"/>
      <c r="AL23" s="4"/>
      <c r="AM23" s="4"/>
      <c r="AN23" s="4"/>
      <c r="AO23" s="4"/>
      <c r="AP23" s="4"/>
      <c r="AQ23" s="4"/>
      <c r="AR23" s="4"/>
      <c r="AS23" s="4"/>
      <c r="AT23" s="4"/>
      <c r="AU23" s="4"/>
      <c r="AV23" s="4"/>
      <c r="AW23" s="4"/>
      <c r="AX23" s="4"/>
      <c r="AY23" s="4"/>
    </row>
    <row r="24" spans="1:51" ht="15" x14ac:dyDescent="0.25">
      <c r="A24" s="98">
        <v>45261</v>
      </c>
      <c r="B24" s="33">
        <v>24.61</v>
      </c>
      <c r="C24" s="8">
        <v>24.61</v>
      </c>
      <c r="D24" s="11">
        <v>24.61</v>
      </c>
      <c r="E24">
        <v>19.777000000000001</v>
      </c>
      <c r="F24">
        <v>27.256</v>
      </c>
      <c r="G24">
        <v>20.914999999999999</v>
      </c>
      <c r="H24">
        <v>40.377000000000002</v>
      </c>
      <c r="I24">
        <v>47.554000000000002</v>
      </c>
      <c r="J24">
        <v>33.570999999999998</v>
      </c>
      <c r="K24">
        <v>38.768000000000001</v>
      </c>
      <c r="L24">
        <v>23.794</v>
      </c>
      <c r="M24">
        <v>22.343</v>
      </c>
      <c r="N24">
        <v>20.984000000000002</v>
      </c>
      <c r="O24">
        <v>18.719000000000001</v>
      </c>
      <c r="P24">
        <v>27.056000000000001</v>
      </c>
      <c r="Q24">
        <v>25.652999999999999</v>
      </c>
      <c r="R24">
        <v>22.937000000000001</v>
      </c>
      <c r="S24">
        <v>30.89</v>
      </c>
      <c r="T24">
        <v>22.78</v>
      </c>
      <c r="U24">
        <v>28.283000000000001</v>
      </c>
      <c r="V24">
        <v>27.620999999999999</v>
      </c>
      <c r="W24">
        <v>31.17</v>
      </c>
      <c r="X24">
        <v>34.052</v>
      </c>
      <c r="Y24">
        <v>19.844999999999999</v>
      </c>
      <c r="Z24">
        <v>26.186</v>
      </c>
      <c r="AA24">
        <v>31.835999999999999</v>
      </c>
      <c r="AB24">
        <v>22.033999999999999</v>
      </c>
      <c r="AC24">
        <v>25.108000000000001</v>
      </c>
      <c r="AD24">
        <v>29.879000000000001</v>
      </c>
      <c r="AE24">
        <v>19.22</v>
      </c>
      <c r="AF24">
        <v>30.51</v>
      </c>
      <c r="AG24">
        <v>28.553000000000001</v>
      </c>
      <c r="AH24">
        <v>23.395</v>
      </c>
      <c r="AI24" s="4"/>
      <c r="AJ24" s="4"/>
      <c r="AK24" s="4"/>
      <c r="AL24" s="4"/>
      <c r="AM24" s="4"/>
      <c r="AN24" s="4"/>
      <c r="AO24" s="4"/>
      <c r="AP24" s="4"/>
      <c r="AQ24" s="4"/>
      <c r="AR24" s="4"/>
      <c r="AS24" s="4"/>
      <c r="AT24" s="4"/>
      <c r="AU24" s="4"/>
      <c r="AV24" s="4"/>
      <c r="AW24" s="4"/>
      <c r="AX24" s="4"/>
      <c r="AY24" s="4"/>
    </row>
    <row r="25" spans="1:51" ht="15" x14ac:dyDescent="0.25">
      <c r="A25" s="98">
        <v>45292</v>
      </c>
      <c r="B25" s="33">
        <v>24.77</v>
      </c>
      <c r="C25" s="8">
        <v>24.77</v>
      </c>
      <c r="D25" s="11">
        <v>24.77</v>
      </c>
      <c r="E25">
        <v>19.209</v>
      </c>
      <c r="F25">
        <v>25.274000000000001</v>
      </c>
      <c r="G25">
        <v>22.369</v>
      </c>
      <c r="H25">
        <v>30.446000000000002</v>
      </c>
      <c r="I25">
        <v>34.613999999999997</v>
      </c>
      <c r="J25">
        <v>31.151</v>
      </c>
      <c r="K25">
        <v>28.661999999999999</v>
      </c>
      <c r="L25">
        <v>26.89</v>
      </c>
      <c r="M25">
        <v>20.771000000000001</v>
      </c>
      <c r="N25">
        <v>19.527999999999999</v>
      </c>
      <c r="O25">
        <v>17.600000000000001</v>
      </c>
      <c r="P25">
        <v>23.626999999999999</v>
      </c>
      <c r="Q25">
        <v>28.635000000000002</v>
      </c>
      <c r="R25">
        <v>25.547000000000001</v>
      </c>
      <c r="S25">
        <v>25.445</v>
      </c>
      <c r="T25">
        <v>20.971</v>
      </c>
      <c r="U25">
        <v>26.454000000000001</v>
      </c>
      <c r="V25">
        <v>25.134</v>
      </c>
      <c r="W25">
        <v>27.923999999999999</v>
      </c>
      <c r="X25">
        <v>33.793999999999997</v>
      </c>
      <c r="Y25">
        <v>17.853999999999999</v>
      </c>
      <c r="Z25">
        <v>22.533000000000001</v>
      </c>
      <c r="AA25">
        <v>28.138000000000002</v>
      </c>
      <c r="AB25">
        <v>20.515999999999998</v>
      </c>
      <c r="AC25">
        <v>24.172000000000001</v>
      </c>
      <c r="AD25">
        <v>26.395</v>
      </c>
      <c r="AE25">
        <v>17.920999999999999</v>
      </c>
      <c r="AF25">
        <v>26.443999999999999</v>
      </c>
      <c r="AG25">
        <v>32.731000000000002</v>
      </c>
      <c r="AH25">
        <v>22.048999999999999</v>
      </c>
      <c r="AI25" s="4"/>
      <c r="AJ25" s="4"/>
      <c r="AK25" s="4"/>
      <c r="AL25" s="4"/>
      <c r="AM25" s="4"/>
      <c r="AN25" s="4"/>
      <c r="AO25" s="4"/>
      <c r="AP25" s="4"/>
      <c r="AQ25" s="4"/>
      <c r="AR25" s="4"/>
      <c r="AS25" s="4"/>
      <c r="AT25" s="4"/>
      <c r="AU25" s="4"/>
      <c r="AV25" s="4"/>
      <c r="AW25" s="4"/>
      <c r="AX25" s="4"/>
      <c r="AY25" s="4"/>
    </row>
    <row r="26" spans="1:51" ht="15" x14ac:dyDescent="0.25">
      <c r="A26" s="98">
        <v>45323</v>
      </c>
      <c r="B26" s="33">
        <v>25.12</v>
      </c>
      <c r="C26" s="8">
        <v>25.12</v>
      </c>
      <c r="D26" s="11">
        <v>25.12</v>
      </c>
      <c r="E26">
        <v>17.026</v>
      </c>
      <c r="F26">
        <v>23.111000000000001</v>
      </c>
      <c r="G26">
        <v>32.567</v>
      </c>
      <c r="H26">
        <v>35.865000000000002</v>
      </c>
      <c r="I26">
        <v>28.015999999999998</v>
      </c>
      <c r="J26">
        <v>31.957999999999998</v>
      </c>
      <c r="K26">
        <v>29.805</v>
      </c>
      <c r="L26">
        <v>35.725999999999999</v>
      </c>
      <c r="M26">
        <v>19.135000000000002</v>
      </c>
      <c r="N26">
        <v>17.585000000000001</v>
      </c>
      <c r="O26">
        <v>26.715</v>
      </c>
      <c r="P26">
        <v>21.798999999999999</v>
      </c>
      <c r="Q26">
        <v>32.301000000000002</v>
      </c>
      <c r="R26">
        <v>20.82</v>
      </c>
      <c r="S26">
        <v>28.876000000000001</v>
      </c>
      <c r="T26">
        <v>18.925000000000001</v>
      </c>
      <c r="U26">
        <v>29.271000000000001</v>
      </c>
      <c r="V26">
        <v>22.33</v>
      </c>
      <c r="W26">
        <v>23.838000000000001</v>
      </c>
      <c r="X26">
        <v>30.382999999999999</v>
      </c>
      <c r="Y26">
        <v>17.085000000000001</v>
      </c>
      <c r="Z26">
        <v>24.175999999999998</v>
      </c>
      <c r="AA26">
        <v>51.771000000000001</v>
      </c>
      <c r="AB26">
        <v>23.085000000000001</v>
      </c>
      <c r="AC26">
        <v>45.564</v>
      </c>
      <c r="AD26">
        <v>31.036999999999999</v>
      </c>
      <c r="AE26">
        <v>17.79</v>
      </c>
      <c r="AF26">
        <v>23.507000000000001</v>
      </c>
      <c r="AG26">
        <v>27.315000000000001</v>
      </c>
      <c r="AH26">
        <v>23.077999999999999</v>
      </c>
      <c r="AI26" s="4"/>
      <c r="AJ26" s="4"/>
      <c r="AK26" s="4"/>
      <c r="AL26" s="4"/>
      <c r="AM26" s="4"/>
      <c r="AN26" s="4"/>
      <c r="AO26" s="4"/>
      <c r="AP26" s="4"/>
      <c r="AQ26" s="4"/>
      <c r="AR26" s="4"/>
      <c r="AS26" s="4"/>
      <c r="AT26" s="4"/>
      <c r="AU26" s="4"/>
      <c r="AV26" s="4"/>
      <c r="AW26" s="4"/>
      <c r="AX26" s="4"/>
      <c r="AY26" s="4"/>
    </row>
    <row r="27" spans="1:51" ht="15" x14ac:dyDescent="0.25">
      <c r="A27" s="98">
        <v>45352</v>
      </c>
      <c r="B27" s="33">
        <v>74.209999999999994</v>
      </c>
      <c r="C27" s="8">
        <v>74.209999999999994</v>
      </c>
      <c r="D27" s="11">
        <v>74.209999999999994</v>
      </c>
      <c r="E27">
        <v>43.036000000000001</v>
      </c>
      <c r="F27">
        <v>76.102000000000004</v>
      </c>
      <c r="G27">
        <v>90.724000000000004</v>
      </c>
      <c r="H27">
        <v>66.409000000000006</v>
      </c>
      <c r="I27">
        <v>83.626999999999995</v>
      </c>
      <c r="J27">
        <v>84.838999999999999</v>
      </c>
      <c r="K27">
        <v>85.47</v>
      </c>
      <c r="L27">
        <v>61.966999999999999</v>
      </c>
      <c r="M27">
        <v>47.085999999999999</v>
      </c>
      <c r="N27">
        <v>28.064</v>
      </c>
      <c r="O27">
        <v>55.685000000000002</v>
      </c>
      <c r="P27">
        <v>104.571</v>
      </c>
      <c r="Q27">
        <v>51.094000000000001</v>
      </c>
      <c r="R27">
        <v>42.328000000000003</v>
      </c>
      <c r="S27">
        <v>136.98500000000001</v>
      </c>
      <c r="T27">
        <v>26.63</v>
      </c>
      <c r="U27">
        <v>94.537999999999997</v>
      </c>
      <c r="V27">
        <v>35.686999999999998</v>
      </c>
      <c r="W27">
        <v>57.119</v>
      </c>
      <c r="X27">
        <v>95.114000000000004</v>
      </c>
      <c r="Y27">
        <v>37.374000000000002</v>
      </c>
      <c r="Z27">
        <v>66.7</v>
      </c>
      <c r="AA27">
        <v>99.728999999999999</v>
      </c>
      <c r="AB27">
        <v>63.639000000000003</v>
      </c>
      <c r="AC27">
        <v>152.25</v>
      </c>
      <c r="AD27">
        <v>56.27</v>
      </c>
      <c r="AE27">
        <v>30.152000000000001</v>
      </c>
      <c r="AF27">
        <v>62.603000000000002</v>
      </c>
      <c r="AG27">
        <v>55.194000000000003</v>
      </c>
      <c r="AH27">
        <v>64.858999999999995</v>
      </c>
      <c r="AI27" s="4"/>
      <c r="AJ27" s="4"/>
      <c r="AK27" s="4"/>
      <c r="AL27" s="4"/>
      <c r="AM27" s="4"/>
      <c r="AN27" s="4"/>
      <c r="AO27" s="4"/>
      <c r="AP27" s="4"/>
      <c r="AQ27" s="4"/>
      <c r="AR27" s="4"/>
      <c r="AS27" s="4"/>
      <c r="AT27" s="4"/>
      <c r="AU27" s="4"/>
      <c r="AV27" s="4"/>
      <c r="AW27" s="4"/>
      <c r="AX27" s="4"/>
      <c r="AY27" s="4"/>
    </row>
    <row r="28" spans="1:51" ht="15" x14ac:dyDescent="0.25">
      <c r="A28" s="98">
        <v>45383</v>
      </c>
      <c r="B28" s="33">
        <v>202.84</v>
      </c>
      <c r="C28" s="8">
        <v>202.84</v>
      </c>
      <c r="D28" s="11">
        <v>202.84</v>
      </c>
      <c r="E28">
        <v>198.36500000000001</v>
      </c>
      <c r="F28">
        <v>249.078</v>
      </c>
      <c r="G28">
        <v>129.28</v>
      </c>
      <c r="H28">
        <v>339.58300000000003</v>
      </c>
      <c r="I28">
        <v>258.916</v>
      </c>
      <c r="J28">
        <v>286.43400000000003</v>
      </c>
      <c r="K28">
        <v>233.815</v>
      </c>
      <c r="L28">
        <v>207.91300000000001</v>
      </c>
      <c r="M28">
        <v>182.20500000000001</v>
      </c>
      <c r="N28">
        <v>131.351</v>
      </c>
      <c r="O28">
        <v>236.29300000000001</v>
      </c>
      <c r="P28">
        <v>264.62900000000002</v>
      </c>
      <c r="Q28">
        <v>208.15299999999999</v>
      </c>
      <c r="R28">
        <v>324.79300000000001</v>
      </c>
      <c r="S28">
        <v>236.518</v>
      </c>
      <c r="T28">
        <v>99.381</v>
      </c>
      <c r="U28">
        <v>267.75799999999998</v>
      </c>
      <c r="V28">
        <v>205.30699999999999</v>
      </c>
      <c r="W28">
        <v>360.07799999999997</v>
      </c>
      <c r="X28">
        <v>264.20800000000003</v>
      </c>
      <c r="Y28">
        <v>108.98099999999999</v>
      </c>
      <c r="Z28">
        <v>255.60300000000001</v>
      </c>
      <c r="AA28">
        <v>175.637</v>
      </c>
      <c r="AB28">
        <v>257.24900000000002</v>
      </c>
      <c r="AC28">
        <v>221.548</v>
      </c>
      <c r="AD28">
        <v>149.072</v>
      </c>
      <c r="AE28">
        <v>216.65299999999999</v>
      </c>
      <c r="AF28">
        <v>201.30799999999999</v>
      </c>
      <c r="AG28">
        <v>120.893</v>
      </c>
      <c r="AH28">
        <v>141.88399999999999</v>
      </c>
      <c r="AI28" s="4"/>
      <c r="AJ28" s="4"/>
      <c r="AK28" s="4"/>
      <c r="AL28" s="4"/>
      <c r="AM28" s="4"/>
      <c r="AN28" s="4"/>
      <c r="AO28" s="4"/>
      <c r="AP28" s="4"/>
      <c r="AQ28" s="4"/>
      <c r="AR28" s="4"/>
      <c r="AS28" s="4"/>
      <c r="AT28" s="4"/>
      <c r="AU28" s="4"/>
      <c r="AV28" s="4"/>
      <c r="AW28" s="4"/>
      <c r="AX28" s="4"/>
      <c r="AY28" s="4"/>
    </row>
    <row r="29" spans="1:51" ht="15" x14ac:dyDescent="0.25">
      <c r="A29" s="98">
        <v>45413</v>
      </c>
      <c r="B29" s="33">
        <v>512.59</v>
      </c>
      <c r="C29" s="8">
        <v>512.59</v>
      </c>
      <c r="D29" s="11">
        <v>512.59</v>
      </c>
      <c r="E29">
        <v>700.50099999999998</v>
      </c>
      <c r="F29">
        <v>460.601</v>
      </c>
      <c r="G29">
        <v>719.11800000000005</v>
      </c>
      <c r="H29">
        <v>797.52499999999998</v>
      </c>
      <c r="I29">
        <v>952.36300000000006</v>
      </c>
      <c r="J29">
        <v>696.45699999999999</v>
      </c>
      <c r="K29">
        <v>632.23</v>
      </c>
      <c r="L29">
        <v>544.14700000000005</v>
      </c>
      <c r="M29">
        <v>463.779</v>
      </c>
      <c r="N29">
        <v>207.136</v>
      </c>
      <c r="O29">
        <v>611.149</v>
      </c>
      <c r="P29">
        <v>443.78100000000001</v>
      </c>
      <c r="Q29">
        <v>575.36099999999999</v>
      </c>
      <c r="R29">
        <v>674.56</v>
      </c>
      <c r="S29">
        <v>434.65899999999999</v>
      </c>
      <c r="T29">
        <v>630.82600000000002</v>
      </c>
      <c r="U29">
        <v>759.976</v>
      </c>
      <c r="V29">
        <v>463.41</v>
      </c>
      <c r="W29">
        <v>909.65899999999999</v>
      </c>
      <c r="X29">
        <v>251.93799999999999</v>
      </c>
      <c r="Y29">
        <v>350.55900000000003</v>
      </c>
      <c r="Z29">
        <v>622.04499999999996</v>
      </c>
      <c r="AA29">
        <v>382.57600000000002</v>
      </c>
      <c r="AB29">
        <v>646.77200000000005</v>
      </c>
      <c r="AC29">
        <v>484.76100000000002</v>
      </c>
      <c r="AD29">
        <v>393.18599999999998</v>
      </c>
      <c r="AE29">
        <v>486.86500000000001</v>
      </c>
      <c r="AF29">
        <v>566.85</v>
      </c>
      <c r="AG29">
        <v>288.37799999999999</v>
      </c>
      <c r="AH29">
        <v>544.71400000000006</v>
      </c>
      <c r="AI29" s="4"/>
      <c r="AJ29" s="4"/>
      <c r="AK29" s="4"/>
      <c r="AL29" s="4"/>
      <c r="AM29" s="4"/>
      <c r="AN29" s="4"/>
      <c r="AO29" s="4"/>
      <c r="AP29" s="4"/>
      <c r="AQ29" s="4"/>
      <c r="AR29" s="4"/>
      <c r="AS29" s="4"/>
      <c r="AT29" s="4"/>
      <c r="AU29" s="4"/>
      <c r="AV29" s="4"/>
      <c r="AW29" s="4"/>
      <c r="AX29" s="4"/>
      <c r="AY29" s="4"/>
    </row>
    <row r="30" spans="1:51" ht="15" x14ac:dyDescent="0.25">
      <c r="A30" s="98">
        <v>45444</v>
      </c>
      <c r="B30" s="33">
        <v>366.7</v>
      </c>
      <c r="C30" s="8">
        <v>366.7</v>
      </c>
      <c r="D30" s="11">
        <v>366.7</v>
      </c>
      <c r="E30">
        <v>676.08</v>
      </c>
      <c r="F30">
        <v>177.09299999999999</v>
      </c>
      <c r="G30">
        <v>816.14700000000005</v>
      </c>
      <c r="H30">
        <v>583.90499999999997</v>
      </c>
      <c r="I30">
        <v>812.50900000000001</v>
      </c>
      <c r="J30">
        <v>435.57799999999997</v>
      </c>
      <c r="K30">
        <v>506.49200000000002</v>
      </c>
      <c r="L30">
        <v>279.56400000000002</v>
      </c>
      <c r="M30">
        <v>211.858</v>
      </c>
      <c r="N30">
        <v>116.349</v>
      </c>
      <c r="O30">
        <v>412.08699999999999</v>
      </c>
      <c r="P30">
        <v>186.07900000000001</v>
      </c>
      <c r="Q30">
        <v>445.28500000000003</v>
      </c>
      <c r="R30">
        <v>337.54300000000001</v>
      </c>
      <c r="S30">
        <v>138.90799999999999</v>
      </c>
      <c r="T30">
        <v>704.94</v>
      </c>
      <c r="U30">
        <v>508.74799999999999</v>
      </c>
      <c r="V30">
        <v>541.48599999999999</v>
      </c>
      <c r="W30">
        <v>1095.32</v>
      </c>
      <c r="X30">
        <v>51.283000000000001</v>
      </c>
      <c r="Y30">
        <v>259.07499999999999</v>
      </c>
      <c r="Z30">
        <v>517.49099999999999</v>
      </c>
      <c r="AA30">
        <v>245.875</v>
      </c>
      <c r="AB30">
        <v>459.36399999999998</v>
      </c>
      <c r="AC30">
        <v>360.19900000000001</v>
      </c>
      <c r="AD30">
        <v>137.95599999999999</v>
      </c>
      <c r="AE30">
        <v>595.02599999999995</v>
      </c>
      <c r="AF30">
        <v>361.54300000000001</v>
      </c>
      <c r="AG30">
        <v>189.50899999999999</v>
      </c>
      <c r="AH30">
        <v>536.19899999999996</v>
      </c>
      <c r="AI30" s="4"/>
      <c r="AJ30" s="4"/>
      <c r="AK30" s="4"/>
      <c r="AL30" s="4"/>
      <c r="AM30" s="4"/>
      <c r="AN30" s="4"/>
      <c r="AO30" s="4"/>
      <c r="AP30" s="4"/>
      <c r="AQ30" s="4"/>
      <c r="AR30" s="4"/>
      <c r="AS30" s="4"/>
      <c r="AT30" s="4"/>
      <c r="AU30" s="4"/>
      <c r="AV30" s="4"/>
      <c r="AW30" s="4"/>
      <c r="AX30" s="4"/>
      <c r="AY30" s="4"/>
    </row>
    <row r="31" spans="1:51" ht="15" x14ac:dyDescent="0.25">
      <c r="A31" s="98">
        <v>45474</v>
      </c>
      <c r="B31" s="33">
        <v>59.72</v>
      </c>
      <c r="C31" s="8">
        <v>59.72</v>
      </c>
      <c r="D31" s="11">
        <v>54</v>
      </c>
      <c r="E31">
        <v>177.15600000000001</v>
      </c>
      <c r="F31">
        <v>23.46</v>
      </c>
      <c r="G31">
        <v>286.11900000000003</v>
      </c>
      <c r="H31">
        <v>120.749</v>
      </c>
      <c r="I31">
        <v>154.42099999999999</v>
      </c>
      <c r="J31">
        <v>146.57599999999999</v>
      </c>
      <c r="K31">
        <v>101.688</v>
      </c>
      <c r="L31">
        <v>29.241</v>
      </c>
      <c r="M31">
        <v>24.391999999999999</v>
      </c>
      <c r="N31">
        <v>4.54</v>
      </c>
      <c r="O31">
        <v>62.225000000000001</v>
      </c>
      <c r="P31">
        <v>29.195</v>
      </c>
      <c r="Q31">
        <v>84.516000000000005</v>
      </c>
      <c r="R31">
        <v>46.811</v>
      </c>
      <c r="S31">
        <v>13.488</v>
      </c>
      <c r="T31">
        <v>195.12</v>
      </c>
      <c r="U31">
        <v>145.892</v>
      </c>
      <c r="V31">
        <v>99.826999999999998</v>
      </c>
      <c r="W31">
        <v>477.87299999999999</v>
      </c>
      <c r="X31">
        <v>3.7240000000000002</v>
      </c>
      <c r="Y31">
        <v>34.643000000000001</v>
      </c>
      <c r="Z31">
        <v>103.04</v>
      </c>
      <c r="AA31">
        <v>35.896000000000001</v>
      </c>
      <c r="AB31">
        <v>76.588999999999999</v>
      </c>
      <c r="AC31">
        <v>62.076999999999998</v>
      </c>
      <c r="AD31">
        <v>10.391</v>
      </c>
      <c r="AE31">
        <v>220.03200000000001</v>
      </c>
      <c r="AF31">
        <v>48.136000000000003</v>
      </c>
      <c r="AG31">
        <v>26.853000000000002</v>
      </c>
      <c r="AH31">
        <v>217.47200000000001</v>
      </c>
      <c r="AI31" s="4"/>
      <c r="AJ31" s="4"/>
      <c r="AK31" s="4"/>
      <c r="AL31" s="4"/>
      <c r="AM31" s="4"/>
      <c r="AN31" s="4"/>
      <c r="AO31" s="4"/>
      <c r="AP31" s="4"/>
      <c r="AQ31" s="4"/>
      <c r="AR31" s="4"/>
      <c r="AS31" s="4"/>
      <c r="AT31" s="4"/>
      <c r="AU31" s="4"/>
      <c r="AV31" s="4"/>
      <c r="AW31" s="4"/>
      <c r="AX31" s="4"/>
      <c r="AY31" s="4"/>
    </row>
    <row r="32" spans="1:51" ht="15" x14ac:dyDescent="0.25">
      <c r="A32" s="98">
        <v>45505</v>
      </c>
      <c r="B32" s="33">
        <v>18.75</v>
      </c>
      <c r="C32" s="8">
        <v>18.75</v>
      </c>
      <c r="D32" s="11">
        <v>18.75</v>
      </c>
      <c r="E32">
        <v>30.867000000000001</v>
      </c>
      <c r="F32">
        <v>10.051</v>
      </c>
      <c r="G32">
        <v>46.357999999999997</v>
      </c>
      <c r="H32">
        <v>24.151</v>
      </c>
      <c r="I32">
        <v>42.997999999999998</v>
      </c>
      <c r="J32">
        <v>33.475999999999999</v>
      </c>
      <c r="K32">
        <v>23.544</v>
      </c>
      <c r="L32">
        <v>9.2379999999999995</v>
      </c>
      <c r="M32">
        <v>10.385999999999999</v>
      </c>
      <c r="N32">
        <v>3.4420000000000002</v>
      </c>
      <c r="O32">
        <v>13.689</v>
      </c>
      <c r="P32">
        <v>9.609</v>
      </c>
      <c r="Q32">
        <v>15.426</v>
      </c>
      <c r="R32">
        <v>15.425000000000001</v>
      </c>
      <c r="S32">
        <v>7.9240000000000004</v>
      </c>
      <c r="T32">
        <v>30.22</v>
      </c>
      <c r="U32">
        <v>28.611000000000001</v>
      </c>
      <c r="V32">
        <v>21.87</v>
      </c>
      <c r="W32">
        <v>72.363</v>
      </c>
      <c r="X32">
        <v>7.28</v>
      </c>
      <c r="Y32">
        <v>10.474</v>
      </c>
      <c r="Z32">
        <v>38.579000000000001</v>
      </c>
      <c r="AA32">
        <v>10.945</v>
      </c>
      <c r="AB32">
        <v>18.419</v>
      </c>
      <c r="AC32">
        <v>15.705</v>
      </c>
      <c r="AD32">
        <v>5.9370000000000003</v>
      </c>
      <c r="AE32">
        <v>33.145000000000003</v>
      </c>
      <c r="AF32">
        <v>12.871</v>
      </c>
      <c r="AG32">
        <v>6.5060000000000002</v>
      </c>
      <c r="AH32">
        <v>38.595999999999997</v>
      </c>
      <c r="AI32" s="4"/>
      <c r="AJ32" s="4"/>
      <c r="AK32" s="4"/>
      <c r="AL32" s="4"/>
      <c r="AM32" s="4"/>
      <c r="AN32" s="4"/>
      <c r="AO32" s="4"/>
      <c r="AP32" s="4"/>
      <c r="AQ32" s="4"/>
      <c r="AR32" s="4"/>
      <c r="AS32" s="4"/>
      <c r="AT32" s="4"/>
      <c r="AU32" s="4"/>
      <c r="AV32" s="4"/>
      <c r="AW32" s="4"/>
      <c r="AX32" s="4"/>
      <c r="AY32" s="4"/>
    </row>
    <row r="33" spans="1:51" ht="15" x14ac:dyDescent="0.25">
      <c r="A33" s="98">
        <v>45536</v>
      </c>
      <c r="B33" s="33">
        <v>12.81</v>
      </c>
      <c r="C33" s="8">
        <v>12.81</v>
      </c>
      <c r="D33" s="11">
        <v>12.81</v>
      </c>
      <c r="E33">
        <v>20.779</v>
      </c>
      <c r="F33">
        <v>10.452</v>
      </c>
      <c r="G33">
        <v>21.966999999999999</v>
      </c>
      <c r="H33">
        <v>18.233000000000001</v>
      </c>
      <c r="I33">
        <v>87.037999999999997</v>
      </c>
      <c r="J33">
        <v>17.937000000000001</v>
      </c>
      <c r="K33">
        <v>18.16</v>
      </c>
      <c r="L33">
        <v>17.901</v>
      </c>
      <c r="M33">
        <v>10.456</v>
      </c>
      <c r="N33">
        <v>6.2590000000000003</v>
      </c>
      <c r="O33">
        <v>16.271000000000001</v>
      </c>
      <c r="P33">
        <v>18.417000000000002</v>
      </c>
      <c r="Q33">
        <v>10.68</v>
      </c>
      <c r="R33">
        <v>27.173999999999999</v>
      </c>
      <c r="S33">
        <v>16.449000000000002</v>
      </c>
      <c r="T33">
        <v>21.276</v>
      </c>
      <c r="U33">
        <v>17.431999999999999</v>
      </c>
      <c r="V33">
        <v>13.657999999999999</v>
      </c>
      <c r="W33">
        <v>36.433</v>
      </c>
      <c r="X33">
        <v>8.56</v>
      </c>
      <c r="Y33">
        <v>22.72</v>
      </c>
      <c r="Z33">
        <v>34.281999999999996</v>
      </c>
      <c r="AA33">
        <v>9.8819999999999997</v>
      </c>
      <c r="AB33">
        <v>13.359</v>
      </c>
      <c r="AC33">
        <v>13.052</v>
      </c>
      <c r="AD33">
        <v>6.9889999999999999</v>
      </c>
      <c r="AE33">
        <v>17.631</v>
      </c>
      <c r="AF33">
        <v>12.840999999999999</v>
      </c>
      <c r="AG33">
        <v>6.6710000000000003</v>
      </c>
      <c r="AH33">
        <v>19.986999999999998</v>
      </c>
      <c r="AI33" s="4"/>
      <c r="AJ33" s="4"/>
      <c r="AK33" s="4"/>
      <c r="AL33" s="4"/>
      <c r="AM33" s="4"/>
      <c r="AN33" s="4"/>
      <c r="AO33" s="4"/>
      <c r="AP33" s="4"/>
      <c r="AQ33" s="4"/>
      <c r="AR33" s="4"/>
      <c r="AS33" s="4"/>
      <c r="AT33" s="4"/>
      <c r="AU33" s="4"/>
      <c r="AV33" s="4"/>
      <c r="AW33" s="4"/>
      <c r="AX33" s="4"/>
      <c r="AY33" s="4"/>
    </row>
    <row r="34" spans="1:51" ht="15" x14ac:dyDescent="0.25">
      <c r="A34" s="98">
        <v>45566</v>
      </c>
      <c r="B34" s="33">
        <v>22</v>
      </c>
      <c r="C34" s="8">
        <v>32.06</v>
      </c>
      <c r="D34" s="11">
        <v>25.62</v>
      </c>
      <c r="E34">
        <v>40.609000000000002</v>
      </c>
      <c r="F34">
        <v>22.135999999999999</v>
      </c>
      <c r="G34">
        <v>43.582000000000001</v>
      </c>
      <c r="H34">
        <v>27.155999999999999</v>
      </c>
      <c r="I34">
        <v>101.29900000000001</v>
      </c>
      <c r="J34">
        <v>43.823</v>
      </c>
      <c r="K34">
        <v>22.224</v>
      </c>
      <c r="L34">
        <v>37.04</v>
      </c>
      <c r="M34">
        <v>18.864999999999998</v>
      </c>
      <c r="N34">
        <v>20.245999999999999</v>
      </c>
      <c r="O34">
        <v>18.98</v>
      </c>
      <c r="P34">
        <v>36.970999999999997</v>
      </c>
      <c r="Q34">
        <v>28.8</v>
      </c>
      <c r="R34">
        <v>49.14</v>
      </c>
      <c r="S34">
        <v>45.323</v>
      </c>
      <c r="T34">
        <v>23.888999999999999</v>
      </c>
      <c r="U34">
        <v>35.417999999999999</v>
      </c>
      <c r="V34">
        <v>26.311</v>
      </c>
      <c r="W34">
        <v>39.642000000000003</v>
      </c>
      <c r="X34">
        <v>16.923999999999999</v>
      </c>
      <c r="Y34">
        <v>46.695999999999998</v>
      </c>
      <c r="Z34">
        <v>36.923999999999999</v>
      </c>
      <c r="AA34">
        <v>16.062999999999999</v>
      </c>
      <c r="AB34">
        <v>22.652000000000001</v>
      </c>
      <c r="AC34">
        <v>42.183999999999997</v>
      </c>
      <c r="AD34">
        <v>23.992000000000001</v>
      </c>
      <c r="AE34">
        <v>23.27</v>
      </c>
      <c r="AF34">
        <v>20.718</v>
      </c>
      <c r="AG34">
        <v>34.805</v>
      </c>
      <c r="AH34">
        <v>30.106000000000002</v>
      </c>
      <c r="AI34" s="4"/>
      <c r="AJ34" s="4"/>
      <c r="AK34" s="4"/>
      <c r="AL34" s="4"/>
      <c r="AM34" s="4"/>
      <c r="AN34" s="4"/>
      <c r="AO34" s="4"/>
      <c r="AP34" s="4"/>
      <c r="AQ34" s="4"/>
      <c r="AR34" s="4"/>
      <c r="AS34" s="4"/>
      <c r="AT34" s="4"/>
      <c r="AU34" s="4"/>
      <c r="AV34" s="4"/>
      <c r="AW34" s="4"/>
      <c r="AX34" s="4"/>
      <c r="AY34" s="4"/>
    </row>
    <row r="35" spans="1:51" ht="15" x14ac:dyDescent="0.25">
      <c r="A35" s="98">
        <v>45597</v>
      </c>
      <c r="B35" s="33">
        <v>28.22</v>
      </c>
      <c r="C35" s="8">
        <v>31.25</v>
      </c>
      <c r="D35" s="11">
        <v>29.55</v>
      </c>
      <c r="E35">
        <v>34.529000000000003</v>
      </c>
      <c r="F35">
        <v>25.867000000000001</v>
      </c>
      <c r="G35">
        <v>39.64</v>
      </c>
      <c r="H35">
        <v>52.149000000000001</v>
      </c>
      <c r="I35">
        <v>50.104999999999997</v>
      </c>
      <c r="J35">
        <v>38.119</v>
      </c>
      <c r="K35">
        <v>25.492999999999999</v>
      </c>
      <c r="L35">
        <v>25.739000000000001</v>
      </c>
      <c r="M35">
        <v>24.553999999999998</v>
      </c>
      <c r="N35">
        <v>19.053999999999998</v>
      </c>
      <c r="O35">
        <v>25.206</v>
      </c>
      <c r="P35">
        <v>43.447000000000003</v>
      </c>
      <c r="Q35">
        <v>28.388999999999999</v>
      </c>
      <c r="R35">
        <v>44.287999999999997</v>
      </c>
      <c r="S35">
        <v>35.209000000000003</v>
      </c>
      <c r="T35">
        <v>29.454999999999998</v>
      </c>
      <c r="U35">
        <v>36.192</v>
      </c>
      <c r="V35">
        <v>46.587000000000003</v>
      </c>
      <c r="W35">
        <v>40.631999999999998</v>
      </c>
      <c r="X35">
        <v>23.228000000000002</v>
      </c>
      <c r="Y35">
        <v>39.587000000000003</v>
      </c>
      <c r="Z35">
        <v>34.683</v>
      </c>
      <c r="AA35">
        <v>23.363</v>
      </c>
      <c r="AB35">
        <v>26.027000000000001</v>
      </c>
      <c r="AC35">
        <v>32.688000000000002</v>
      </c>
      <c r="AD35">
        <v>25.036000000000001</v>
      </c>
      <c r="AE35">
        <v>29.282</v>
      </c>
      <c r="AF35">
        <v>28.417000000000002</v>
      </c>
      <c r="AG35">
        <v>33.593000000000004</v>
      </c>
      <c r="AH35">
        <v>30.157</v>
      </c>
      <c r="AI35" s="4"/>
      <c r="AJ35" s="4"/>
      <c r="AK35" s="4"/>
      <c r="AL35" s="4"/>
      <c r="AM35" s="4"/>
      <c r="AN35" s="4"/>
      <c r="AO35" s="4"/>
      <c r="AP35" s="4"/>
      <c r="AQ35" s="4"/>
      <c r="AR35" s="4"/>
      <c r="AS35" s="4"/>
      <c r="AT35" s="4"/>
      <c r="AU35" s="4"/>
      <c r="AV35" s="4"/>
      <c r="AW35" s="4"/>
      <c r="AX35" s="4"/>
      <c r="AY35" s="4"/>
    </row>
    <row r="36" spans="1:51" ht="15" x14ac:dyDescent="0.25">
      <c r="A36" s="98">
        <v>45627</v>
      </c>
      <c r="B36" s="33">
        <v>24.61</v>
      </c>
      <c r="C36" s="8">
        <v>24.61</v>
      </c>
      <c r="D36" s="11">
        <v>24.61</v>
      </c>
      <c r="E36">
        <v>27.178999999999998</v>
      </c>
      <c r="F36">
        <v>22.506</v>
      </c>
      <c r="G36">
        <v>39.834000000000003</v>
      </c>
      <c r="H36">
        <v>47.040999999999997</v>
      </c>
      <c r="I36">
        <v>34.515999999999998</v>
      </c>
      <c r="J36">
        <v>40.354999999999997</v>
      </c>
      <c r="K36">
        <v>25.242000000000001</v>
      </c>
      <c r="L36">
        <v>23.023</v>
      </c>
      <c r="M36">
        <v>21.559000000000001</v>
      </c>
      <c r="N36">
        <v>18.978999999999999</v>
      </c>
      <c r="O36">
        <v>26.614000000000001</v>
      </c>
      <c r="P36">
        <v>25.81</v>
      </c>
      <c r="Q36">
        <v>23.26</v>
      </c>
      <c r="R36">
        <v>30.446000000000002</v>
      </c>
      <c r="S36">
        <v>23.614999999999998</v>
      </c>
      <c r="T36">
        <v>28.387</v>
      </c>
      <c r="U36">
        <v>28.843</v>
      </c>
      <c r="V36">
        <v>33.036000000000001</v>
      </c>
      <c r="W36">
        <v>33.887</v>
      </c>
      <c r="X36">
        <v>22.863</v>
      </c>
      <c r="Y36">
        <v>26.222000000000001</v>
      </c>
      <c r="Z36">
        <v>31.341000000000001</v>
      </c>
      <c r="AA36">
        <v>23.45</v>
      </c>
      <c r="AB36">
        <v>24.896999999999998</v>
      </c>
      <c r="AC36">
        <v>31.390999999999998</v>
      </c>
      <c r="AD36">
        <v>20.198</v>
      </c>
      <c r="AE36">
        <v>29.946999999999999</v>
      </c>
      <c r="AF36">
        <v>30</v>
      </c>
      <c r="AG36">
        <v>25.007000000000001</v>
      </c>
      <c r="AH36">
        <v>24.315999999999999</v>
      </c>
      <c r="AI36" s="4"/>
      <c r="AJ36" s="4"/>
      <c r="AK36" s="4"/>
      <c r="AL36" s="4"/>
      <c r="AM36" s="4"/>
      <c r="AN36" s="4"/>
      <c r="AO36" s="4"/>
      <c r="AP36" s="4"/>
      <c r="AQ36" s="4"/>
      <c r="AR36" s="4"/>
      <c r="AS36" s="4"/>
      <c r="AT36" s="4"/>
      <c r="AU36" s="4"/>
      <c r="AV36" s="4"/>
      <c r="AW36" s="4"/>
      <c r="AX36" s="4"/>
      <c r="AY36" s="4"/>
    </row>
    <row r="37" spans="1:51" ht="15" x14ac:dyDescent="0.25">
      <c r="A37" s="98">
        <v>45658</v>
      </c>
      <c r="B37" s="33">
        <v>24.77</v>
      </c>
      <c r="C37" s="8">
        <v>24.77</v>
      </c>
      <c r="D37" s="11">
        <v>24.77</v>
      </c>
      <c r="E37">
        <v>25.202999999999999</v>
      </c>
      <c r="F37">
        <v>24.149000000000001</v>
      </c>
      <c r="G37">
        <v>30.298999999999999</v>
      </c>
      <c r="H37">
        <v>34.884</v>
      </c>
      <c r="I37">
        <v>32.04</v>
      </c>
      <c r="J37">
        <v>30.190999999999999</v>
      </c>
      <c r="K37">
        <v>28.806999999999999</v>
      </c>
      <c r="L37">
        <v>21.434999999999999</v>
      </c>
      <c r="M37">
        <v>20.077999999999999</v>
      </c>
      <c r="N37">
        <v>18.056000000000001</v>
      </c>
      <c r="O37">
        <v>23.306999999999999</v>
      </c>
      <c r="P37">
        <v>29.582000000000001</v>
      </c>
      <c r="Q37">
        <v>25.911000000000001</v>
      </c>
      <c r="R37">
        <v>25.385999999999999</v>
      </c>
      <c r="S37">
        <v>21.821999999999999</v>
      </c>
      <c r="T37">
        <v>26.884</v>
      </c>
      <c r="U37">
        <v>26.285</v>
      </c>
      <c r="V37">
        <v>29.452999999999999</v>
      </c>
      <c r="W37">
        <v>33.808999999999997</v>
      </c>
      <c r="X37">
        <v>20.834</v>
      </c>
      <c r="Y37">
        <v>22.571000000000002</v>
      </c>
      <c r="Z37">
        <v>27.978999999999999</v>
      </c>
      <c r="AA37">
        <v>21.904</v>
      </c>
      <c r="AB37">
        <v>23.957000000000001</v>
      </c>
      <c r="AC37">
        <v>27.934000000000001</v>
      </c>
      <c r="AD37">
        <v>18.885999999999999</v>
      </c>
      <c r="AE37">
        <v>26.091999999999999</v>
      </c>
      <c r="AF37">
        <v>33.481999999999999</v>
      </c>
      <c r="AG37">
        <v>23.565999999999999</v>
      </c>
      <c r="AH37">
        <v>23.852</v>
      </c>
      <c r="AI37" s="4"/>
      <c r="AJ37" s="4"/>
      <c r="AK37" s="4"/>
      <c r="AL37" s="4"/>
      <c r="AM37" s="4"/>
      <c r="AN37" s="4"/>
      <c r="AO37" s="4"/>
      <c r="AP37" s="4"/>
      <c r="AQ37" s="4"/>
      <c r="AR37" s="4"/>
      <c r="AS37" s="4"/>
      <c r="AT37" s="4"/>
      <c r="AU37" s="4"/>
      <c r="AV37" s="4"/>
      <c r="AW37" s="4"/>
      <c r="AX37" s="4"/>
      <c r="AY37" s="4"/>
    </row>
    <row r="38" spans="1:51" ht="15" x14ac:dyDescent="0.25">
      <c r="A38" s="98">
        <v>45689</v>
      </c>
      <c r="B38" s="33">
        <v>25.12</v>
      </c>
      <c r="C38" s="8">
        <v>25.12</v>
      </c>
      <c r="D38" s="11">
        <v>25.12</v>
      </c>
      <c r="E38">
        <v>22.202000000000002</v>
      </c>
      <c r="F38">
        <v>33.514000000000003</v>
      </c>
      <c r="G38">
        <v>34.856000000000002</v>
      </c>
      <c r="H38">
        <v>27.472000000000001</v>
      </c>
      <c r="I38">
        <v>31.236999999999998</v>
      </c>
      <c r="J38">
        <v>30.315999999999999</v>
      </c>
      <c r="K38">
        <v>36.366999999999997</v>
      </c>
      <c r="L38">
        <v>19.074000000000002</v>
      </c>
      <c r="M38">
        <v>17.417000000000002</v>
      </c>
      <c r="N38">
        <v>26.193999999999999</v>
      </c>
      <c r="O38">
        <v>20.899000000000001</v>
      </c>
      <c r="P38">
        <v>31.478000000000002</v>
      </c>
      <c r="Q38">
        <v>20.423999999999999</v>
      </c>
      <c r="R38">
        <v>28.036999999999999</v>
      </c>
      <c r="S38">
        <v>19.084</v>
      </c>
      <c r="T38">
        <v>28.263000000000002</v>
      </c>
      <c r="U38">
        <v>22.564</v>
      </c>
      <c r="V38">
        <v>24.568999999999999</v>
      </c>
      <c r="W38">
        <v>29.361000000000001</v>
      </c>
      <c r="X38">
        <v>18.975000000000001</v>
      </c>
      <c r="Y38">
        <v>22.913</v>
      </c>
      <c r="Z38">
        <v>50.146000000000001</v>
      </c>
      <c r="AA38">
        <v>23.701000000000001</v>
      </c>
      <c r="AB38">
        <v>44.345999999999997</v>
      </c>
      <c r="AC38">
        <v>31.759</v>
      </c>
      <c r="AD38">
        <v>18.067</v>
      </c>
      <c r="AE38">
        <v>22.48</v>
      </c>
      <c r="AF38">
        <v>27.422000000000001</v>
      </c>
      <c r="AG38">
        <v>23.19</v>
      </c>
      <c r="AH38">
        <v>21.64</v>
      </c>
      <c r="AI38" s="4"/>
      <c r="AJ38" s="4"/>
      <c r="AK38" s="4"/>
      <c r="AL38" s="4"/>
      <c r="AM38" s="4"/>
      <c r="AN38" s="4"/>
      <c r="AO38" s="4"/>
      <c r="AP38" s="4"/>
      <c r="AQ38" s="4"/>
      <c r="AR38" s="4"/>
      <c r="AS38" s="4"/>
      <c r="AT38" s="4"/>
      <c r="AU38" s="4"/>
      <c r="AV38" s="4"/>
      <c r="AW38" s="4"/>
      <c r="AX38" s="4"/>
      <c r="AY38" s="4"/>
    </row>
    <row r="39" spans="1:51" ht="15" x14ac:dyDescent="0.25">
      <c r="A39" s="98">
        <v>45717</v>
      </c>
      <c r="B39" s="33">
        <v>74.209999999999994</v>
      </c>
      <c r="C39" s="8">
        <v>74.209999999999994</v>
      </c>
      <c r="D39" s="11">
        <v>74.209999999999994</v>
      </c>
      <c r="E39">
        <v>75.147000000000006</v>
      </c>
      <c r="F39">
        <v>94.733999999999995</v>
      </c>
      <c r="G39">
        <v>66.47</v>
      </c>
      <c r="H39">
        <v>84.659000000000006</v>
      </c>
      <c r="I39">
        <v>82.057000000000002</v>
      </c>
      <c r="J39">
        <v>88.804000000000002</v>
      </c>
      <c r="K39">
        <v>64.721000000000004</v>
      </c>
      <c r="L39">
        <v>48.017000000000003</v>
      </c>
      <c r="M39">
        <v>27.739000000000001</v>
      </c>
      <c r="N39">
        <v>56.521000000000001</v>
      </c>
      <c r="O39">
        <v>104.134</v>
      </c>
      <c r="P39">
        <v>51.968000000000004</v>
      </c>
      <c r="Q39">
        <v>41.923999999999999</v>
      </c>
      <c r="R39">
        <v>136.65600000000001</v>
      </c>
      <c r="S39">
        <v>27.582999999999998</v>
      </c>
      <c r="T39">
        <v>94.757999999999996</v>
      </c>
      <c r="U39">
        <v>36.146999999999998</v>
      </c>
      <c r="V39">
        <v>60.003</v>
      </c>
      <c r="W39">
        <v>94.933000000000007</v>
      </c>
      <c r="X39">
        <v>41.011000000000003</v>
      </c>
      <c r="Y39">
        <v>65.8</v>
      </c>
      <c r="Z39">
        <v>98.826999999999998</v>
      </c>
      <c r="AA39">
        <v>66.222999999999999</v>
      </c>
      <c r="AB39">
        <v>151.577</v>
      </c>
      <c r="AC39">
        <v>57.84</v>
      </c>
      <c r="AD39">
        <v>31.297000000000001</v>
      </c>
      <c r="AE39">
        <v>62.247</v>
      </c>
      <c r="AF39">
        <v>56.506</v>
      </c>
      <c r="AG39">
        <v>65.875</v>
      </c>
      <c r="AH39">
        <v>58.661000000000001</v>
      </c>
      <c r="AI39" s="4"/>
      <c r="AJ39" s="4"/>
      <c r="AK39" s="4"/>
      <c r="AL39" s="4"/>
      <c r="AM39" s="4"/>
      <c r="AN39" s="4"/>
      <c r="AO39" s="4"/>
      <c r="AP39" s="4"/>
      <c r="AQ39" s="4"/>
      <c r="AR39" s="4"/>
      <c r="AS39" s="4"/>
      <c r="AT39" s="4"/>
      <c r="AU39" s="4"/>
      <c r="AV39" s="4"/>
      <c r="AW39" s="4"/>
      <c r="AX39" s="4"/>
      <c r="AY39" s="4"/>
    </row>
    <row r="40" spans="1:51" ht="15" x14ac:dyDescent="0.25">
      <c r="A40" s="98">
        <v>45748</v>
      </c>
      <c r="B40" s="33">
        <v>202.84</v>
      </c>
      <c r="C40" s="8">
        <v>202.84</v>
      </c>
      <c r="D40" s="11">
        <v>202.84</v>
      </c>
      <c r="E40">
        <v>241.47800000000001</v>
      </c>
      <c r="F40">
        <v>133.518</v>
      </c>
      <c r="G40">
        <v>338.50099999999998</v>
      </c>
      <c r="H40">
        <v>261.38400000000001</v>
      </c>
      <c r="I40">
        <v>278.375</v>
      </c>
      <c r="J40">
        <v>238.625</v>
      </c>
      <c r="K40">
        <v>211.745</v>
      </c>
      <c r="L40">
        <v>185.52699999999999</v>
      </c>
      <c r="M40">
        <v>130.41800000000001</v>
      </c>
      <c r="N40">
        <v>237.13900000000001</v>
      </c>
      <c r="O40">
        <v>263.82900000000001</v>
      </c>
      <c r="P40">
        <v>208.643</v>
      </c>
      <c r="Q40">
        <v>316.54399999999998</v>
      </c>
      <c r="R40">
        <v>236.17099999999999</v>
      </c>
      <c r="S40">
        <v>102.389</v>
      </c>
      <c r="T40">
        <v>267.83600000000001</v>
      </c>
      <c r="U40">
        <v>201.93199999999999</v>
      </c>
      <c r="V40">
        <v>369.548</v>
      </c>
      <c r="W40">
        <v>262.822</v>
      </c>
      <c r="X40">
        <v>116.696</v>
      </c>
      <c r="Y40">
        <v>249.20099999999999</v>
      </c>
      <c r="Z40">
        <v>174.25299999999999</v>
      </c>
      <c r="AA40">
        <v>264.60399999999998</v>
      </c>
      <c r="AB40">
        <v>220.43</v>
      </c>
      <c r="AC40">
        <v>144.96899999999999</v>
      </c>
      <c r="AD40">
        <v>220.52799999999999</v>
      </c>
      <c r="AE40">
        <v>200.28</v>
      </c>
      <c r="AF40">
        <v>122.33199999999999</v>
      </c>
      <c r="AG40">
        <v>140.54400000000001</v>
      </c>
      <c r="AH40">
        <v>115.15</v>
      </c>
      <c r="AI40" s="4"/>
      <c r="AJ40" s="4"/>
      <c r="AK40" s="4"/>
      <c r="AL40" s="4"/>
      <c r="AM40" s="4"/>
      <c r="AN40" s="4"/>
      <c r="AO40" s="4"/>
      <c r="AP40" s="4"/>
      <c r="AQ40" s="4"/>
      <c r="AR40" s="4"/>
      <c r="AS40" s="4"/>
      <c r="AT40" s="4"/>
      <c r="AU40" s="4"/>
      <c r="AV40" s="4"/>
      <c r="AW40" s="4"/>
      <c r="AX40" s="4"/>
      <c r="AY40" s="4"/>
    </row>
    <row r="41" spans="1:51" ht="15" x14ac:dyDescent="0.25">
      <c r="A41" s="98">
        <v>45778</v>
      </c>
      <c r="B41" s="33">
        <v>512.59</v>
      </c>
      <c r="C41" s="8">
        <v>512.59</v>
      </c>
      <c r="D41" s="11">
        <v>512.59</v>
      </c>
      <c r="E41">
        <v>457.38200000000001</v>
      </c>
      <c r="F41">
        <v>725.053</v>
      </c>
      <c r="G41">
        <v>795.04300000000001</v>
      </c>
      <c r="H41">
        <v>953.62400000000002</v>
      </c>
      <c r="I41">
        <v>689.43799999999999</v>
      </c>
      <c r="J41">
        <v>634.06299999999999</v>
      </c>
      <c r="K41">
        <v>545.32899999999995</v>
      </c>
      <c r="L41">
        <v>464.04899999999998</v>
      </c>
      <c r="M41">
        <v>204.10599999999999</v>
      </c>
      <c r="N41">
        <v>611.27</v>
      </c>
      <c r="O41">
        <v>443.10199999999998</v>
      </c>
      <c r="P41">
        <v>575.08600000000001</v>
      </c>
      <c r="Q41">
        <v>667.59</v>
      </c>
      <c r="R41">
        <v>434.01600000000002</v>
      </c>
      <c r="S41">
        <v>635.56100000000004</v>
      </c>
      <c r="T41">
        <v>758.42200000000003</v>
      </c>
      <c r="U41">
        <v>440.58199999999999</v>
      </c>
      <c r="V41">
        <v>916.12699999999995</v>
      </c>
      <c r="W41">
        <v>251.67400000000001</v>
      </c>
      <c r="X41">
        <v>356.76499999999999</v>
      </c>
      <c r="Y41">
        <v>590.61900000000003</v>
      </c>
      <c r="Z41">
        <v>381.78500000000003</v>
      </c>
      <c r="AA41">
        <v>651.89499999999998</v>
      </c>
      <c r="AB41">
        <v>483.00599999999997</v>
      </c>
      <c r="AC41">
        <v>392.17500000000001</v>
      </c>
      <c r="AD41">
        <v>488.68900000000002</v>
      </c>
      <c r="AE41">
        <v>564.40899999999999</v>
      </c>
      <c r="AF41">
        <v>289.55099999999999</v>
      </c>
      <c r="AG41">
        <v>532.58100000000002</v>
      </c>
      <c r="AH41">
        <v>471.54700000000003</v>
      </c>
      <c r="AI41" s="4"/>
      <c r="AJ41" s="4"/>
      <c r="AK41" s="4"/>
      <c r="AL41" s="4"/>
      <c r="AM41" s="4"/>
      <c r="AN41" s="4"/>
      <c r="AO41" s="4"/>
      <c r="AP41" s="4"/>
      <c r="AQ41" s="4"/>
      <c r="AR41" s="4"/>
      <c r="AS41" s="4"/>
      <c r="AT41" s="4"/>
      <c r="AU41" s="4"/>
      <c r="AV41" s="4"/>
      <c r="AW41" s="4"/>
      <c r="AX41" s="4"/>
      <c r="AY41" s="4"/>
    </row>
    <row r="42" spans="1:51" ht="15" x14ac:dyDescent="0.25">
      <c r="A42" s="98">
        <v>45809</v>
      </c>
      <c r="B42" s="33">
        <v>366.7</v>
      </c>
      <c r="C42" s="8">
        <v>366.7</v>
      </c>
      <c r="D42" s="11">
        <v>366.7</v>
      </c>
      <c r="E42">
        <v>182.58699999999999</v>
      </c>
      <c r="F42">
        <v>817.68299999999999</v>
      </c>
      <c r="G42">
        <v>583.26</v>
      </c>
      <c r="H42">
        <v>811.98599999999999</v>
      </c>
      <c r="I42">
        <v>443.62599999999998</v>
      </c>
      <c r="J42">
        <v>506.762</v>
      </c>
      <c r="K42">
        <v>280.52100000000002</v>
      </c>
      <c r="L42">
        <v>212.17</v>
      </c>
      <c r="M42">
        <v>121.215</v>
      </c>
      <c r="N42">
        <v>412.13400000000001</v>
      </c>
      <c r="O42">
        <v>185.91</v>
      </c>
      <c r="P42">
        <v>445.22500000000002</v>
      </c>
      <c r="Q42">
        <v>349.14400000000001</v>
      </c>
      <c r="R42">
        <v>138.57300000000001</v>
      </c>
      <c r="S42">
        <v>706.32600000000002</v>
      </c>
      <c r="T42">
        <v>508.68</v>
      </c>
      <c r="U42">
        <v>559.995</v>
      </c>
      <c r="V42">
        <v>1095.6880000000001</v>
      </c>
      <c r="W42">
        <v>51.305</v>
      </c>
      <c r="X42">
        <v>261.08100000000002</v>
      </c>
      <c r="Y42">
        <v>543.54899999999998</v>
      </c>
      <c r="Z42">
        <v>245.446</v>
      </c>
      <c r="AA42">
        <v>460.49599999999998</v>
      </c>
      <c r="AB42">
        <v>359.95400000000001</v>
      </c>
      <c r="AC42">
        <v>145.709</v>
      </c>
      <c r="AD42">
        <v>595.49699999999996</v>
      </c>
      <c r="AE42">
        <v>360.83499999999998</v>
      </c>
      <c r="AF42">
        <v>189.99799999999999</v>
      </c>
      <c r="AG42">
        <v>543.23299999999995</v>
      </c>
      <c r="AH42">
        <v>745.38599999999997</v>
      </c>
      <c r="AI42" s="4"/>
      <c r="AJ42" s="4"/>
      <c r="AK42" s="4"/>
      <c r="AL42" s="4"/>
      <c r="AM42" s="4"/>
      <c r="AN42" s="4"/>
      <c r="AO42" s="4"/>
      <c r="AP42" s="4"/>
      <c r="AQ42" s="4"/>
      <c r="AR42" s="4"/>
      <c r="AS42" s="4"/>
      <c r="AT42" s="4"/>
      <c r="AU42" s="4"/>
      <c r="AV42" s="4"/>
      <c r="AW42" s="4"/>
      <c r="AX42" s="4"/>
      <c r="AY42" s="4"/>
    </row>
    <row r="43" spans="1:51" ht="15" x14ac:dyDescent="0.25">
      <c r="A43" s="98">
        <v>45839</v>
      </c>
      <c r="B43" s="33">
        <v>59.72</v>
      </c>
      <c r="C43" s="8">
        <v>59.72</v>
      </c>
      <c r="D43" s="11">
        <v>54</v>
      </c>
      <c r="E43">
        <v>24.722999999999999</v>
      </c>
      <c r="F43">
        <v>286.34500000000003</v>
      </c>
      <c r="G43">
        <v>120.09399999999999</v>
      </c>
      <c r="H43">
        <v>153.952</v>
      </c>
      <c r="I43">
        <v>153.24199999999999</v>
      </c>
      <c r="J43">
        <v>101.712</v>
      </c>
      <c r="K43">
        <v>29.538</v>
      </c>
      <c r="L43">
        <v>24.37</v>
      </c>
      <c r="M43">
        <v>4.8860000000000001</v>
      </c>
      <c r="N43">
        <v>61.82</v>
      </c>
      <c r="O43">
        <v>28.678000000000001</v>
      </c>
      <c r="P43">
        <v>84.228999999999999</v>
      </c>
      <c r="Q43">
        <v>49.085000000000001</v>
      </c>
      <c r="R43">
        <v>13.067</v>
      </c>
      <c r="S43">
        <v>194.917</v>
      </c>
      <c r="T43">
        <v>145.577</v>
      </c>
      <c r="U43">
        <v>106.639</v>
      </c>
      <c r="V43">
        <v>477.61799999999999</v>
      </c>
      <c r="W43">
        <v>3.605</v>
      </c>
      <c r="X43">
        <v>35.671999999999997</v>
      </c>
      <c r="Y43">
        <v>109.02500000000001</v>
      </c>
      <c r="Z43">
        <v>35.4</v>
      </c>
      <c r="AA43">
        <v>76.475999999999999</v>
      </c>
      <c r="AB43">
        <v>61.558999999999997</v>
      </c>
      <c r="AC43">
        <v>11.645</v>
      </c>
      <c r="AD43">
        <v>219.852</v>
      </c>
      <c r="AE43">
        <v>47.564</v>
      </c>
      <c r="AF43">
        <v>27.068999999999999</v>
      </c>
      <c r="AG43">
        <v>226.77099999999999</v>
      </c>
      <c r="AH43">
        <v>260.21300000000002</v>
      </c>
      <c r="AI43" s="4"/>
      <c r="AJ43" s="4"/>
      <c r="AK43" s="4"/>
      <c r="AL43" s="4"/>
      <c r="AM43" s="4"/>
      <c r="AN43" s="4"/>
      <c r="AO43" s="4"/>
      <c r="AP43" s="4"/>
      <c r="AQ43" s="4"/>
      <c r="AR43" s="4"/>
      <c r="AS43" s="4"/>
      <c r="AT43" s="4"/>
      <c r="AU43" s="4"/>
      <c r="AV43" s="4"/>
      <c r="AW43" s="4"/>
      <c r="AX43" s="4"/>
      <c r="AY43" s="4"/>
    </row>
    <row r="44" spans="1:51" ht="15" x14ac:dyDescent="0.25">
      <c r="A44" s="98">
        <v>45870</v>
      </c>
      <c r="B44" s="33">
        <v>18.75</v>
      </c>
      <c r="C44" s="8">
        <v>18.75</v>
      </c>
      <c r="D44" s="11">
        <v>18.75</v>
      </c>
      <c r="E44">
        <v>9.8949999999999996</v>
      </c>
      <c r="F44">
        <v>46.546999999999997</v>
      </c>
      <c r="G44">
        <v>23.858000000000001</v>
      </c>
      <c r="H44">
        <v>42.886000000000003</v>
      </c>
      <c r="I44">
        <v>34.700000000000003</v>
      </c>
      <c r="J44">
        <v>23.977</v>
      </c>
      <c r="K44">
        <v>9.6989999999999998</v>
      </c>
      <c r="L44">
        <v>10.449</v>
      </c>
      <c r="M44">
        <v>3.5609999999999999</v>
      </c>
      <c r="N44">
        <v>13.53</v>
      </c>
      <c r="O44">
        <v>9.3059999999999992</v>
      </c>
      <c r="P44">
        <v>15.364000000000001</v>
      </c>
      <c r="Q44">
        <v>15.375999999999999</v>
      </c>
      <c r="R44">
        <v>7.681</v>
      </c>
      <c r="S44">
        <v>30.172999999999998</v>
      </c>
      <c r="T44">
        <v>28.478999999999999</v>
      </c>
      <c r="U44">
        <v>22.744</v>
      </c>
      <c r="V44">
        <v>72.463999999999999</v>
      </c>
      <c r="W44">
        <v>7.0919999999999996</v>
      </c>
      <c r="X44">
        <v>11.55</v>
      </c>
      <c r="Y44">
        <v>36.762</v>
      </c>
      <c r="Z44">
        <v>10.69</v>
      </c>
      <c r="AA44">
        <v>18.425999999999998</v>
      </c>
      <c r="AB44">
        <v>15.403</v>
      </c>
      <c r="AC44">
        <v>6.3419999999999996</v>
      </c>
      <c r="AD44">
        <v>33.335000000000001</v>
      </c>
      <c r="AE44">
        <v>12.541</v>
      </c>
      <c r="AF44">
        <v>6.6449999999999996</v>
      </c>
      <c r="AG44">
        <v>42.451999999999998</v>
      </c>
      <c r="AH44">
        <v>41.844000000000001</v>
      </c>
      <c r="AI44" s="4"/>
      <c r="AJ44" s="4"/>
      <c r="AK44" s="4"/>
      <c r="AL44" s="4"/>
      <c r="AM44" s="4"/>
      <c r="AN44" s="4"/>
      <c r="AO44" s="4"/>
      <c r="AP44" s="4"/>
      <c r="AQ44" s="4"/>
      <c r="AR44" s="4"/>
      <c r="AS44" s="4"/>
      <c r="AT44" s="4"/>
      <c r="AU44" s="4"/>
      <c r="AV44" s="4"/>
      <c r="AW44" s="4"/>
      <c r="AX44" s="4"/>
      <c r="AY44" s="4"/>
    </row>
    <row r="45" spans="1:51" ht="15" x14ac:dyDescent="0.25">
      <c r="A45" s="98">
        <v>45901</v>
      </c>
      <c r="B45" s="33">
        <v>12.81</v>
      </c>
      <c r="C45" s="8">
        <v>12.81</v>
      </c>
      <c r="D45" s="11">
        <v>12.81</v>
      </c>
      <c r="E45">
        <v>10.321999999999999</v>
      </c>
      <c r="F45">
        <v>22.247</v>
      </c>
      <c r="G45">
        <v>18.11</v>
      </c>
      <c r="H45">
        <v>87.072000000000003</v>
      </c>
      <c r="I45">
        <v>18.280999999999999</v>
      </c>
      <c r="J45">
        <v>18.678000000000001</v>
      </c>
      <c r="K45">
        <v>18.521999999999998</v>
      </c>
      <c r="L45">
        <v>10.582000000000001</v>
      </c>
      <c r="M45">
        <v>6.306</v>
      </c>
      <c r="N45">
        <v>16.193999999999999</v>
      </c>
      <c r="O45">
        <v>18.192</v>
      </c>
      <c r="P45">
        <v>10.66</v>
      </c>
      <c r="Q45">
        <v>25.937000000000001</v>
      </c>
      <c r="R45">
        <v>16.326000000000001</v>
      </c>
      <c r="S45">
        <v>21.274999999999999</v>
      </c>
      <c r="T45">
        <v>17.353999999999999</v>
      </c>
      <c r="U45">
        <v>14.153</v>
      </c>
      <c r="V45">
        <v>36.607999999999997</v>
      </c>
      <c r="W45">
        <v>8.4879999999999995</v>
      </c>
      <c r="X45">
        <v>24.113</v>
      </c>
      <c r="Y45">
        <v>36.305999999999997</v>
      </c>
      <c r="Z45">
        <v>9.7050000000000001</v>
      </c>
      <c r="AA45">
        <v>13.315</v>
      </c>
      <c r="AB45">
        <v>12.84</v>
      </c>
      <c r="AC45">
        <v>7.3680000000000003</v>
      </c>
      <c r="AD45">
        <v>17.872</v>
      </c>
      <c r="AE45">
        <v>12.602</v>
      </c>
      <c r="AF45">
        <v>6.96</v>
      </c>
      <c r="AG45">
        <v>20.108000000000001</v>
      </c>
      <c r="AH45">
        <v>18.233000000000001</v>
      </c>
      <c r="AI45" s="4"/>
      <c r="AJ45" s="4"/>
      <c r="AK45" s="4"/>
      <c r="AL45" s="4"/>
      <c r="AM45" s="4"/>
      <c r="AN45" s="4"/>
      <c r="AO45" s="4"/>
      <c r="AP45" s="4"/>
      <c r="AQ45" s="4"/>
      <c r="AR45" s="4"/>
      <c r="AS45" s="4"/>
      <c r="AT45" s="4"/>
      <c r="AU45" s="4"/>
      <c r="AV45" s="4"/>
      <c r="AW45" s="4"/>
      <c r="AX45" s="4"/>
      <c r="AY45" s="4"/>
    </row>
    <row r="46" spans="1:51" ht="15" x14ac:dyDescent="0.25">
      <c r="A46" s="98">
        <v>45931</v>
      </c>
      <c r="B46" s="33">
        <v>22</v>
      </c>
      <c r="C46" s="8">
        <v>32.06</v>
      </c>
      <c r="D46" s="11">
        <v>25.62</v>
      </c>
      <c r="E46">
        <v>21.658999999999999</v>
      </c>
      <c r="F46">
        <v>43.859000000000002</v>
      </c>
      <c r="G46">
        <v>26.983000000000001</v>
      </c>
      <c r="H46">
        <v>101.27200000000001</v>
      </c>
      <c r="I46">
        <v>43.463999999999999</v>
      </c>
      <c r="J46">
        <v>22.67</v>
      </c>
      <c r="K46">
        <v>37.588999999999999</v>
      </c>
      <c r="L46">
        <v>19.074000000000002</v>
      </c>
      <c r="M46">
        <v>20.306999999999999</v>
      </c>
      <c r="N46">
        <v>18.815000000000001</v>
      </c>
      <c r="O46">
        <v>36.686999999999998</v>
      </c>
      <c r="P46">
        <v>28.707999999999998</v>
      </c>
      <c r="Q46">
        <v>49.831000000000003</v>
      </c>
      <c r="R46">
        <v>45.155000000000001</v>
      </c>
      <c r="S46">
        <v>23.841999999999999</v>
      </c>
      <c r="T46">
        <v>35.308999999999997</v>
      </c>
      <c r="U46">
        <v>25.803000000000001</v>
      </c>
      <c r="V46">
        <v>39.786999999999999</v>
      </c>
      <c r="W46">
        <v>16.786000000000001</v>
      </c>
      <c r="X46">
        <v>48.256</v>
      </c>
      <c r="Y46">
        <v>36.895000000000003</v>
      </c>
      <c r="Z46">
        <v>15.754</v>
      </c>
      <c r="AA46">
        <v>22.669</v>
      </c>
      <c r="AB46">
        <v>41.914999999999999</v>
      </c>
      <c r="AC46">
        <v>24.311</v>
      </c>
      <c r="AD46">
        <v>23.521999999999998</v>
      </c>
      <c r="AE46">
        <v>20.408000000000001</v>
      </c>
      <c r="AF46">
        <v>35.293999999999997</v>
      </c>
      <c r="AG46">
        <v>30.713000000000001</v>
      </c>
      <c r="AH46">
        <v>37.409999999999997</v>
      </c>
      <c r="AI46" s="4"/>
      <c r="AJ46" s="4"/>
      <c r="AK46" s="4"/>
      <c r="AL46" s="4"/>
      <c r="AM46" s="4"/>
      <c r="AN46" s="4"/>
      <c r="AO46" s="4"/>
      <c r="AP46" s="4"/>
      <c r="AQ46" s="4"/>
      <c r="AR46" s="4"/>
      <c r="AS46" s="4"/>
      <c r="AT46" s="4"/>
      <c r="AU46" s="4"/>
      <c r="AV46" s="4"/>
      <c r="AW46" s="4"/>
      <c r="AX46" s="4"/>
      <c r="AY46" s="4"/>
    </row>
    <row r="47" spans="1:51" ht="15" x14ac:dyDescent="0.25">
      <c r="A47" s="98">
        <v>45962</v>
      </c>
      <c r="B47" s="33">
        <v>28.22</v>
      </c>
      <c r="C47" s="8">
        <v>31.25</v>
      </c>
      <c r="D47" s="11">
        <v>29.55</v>
      </c>
      <c r="E47">
        <v>26.053000000000001</v>
      </c>
      <c r="F47">
        <v>40.031999999999996</v>
      </c>
      <c r="G47">
        <v>52.097000000000001</v>
      </c>
      <c r="H47">
        <v>50.194000000000003</v>
      </c>
      <c r="I47">
        <v>38.606000000000002</v>
      </c>
      <c r="J47">
        <v>26.018999999999998</v>
      </c>
      <c r="K47">
        <v>26.337</v>
      </c>
      <c r="L47">
        <v>24.852</v>
      </c>
      <c r="M47">
        <v>19.381</v>
      </c>
      <c r="N47">
        <v>25.228000000000002</v>
      </c>
      <c r="O47">
        <v>43.32</v>
      </c>
      <c r="P47">
        <v>28.443999999999999</v>
      </c>
      <c r="Q47">
        <v>44.901000000000003</v>
      </c>
      <c r="R47">
        <v>35.179000000000002</v>
      </c>
      <c r="S47">
        <v>29.542999999999999</v>
      </c>
      <c r="T47">
        <v>36.192999999999998</v>
      </c>
      <c r="U47">
        <v>47.835000000000001</v>
      </c>
      <c r="V47">
        <v>40.895000000000003</v>
      </c>
      <c r="W47">
        <v>23.221</v>
      </c>
      <c r="X47">
        <v>41.006999999999998</v>
      </c>
      <c r="Y47">
        <v>35.329000000000001</v>
      </c>
      <c r="Z47">
        <v>23.25</v>
      </c>
      <c r="AA47">
        <v>26.178000000000001</v>
      </c>
      <c r="AB47">
        <v>32.561</v>
      </c>
      <c r="AC47">
        <v>26.148</v>
      </c>
      <c r="AD47">
        <v>29.600999999999999</v>
      </c>
      <c r="AE47">
        <v>28.254000000000001</v>
      </c>
      <c r="AF47">
        <v>34.103999999999999</v>
      </c>
      <c r="AG47">
        <v>31.193999999999999</v>
      </c>
      <c r="AH47">
        <v>33.057000000000002</v>
      </c>
      <c r="AI47" s="4"/>
      <c r="AJ47" s="4"/>
      <c r="AK47" s="4"/>
      <c r="AL47" s="4"/>
      <c r="AM47" s="4"/>
      <c r="AN47" s="4"/>
      <c r="AO47" s="4"/>
      <c r="AP47" s="4"/>
      <c r="AQ47" s="4"/>
      <c r="AR47" s="4"/>
      <c r="AS47" s="4"/>
      <c r="AT47" s="4"/>
      <c r="AU47" s="4"/>
      <c r="AV47" s="4"/>
      <c r="AW47" s="4"/>
      <c r="AX47" s="4"/>
      <c r="AY47" s="4"/>
    </row>
    <row r="48" spans="1:51" ht="15" x14ac:dyDescent="0.25">
      <c r="A48" s="98">
        <v>45992</v>
      </c>
      <c r="B48" s="33">
        <v>24.61</v>
      </c>
      <c r="C48" s="8">
        <v>24.61</v>
      </c>
      <c r="D48" s="11">
        <v>24.61</v>
      </c>
      <c r="E48">
        <v>22.602</v>
      </c>
      <c r="F48">
        <v>40.305999999999997</v>
      </c>
      <c r="G48">
        <v>47.055</v>
      </c>
      <c r="H48">
        <v>34.658000000000001</v>
      </c>
      <c r="I48">
        <v>41.189</v>
      </c>
      <c r="J48">
        <v>25.824000000000002</v>
      </c>
      <c r="K48">
        <v>23.611000000000001</v>
      </c>
      <c r="L48">
        <v>21.934000000000001</v>
      </c>
      <c r="M48">
        <v>19.376999999999999</v>
      </c>
      <c r="N48">
        <v>26.681999999999999</v>
      </c>
      <c r="O48">
        <v>25.748000000000001</v>
      </c>
      <c r="P48">
        <v>23.37</v>
      </c>
      <c r="Q48">
        <v>31.048999999999999</v>
      </c>
      <c r="R48">
        <v>23.664000000000001</v>
      </c>
      <c r="S48">
        <v>28.533000000000001</v>
      </c>
      <c r="T48">
        <v>28.908000000000001</v>
      </c>
      <c r="U48">
        <v>33.768000000000001</v>
      </c>
      <c r="V48">
        <v>34.192999999999998</v>
      </c>
      <c r="W48">
        <v>22.923999999999999</v>
      </c>
      <c r="X48">
        <v>27.57</v>
      </c>
      <c r="Y48">
        <v>31.632999999999999</v>
      </c>
      <c r="Z48">
        <v>23.393000000000001</v>
      </c>
      <c r="AA48">
        <v>25.12</v>
      </c>
      <c r="AB48">
        <v>31.329000000000001</v>
      </c>
      <c r="AC48">
        <v>21.013000000000002</v>
      </c>
      <c r="AD48">
        <v>30.327000000000002</v>
      </c>
      <c r="AE48">
        <v>29.908000000000001</v>
      </c>
      <c r="AF48">
        <v>25.591000000000001</v>
      </c>
      <c r="AG48">
        <v>25.016999999999999</v>
      </c>
      <c r="AH48">
        <v>26.800999999999998</v>
      </c>
      <c r="AI48" s="4"/>
      <c r="AJ48" s="4"/>
      <c r="AK48" s="4"/>
      <c r="AL48" s="4"/>
      <c r="AM48" s="4"/>
      <c r="AN48" s="4"/>
      <c r="AO48" s="4"/>
      <c r="AP48" s="4"/>
      <c r="AQ48" s="4"/>
      <c r="AR48" s="4"/>
      <c r="AS48" s="4"/>
      <c r="AT48" s="4"/>
      <c r="AU48" s="4"/>
      <c r="AV48" s="4"/>
      <c r="AW48" s="4"/>
      <c r="AX48" s="4"/>
      <c r="AY48" s="4"/>
    </row>
    <row r="49" spans="1:1005" ht="15" x14ac:dyDescent="0.25">
      <c r="A49" s="98">
        <v>46023</v>
      </c>
      <c r="B49" s="33">
        <v>24.77</v>
      </c>
      <c r="C49" s="8">
        <v>24.77</v>
      </c>
      <c r="D49" s="11">
        <v>24.77</v>
      </c>
      <c r="E49">
        <v>24.077000000000002</v>
      </c>
      <c r="F49">
        <v>30.698</v>
      </c>
      <c r="G49">
        <v>34.893999999999998</v>
      </c>
      <c r="H49">
        <v>32.176000000000002</v>
      </c>
      <c r="I49">
        <v>30.628</v>
      </c>
      <c r="J49">
        <v>29.393000000000001</v>
      </c>
      <c r="K49">
        <v>21.99</v>
      </c>
      <c r="L49">
        <v>20.434000000000001</v>
      </c>
      <c r="M49">
        <v>18.204999999999998</v>
      </c>
      <c r="N49">
        <v>23.367000000000001</v>
      </c>
      <c r="O49">
        <v>29.521000000000001</v>
      </c>
      <c r="P49">
        <v>26.026</v>
      </c>
      <c r="Q49">
        <v>25.585999999999999</v>
      </c>
      <c r="R49">
        <v>21.866</v>
      </c>
      <c r="S49">
        <v>27.024999999999999</v>
      </c>
      <c r="T49">
        <v>26.346</v>
      </c>
      <c r="U49">
        <v>30.239000000000001</v>
      </c>
      <c r="V49">
        <v>34.100999999999999</v>
      </c>
      <c r="W49">
        <v>20.890999999999998</v>
      </c>
      <c r="X49">
        <v>23.829000000000001</v>
      </c>
      <c r="Y49">
        <v>27.954999999999998</v>
      </c>
      <c r="Z49">
        <v>21.849</v>
      </c>
      <c r="AA49">
        <v>24.167000000000002</v>
      </c>
      <c r="AB49">
        <v>27.873999999999999</v>
      </c>
      <c r="AC49">
        <v>19.632999999999999</v>
      </c>
      <c r="AD49">
        <v>26.445</v>
      </c>
      <c r="AE49">
        <v>33.390999999999998</v>
      </c>
      <c r="AF49">
        <v>24.113</v>
      </c>
      <c r="AG49">
        <v>24.474</v>
      </c>
      <c r="AH49">
        <v>24.738</v>
      </c>
      <c r="AI49" s="4"/>
      <c r="AJ49" s="4"/>
      <c r="AK49" s="4"/>
      <c r="AL49" s="4"/>
      <c r="AM49" s="4"/>
      <c r="AN49" s="4"/>
      <c r="AO49" s="4"/>
      <c r="AP49" s="4"/>
      <c r="AQ49" s="4"/>
      <c r="AR49" s="4"/>
      <c r="AS49" s="4"/>
      <c r="AT49" s="4"/>
      <c r="AU49" s="4"/>
      <c r="AV49" s="4"/>
      <c r="AW49" s="4"/>
      <c r="AX49" s="4"/>
      <c r="AY49" s="4"/>
    </row>
    <row r="50" spans="1:1005" ht="15" x14ac:dyDescent="0.25">
      <c r="A50" s="98">
        <v>46054</v>
      </c>
      <c r="B50" s="33">
        <v>25.12</v>
      </c>
      <c r="C50" s="8">
        <v>25.12</v>
      </c>
      <c r="D50" s="11">
        <v>25.12</v>
      </c>
      <c r="E50">
        <v>32.369</v>
      </c>
      <c r="F50">
        <v>35.281999999999996</v>
      </c>
      <c r="G50">
        <v>27.48</v>
      </c>
      <c r="H50">
        <v>31.361000000000001</v>
      </c>
      <c r="I50">
        <v>30.428999999999998</v>
      </c>
      <c r="J50">
        <v>36.948999999999998</v>
      </c>
      <c r="K50">
        <v>19.561</v>
      </c>
      <c r="L50">
        <v>17.725000000000001</v>
      </c>
      <c r="M50">
        <v>26.681999999999999</v>
      </c>
      <c r="N50">
        <v>20.951000000000001</v>
      </c>
      <c r="O50">
        <v>31.427</v>
      </c>
      <c r="P50">
        <v>20.515000000000001</v>
      </c>
      <c r="Q50">
        <v>27.78</v>
      </c>
      <c r="R50">
        <v>19.126000000000001</v>
      </c>
      <c r="S50">
        <v>28.384</v>
      </c>
      <c r="T50">
        <v>22.616</v>
      </c>
      <c r="U50">
        <v>24.917999999999999</v>
      </c>
      <c r="V50">
        <v>29.608000000000001</v>
      </c>
      <c r="W50">
        <v>19.024000000000001</v>
      </c>
      <c r="X50">
        <v>24.091999999999999</v>
      </c>
      <c r="Y50">
        <v>50.103000000000002</v>
      </c>
      <c r="Z50">
        <v>23.652999999999999</v>
      </c>
      <c r="AA50">
        <v>44.606000000000002</v>
      </c>
      <c r="AB50">
        <v>31.707000000000001</v>
      </c>
      <c r="AC50">
        <v>18.684999999999999</v>
      </c>
      <c r="AD50">
        <v>22.780999999999999</v>
      </c>
      <c r="AE50">
        <v>27.344000000000001</v>
      </c>
      <c r="AF50">
        <v>23.68</v>
      </c>
      <c r="AG50">
        <v>21.951000000000001</v>
      </c>
      <c r="AH50">
        <v>21.201000000000001</v>
      </c>
      <c r="AI50" s="4"/>
      <c r="AJ50" s="4"/>
      <c r="AK50" s="4"/>
      <c r="AL50" s="4"/>
      <c r="AM50" s="4"/>
      <c r="AN50" s="4"/>
      <c r="AO50" s="4"/>
      <c r="AP50" s="4"/>
      <c r="AQ50" s="4"/>
      <c r="AR50" s="4"/>
      <c r="AS50" s="4"/>
      <c r="AT50" s="4"/>
      <c r="AU50" s="4"/>
      <c r="AV50" s="4"/>
      <c r="AW50" s="4"/>
      <c r="AX50" s="4"/>
      <c r="AY50" s="4"/>
    </row>
    <row r="51" spans="1:1005" ht="15" x14ac:dyDescent="0.25">
      <c r="A51" s="98">
        <v>46082</v>
      </c>
      <c r="B51" s="33">
        <v>74.209999999999994</v>
      </c>
      <c r="C51" s="8">
        <v>74.209999999999994</v>
      </c>
      <c r="D51" s="11">
        <v>74.209999999999994</v>
      </c>
      <c r="E51">
        <v>95.15</v>
      </c>
      <c r="F51">
        <v>67.144000000000005</v>
      </c>
      <c r="G51">
        <v>84.695999999999998</v>
      </c>
      <c r="H51">
        <v>82.287999999999997</v>
      </c>
      <c r="I51">
        <v>87.042000000000002</v>
      </c>
      <c r="J51">
        <v>65.602000000000004</v>
      </c>
      <c r="K51">
        <v>49.021999999999998</v>
      </c>
      <c r="L51">
        <v>28.114000000000001</v>
      </c>
      <c r="M51">
        <v>56.122999999999998</v>
      </c>
      <c r="N51">
        <v>104.264</v>
      </c>
      <c r="O51">
        <v>51.912999999999997</v>
      </c>
      <c r="P51">
        <v>42.107999999999997</v>
      </c>
      <c r="Q51">
        <v>132.69800000000001</v>
      </c>
      <c r="R51">
        <v>27.632000000000001</v>
      </c>
      <c r="S51">
        <v>95.040999999999997</v>
      </c>
      <c r="T51">
        <v>36.215000000000003</v>
      </c>
      <c r="U51">
        <v>59.616999999999997</v>
      </c>
      <c r="V51">
        <v>95.367999999999995</v>
      </c>
      <c r="W51">
        <v>41.079000000000001</v>
      </c>
      <c r="X51">
        <v>68.370999999999995</v>
      </c>
      <c r="Y51">
        <v>95.072000000000003</v>
      </c>
      <c r="Z51">
        <v>66.150000000000006</v>
      </c>
      <c r="AA51">
        <v>152.227</v>
      </c>
      <c r="AB51">
        <v>57.777999999999999</v>
      </c>
      <c r="AC51">
        <v>30.338000000000001</v>
      </c>
      <c r="AD51">
        <v>62.747999999999998</v>
      </c>
      <c r="AE51">
        <v>56.402999999999999</v>
      </c>
      <c r="AF51">
        <v>66.760999999999996</v>
      </c>
      <c r="AG51">
        <v>59.587000000000003</v>
      </c>
      <c r="AH51">
        <v>27.363</v>
      </c>
      <c r="AI51" s="4"/>
      <c r="AJ51" s="4"/>
      <c r="AK51" s="4"/>
      <c r="AL51" s="4"/>
      <c r="AM51" s="4"/>
      <c r="AN51" s="4"/>
      <c r="AO51" s="4"/>
      <c r="AP51" s="4"/>
      <c r="AQ51" s="4"/>
      <c r="AR51" s="4"/>
      <c r="AS51" s="4"/>
      <c r="AT51" s="4"/>
      <c r="AU51" s="4"/>
      <c r="AV51" s="4"/>
      <c r="AW51" s="4"/>
      <c r="AX51" s="4"/>
      <c r="AY51" s="4"/>
    </row>
    <row r="52" spans="1:1005" ht="15" x14ac:dyDescent="0.25">
      <c r="A52" s="98">
        <v>46113</v>
      </c>
      <c r="B52" s="33">
        <v>202.84</v>
      </c>
      <c r="C52" s="8">
        <v>202.84</v>
      </c>
      <c r="D52" s="11">
        <v>202.84</v>
      </c>
      <c r="E52">
        <v>130.696</v>
      </c>
      <c r="F52">
        <v>340.37299999999999</v>
      </c>
      <c r="G52">
        <v>261.44499999999999</v>
      </c>
      <c r="H52">
        <v>278.95299999999997</v>
      </c>
      <c r="I52">
        <v>224.71299999999999</v>
      </c>
      <c r="J52">
        <v>212.95500000000001</v>
      </c>
      <c r="K52">
        <v>187.27</v>
      </c>
      <c r="L52">
        <v>131.45099999999999</v>
      </c>
      <c r="M52">
        <v>225.20500000000001</v>
      </c>
      <c r="N52">
        <v>263.85399999999998</v>
      </c>
      <c r="O52">
        <v>208.529</v>
      </c>
      <c r="P52">
        <v>317.37</v>
      </c>
      <c r="Q52">
        <v>231.58799999999999</v>
      </c>
      <c r="R52">
        <v>102.545</v>
      </c>
      <c r="S52">
        <v>268.46100000000001</v>
      </c>
      <c r="T52">
        <v>202.042</v>
      </c>
      <c r="U52">
        <v>360.38799999999998</v>
      </c>
      <c r="V52">
        <v>263.16300000000001</v>
      </c>
      <c r="W52">
        <v>116.78100000000001</v>
      </c>
      <c r="X52">
        <v>253.46600000000001</v>
      </c>
      <c r="Y52">
        <v>172.72200000000001</v>
      </c>
      <c r="Z52">
        <v>264.286</v>
      </c>
      <c r="AA52">
        <v>221.04400000000001</v>
      </c>
      <c r="AB52">
        <v>144.85599999999999</v>
      </c>
      <c r="AC52">
        <v>214.11799999999999</v>
      </c>
      <c r="AD52">
        <v>201.32599999999999</v>
      </c>
      <c r="AE52">
        <v>122.20099999999999</v>
      </c>
      <c r="AF52">
        <v>141.74299999999999</v>
      </c>
      <c r="AG52">
        <v>110.613</v>
      </c>
      <c r="AH52">
        <v>133.97800000000001</v>
      </c>
      <c r="AI52" s="4"/>
      <c r="AJ52" s="4"/>
      <c r="AK52" s="4"/>
      <c r="AL52" s="4"/>
      <c r="AM52" s="4"/>
      <c r="AN52" s="4"/>
      <c r="AO52" s="4"/>
      <c r="AP52" s="4"/>
      <c r="AQ52" s="4"/>
      <c r="AR52" s="4"/>
      <c r="AS52" s="4"/>
      <c r="AT52" s="4"/>
      <c r="AU52" s="4"/>
      <c r="AV52" s="4"/>
      <c r="AW52" s="4"/>
      <c r="AX52" s="4"/>
      <c r="AY52" s="4"/>
    </row>
    <row r="53" spans="1:1005" ht="15" x14ac:dyDescent="0.25">
      <c r="A53" s="98">
        <v>46143</v>
      </c>
      <c r="B53" s="33">
        <v>512.59</v>
      </c>
      <c r="C53" s="8">
        <v>512.59</v>
      </c>
      <c r="D53" s="11">
        <v>512.59</v>
      </c>
      <c r="E53">
        <v>697.56200000000001</v>
      </c>
      <c r="F53">
        <v>795.53700000000003</v>
      </c>
      <c r="G53">
        <v>953.62199999999996</v>
      </c>
      <c r="H53">
        <v>689.73299999999995</v>
      </c>
      <c r="I53">
        <v>624.03300000000002</v>
      </c>
      <c r="J53">
        <v>545.86</v>
      </c>
      <c r="K53">
        <v>464.709</v>
      </c>
      <c r="L53">
        <v>204.49700000000001</v>
      </c>
      <c r="M53">
        <v>588.91600000000005</v>
      </c>
      <c r="N53">
        <v>443.15100000000001</v>
      </c>
      <c r="O53">
        <v>574.94299999999998</v>
      </c>
      <c r="P53">
        <v>667.85400000000004</v>
      </c>
      <c r="Q53">
        <v>436.185</v>
      </c>
      <c r="R53">
        <v>635.94200000000001</v>
      </c>
      <c r="S53">
        <v>759.05499999999995</v>
      </c>
      <c r="T53">
        <v>440.64699999999999</v>
      </c>
      <c r="U53">
        <v>890.32600000000002</v>
      </c>
      <c r="V53">
        <v>251.88800000000001</v>
      </c>
      <c r="W53">
        <v>356.67599999999999</v>
      </c>
      <c r="X53">
        <v>591.85500000000002</v>
      </c>
      <c r="Y53">
        <v>375.27</v>
      </c>
      <c r="Z53">
        <v>651.476</v>
      </c>
      <c r="AA53">
        <v>483.57400000000001</v>
      </c>
      <c r="AB53">
        <v>392.08300000000003</v>
      </c>
      <c r="AC53">
        <v>480.60899999999998</v>
      </c>
      <c r="AD53">
        <v>564.91399999999999</v>
      </c>
      <c r="AE53">
        <v>289.45499999999998</v>
      </c>
      <c r="AF53">
        <v>533.51900000000001</v>
      </c>
      <c r="AG53">
        <v>442.428</v>
      </c>
      <c r="AH53">
        <v>965.15499999999997</v>
      </c>
      <c r="AI53" s="4"/>
      <c r="AJ53" s="4"/>
      <c r="AK53" s="4"/>
      <c r="AL53" s="4"/>
      <c r="AM53" s="4"/>
      <c r="AN53" s="4"/>
      <c r="AO53" s="4"/>
      <c r="AP53" s="4"/>
      <c r="AQ53" s="4"/>
      <c r="AR53" s="4"/>
      <c r="AS53" s="4"/>
      <c r="AT53" s="4"/>
      <c r="AU53" s="4"/>
      <c r="AV53" s="4"/>
      <c r="AW53" s="4"/>
      <c r="AX53" s="4"/>
      <c r="AY53" s="4"/>
    </row>
    <row r="54" spans="1:1005" ht="15" x14ac:dyDescent="0.25">
      <c r="A54" s="98">
        <v>46174</v>
      </c>
      <c r="B54" s="33">
        <v>366.7</v>
      </c>
      <c r="C54" s="8">
        <v>366.7</v>
      </c>
      <c r="D54" s="11">
        <v>366.7</v>
      </c>
      <c r="E54">
        <v>824.56899999999996</v>
      </c>
      <c r="F54">
        <v>583.51499999999999</v>
      </c>
      <c r="G54">
        <v>811.98099999999999</v>
      </c>
      <c r="H54">
        <v>443.75200000000001</v>
      </c>
      <c r="I54">
        <v>522.14499999999998</v>
      </c>
      <c r="J54">
        <v>280.87200000000001</v>
      </c>
      <c r="K54">
        <v>212.53700000000001</v>
      </c>
      <c r="L54">
        <v>121.428</v>
      </c>
      <c r="M54">
        <v>439.27499999999998</v>
      </c>
      <c r="N54">
        <v>185.93799999999999</v>
      </c>
      <c r="O54">
        <v>445.19499999999999</v>
      </c>
      <c r="P54">
        <v>349.21100000000001</v>
      </c>
      <c r="Q54">
        <v>143.65600000000001</v>
      </c>
      <c r="R54">
        <v>706.22199999999998</v>
      </c>
      <c r="S54">
        <v>508.815</v>
      </c>
      <c r="T54">
        <v>560.01400000000001</v>
      </c>
      <c r="U54">
        <v>1101.1880000000001</v>
      </c>
      <c r="V54">
        <v>51.435000000000002</v>
      </c>
      <c r="W54">
        <v>261.09399999999999</v>
      </c>
      <c r="X54">
        <v>544.40499999999997</v>
      </c>
      <c r="Y54">
        <v>251.34700000000001</v>
      </c>
      <c r="Z54">
        <v>460.42</v>
      </c>
      <c r="AA54">
        <v>360.09800000000001</v>
      </c>
      <c r="AB54">
        <v>145.66200000000001</v>
      </c>
      <c r="AC54">
        <v>592.51900000000001</v>
      </c>
      <c r="AD54">
        <v>361.04</v>
      </c>
      <c r="AE54">
        <v>189.94300000000001</v>
      </c>
      <c r="AF54">
        <v>543.62300000000005</v>
      </c>
      <c r="AG54">
        <v>763.25099999999998</v>
      </c>
      <c r="AH54">
        <v>953.23400000000004</v>
      </c>
      <c r="AI54" s="4"/>
      <c r="AJ54" s="4"/>
      <c r="AK54" s="4"/>
      <c r="AL54" s="4"/>
      <c r="AM54" s="4"/>
      <c r="AN54" s="4"/>
      <c r="AO54" s="4"/>
      <c r="AP54" s="4"/>
      <c r="AQ54" s="4"/>
      <c r="AR54" s="4"/>
      <c r="AS54" s="4"/>
      <c r="AT54" s="4"/>
      <c r="AU54" s="4"/>
      <c r="AV54" s="4"/>
      <c r="AW54" s="4"/>
      <c r="AX54" s="4"/>
      <c r="AY54" s="4"/>
    </row>
    <row r="55" spans="1:1005" ht="15" x14ac:dyDescent="0.25">
      <c r="A55" s="98">
        <v>46204</v>
      </c>
      <c r="B55" s="33">
        <v>59.72</v>
      </c>
      <c r="C55" s="8">
        <v>59.72</v>
      </c>
      <c r="D55" s="11">
        <v>54</v>
      </c>
      <c r="E55">
        <v>298.87</v>
      </c>
      <c r="F55">
        <v>120.306</v>
      </c>
      <c r="G55">
        <v>153.96100000000001</v>
      </c>
      <c r="H55">
        <v>153.34800000000001</v>
      </c>
      <c r="I55">
        <v>108.779</v>
      </c>
      <c r="J55">
        <v>29.835999999999999</v>
      </c>
      <c r="K55">
        <v>24.687000000000001</v>
      </c>
      <c r="L55">
        <v>4.8959999999999999</v>
      </c>
      <c r="M55">
        <v>65.650999999999996</v>
      </c>
      <c r="N55">
        <v>28.721</v>
      </c>
      <c r="O55">
        <v>84.203000000000003</v>
      </c>
      <c r="P55">
        <v>49.101999999999997</v>
      </c>
      <c r="Q55">
        <v>14.266</v>
      </c>
      <c r="R55">
        <v>194.93199999999999</v>
      </c>
      <c r="S55">
        <v>145.62899999999999</v>
      </c>
      <c r="T55">
        <v>106.678</v>
      </c>
      <c r="U55">
        <v>499.27199999999999</v>
      </c>
      <c r="V55">
        <v>3.6659999999999999</v>
      </c>
      <c r="W55">
        <v>35.716000000000001</v>
      </c>
      <c r="X55">
        <v>109.607</v>
      </c>
      <c r="Y55">
        <v>37.207000000000001</v>
      </c>
      <c r="Z55">
        <v>76.468000000000004</v>
      </c>
      <c r="AA55">
        <v>61.655000000000001</v>
      </c>
      <c r="AB55">
        <v>11.619</v>
      </c>
      <c r="AC55">
        <v>233.929</v>
      </c>
      <c r="AD55">
        <v>47.761000000000003</v>
      </c>
      <c r="AE55">
        <v>27.021999999999998</v>
      </c>
      <c r="AF55">
        <v>227.06</v>
      </c>
      <c r="AG55">
        <v>273.75400000000002</v>
      </c>
      <c r="AH55">
        <v>265.185</v>
      </c>
      <c r="AI55" s="4"/>
      <c r="AJ55" s="4"/>
      <c r="AK55" s="4"/>
      <c r="AL55" s="4"/>
      <c r="AM55" s="4"/>
      <c r="AN55" s="4"/>
      <c r="AO55" s="4"/>
      <c r="AP55" s="4"/>
      <c r="AQ55" s="4"/>
      <c r="AR55" s="4"/>
      <c r="AS55" s="4"/>
      <c r="AT55" s="4"/>
      <c r="AU55" s="4"/>
      <c r="AV55" s="4"/>
      <c r="AW55" s="4"/>
      <c r="AX55" s="4"/>
      <c r="AY55" s="4"/>
    </row>
    <row r="56" spans="1:1005" ht="15" x14ac:dyDescent="0.25">
      <c r="A56" s="98">
        <v>46235</v>
      </c>
      <c r="B56" s="33">
        <v>18.75</v>
      </c>
      <c r="C56" s="8">
        <v>18.75</v>
      </c>
      <c r="D56" s="11">
        <v>18.75</v>
      </c>
      <c r="E56">
        <v>48.997999999999998</v>
      </c>
      <c r="F56">
        <v>24.052</v>
      </c>
      <c r="G56">
        <v>42.89</v>
      </c>
      <c r="H56">
        <v>34.790999999999997</v>
      </c>
      <c r="I56">
        <v>24.716000000000001</v>
      </c>
      <c r="J56">
        <v>9.9580000000000002</v>
      </c>
      <c r="K56">
        <v>10.762</v>
      </c>
      <c r="L56">
        <v>3.6429999999999998</v>
      </c>
      <c r="M56">
        <v>13.974</v>
      </c>
      <c r="N56">
        <v>9.34</v>
      </c>
      <c r="O56">
        <v>15.339</v>
      </c>
      <c r="P56">
        <v>15.411</v>
      </c>
      <c r="Q56">
        <v>7.84</v>
      </c>
      <c r="R56">
        <v>30.212</v>
      </c>
      <c r="S56">
        <v>28.521000000000001</v>
      </c>
      <c r="T56">
        <v>22.777999999999999</v>
      </c>
      <c r="U56">
        <v>77.203999999999994</v>
      </c>
      <c r="V56">
        <v>7.2590000000000003</v>
      </c>
      <c r="W56">
        <v>11.587</v>
      </c>
      <c r="X56">
        <v>37.359000000000002</v>
      </c>
      <c r="Y56">
        <v>10.971</v>
      </c>
      <c r="Z56">
        <v>18.428999999999998</v>
      </c>
      <c r="AA56">
        <v>15.5</v>
      </c>
      <c r="AB56">
        <v>6.3170000000000002</v>
      </c>
      <c r="AC56">
        <v>35.31</v>
      </c>
      <c r="AD56">
        <v>12.696999999999999</v>
      </c>
      <c r="AE56">
        <v>6.6159999999999997</v>
      </c>
      <c r="AF56">
        <v>42.722000000000001</v>
      </c>
      <c r="AG56">
        <v>44.707000000000001</v>
      </c>
      <c r="AH56">
        <v>47.316000000000003</v>
      </c>
      <c r="AI56" s="4"/>
      <c r="AJ56" s="4"/>
      <c r="AK56" s="4"/>
      <c r="AL56" s="4"/>
      <c r="AM56" s="4"/>
      <c r="AN56" s="4"/>
      <c r="AO56" s="4"/>
      <c r="AP56" s="4"/>
      <c r="AQ56" s="4"/>
      <c r="AR56" s="4"/>
      <c r="AS56" s="4"/>
      <c r="AT56" s="4"/>
      <c r="AU56" s="4"/>
      <c r="AV56" s="4"/>
      <c r="AW56" s="4"/>
      <c r="AX56" s="4"/>
      <c r="AY56" s="4"/>
    </row>
    <row r="57" spans="1:1005" ht="15" x14ac:dyDescent="0.25">
      <c r="A57" s="98">
        <v>46266</v>
      </c>
      <c r="B57" s="33">
        <v>12.81</v>
      </c>
      <c r="C57" s="8">
        <v>12.81</v>
      </c>
      <c r="D57" s="11">
        <v>12.81</v>
      </c>
      <c r="E57">
        <v>22.356999999999999</v>
      </c>
      <c r="F57">
        <v>18.283999999999999</v>
      </c>
      <c r="G57">
        <v>87.075999999999993</v>
      </c>
      <c r="H57">
        <v>18.359000000000002</v>
      </c>
      <c r="I57">
        <v>18.577999999999999</v>
      </c>
      <c r="J57">
        <v>18.821000000000002</v>
      </c>
      <c r="K57">
        <v>10.853</v>
      </c>
      <c r="L57">
        <v>6.41</v>
      </c>
      <c r="M57">
        <v>16.218</v>
      </c>
      <c r="N57">
        <v>18.224</v>
      </c>
      <c r="O57">
        <v>10.64</v>
      </c>
      <c r="P57">
        <v>25.972000000000001</v>
      </c>
      <c r="Q57">
        <v>15.725</v>
      </c>
      <c r="R57">
        <v>21.311</v>
      </c>
      <c r="S57">
        <v>17.390999999999998</v>
      </c>
      <c r="T57">
        <v>14.183</v>
      </c>
      <c r="U57">
        <v>36.991999999999997</v>
      </c>
      <c r="V57">
        <v>8.6259999999999994</v>
      </c>
      <c r="W57">
        <v>24.148</v>
      </c>
      <c r="X57">
        <v>36.889000000000003</v>
      </c>
      <c r="Y57">
        <v>9.7409999999999997</v>
      </c>
      <c r="Z57">
        <v>13.308</v>
      </c>
      <c r="AA57">
        <v>12.923</v>
      </c>
      <c r="AB57">
        <v>7.3440000000000003</v>
      </c>
      <c r="AC57">
        <v>18.28</v>
      </c>
      <c r="AD57">
        <v>12.763999999999999</v>
      </c>
      <c r="AE57">
        <v>6.9249999999999998</v>
      </c>
      <c r="AF57">
        <v>20.37</v>
      </c>
      <c r="AG57">
        <v>18.745999999999999</v>
      </c>
      <c r="AH57">
        <v>27.138000000000002</v>
      </c>
      <c r="AI57" s="4"/>
      <c r="AJ57" s="4"/>
      <c r="AK57" s="4"/>
      <c r="AL57" s="4"/>
      <c r="AM57" s="4"/>
      <c r="AN57" s="4"/>
      <c r="AO57" s="4"/>
      <c r="AP57" s="4"/>
      <c r="AQ57" s="4"/>
      <c r="AR57" s="4"/>
      <c r="AS57" s="4"/>
      <c r="AT57" s="4"/>
      <c r="AU57" s="4"/>
      <c r="AV57" s="4"/>
      <c r="AW57" s="4"/>
      <c r="AX57" s="4"/>
      <c r="AY57" s="4"/>
    </row>
    <row r="58" spans="1:1005" ht="15" x14ac:dyDescent="0.25">
      <c r="A58" s="98">
        <v>46296</v>
      </c>
      <c r="B58" s="33">
        <v>22</v>
      </c>
      <c r="C58" s="8">
        <v>32.06</v>
      </c>
      <c r="D58" s="11">
        <v>25.62</v>
      </c>
      <c r="E58">
        <v>43.804000000000002</v>
      </c>
      <c r="F58">
        <v>27.157</v>
      </c>
      <c r="G58">
        <v>101.279</v>
      </c>
      <c r="H58">
        <v>43.543999999999997</v>
      </c>
      <c r="I58">
        <v>23.001000000000001</v>
      </c>
      <c r="J58">
        <v>37.911000000000001</v>
      </c>
      <c r="K58">
        <v>19.379000000000001</v>
      </c>
      <c r="L58">
        <v>20.548999999999999</v>
      </c>
      <c r="M58">
        <v>18.992999999999999</v>
      </c>
      <c r="N58">
        <v>36.716999999999999</v>
      </c>
      <c r="O58">
        <v>28.684999999999999</v>
      </c>
      <c r="P58">
        <v>49.865000000000002</v>
      </c>
      <c r="Q58">
        <v>45.32</v>
      </c>
      <c r="R58">
        <v>23.872</v>
      </c>
      <c r="S58">
        <v>35.343000000000004</v>
      </c>
      <c r="T58">
        <v>25.835999999999999</v>
      </c>
      <c r="U58">
        <v>39.939</v>
      </c>
      <c r="V58">
        <v>16.936</v>
      </c>
      <c r="W58">
        <v>48.295999999999999</v>
      </c>
      <c r="X58">
        <v>37.475000000000001</v>
      </c>
      <c r="Y58">
        <v>15.627000000000001</v>
      </c>
      <c r="Z58">
        <v>22.666</v>
      </c>
      <c r="AA58">
        <v>42.009</v>
      </c>
      <c r="AB58">
        <v>24.277999999999999</v>
      </c>
      <c r="AC58">
        <v>23.475999999999999</v>
      </c>
      <c r="AD58">
        <v>20.591999999999999</v>
      </c>
      <c r="AE58">
        <v>35.246000000000002</v>
      </c>
      <c r="AF58">
        <v>30.972999999999999</v>
      </c>
      <c r="AG58">
        <v>37.323999999999998</v>
      </c>
      <c r="AH58">
        <v>32.97</v>
      </c>
      <c r="AI58" s="4"/>
      <c r="AJ58" s="4"/>
      <c r="AK58" s="4"/>
      <c r="AL58" s="4"/>
      <c r="AM58" s="4"/>
      <c r="AN58" s="4"/>
      <c r="AO58" s="4"/>
      <c r="AP58" s="4"/>
      <c r="AQ58" s="4"/>
      <c r="AR58" s="4"/>
      <c r="AS58" s="4"/>
      <c r="AT58" s="4"/>
      <c r="AU58" s="4"/>
      <c r="AV58" s="4"/>
      <c r="AW58" s="4"/>
      <c r="AX58" s="4"/>
      <c r="AY58" s="4"/>
    </row>
    <row r="59" spans="1:1005" ht="15" x14ac:dyDescent="0.25">
      <c r="A59" s="98">
        <v>46327</v>
      </c>
      <c r="B59" s="33">
        <v>28.22</v>
      </c>
      <c r="C59" s="8">
        <v>31.25</v>
      </c>
      <c r="D59" s="11">
        <v>29.55</v>
      </c>
      <c r="E59">
        <v>39.841000000000001</v>
      </c>
      <c r="F59">
        <v>52.283999999999999</v>
      </c>
      <c r="G59">
        <v>50.198</v>
      </c>
      <c r="H59">
        <v>38.686</v>
      </c>
      <c r="I59">
        <v>26.146999999999998</v>
      </c>
      <c r="J59">
        <v>26.61</v>
      </c>
      <c r="K59">
        <v>25.117999999999999</v>
      </c>
      <c r="L59">
        <v>19.591000000000001</v>
      </c>
      <c r="M59">
        <v>25.138999999999999</v>
      </c>
      <c r="N59">
        <v>43.347999999999999</v>
      </c>
      <c r="O59">
        <v>28.423999999999999</v>
      </c>
      <c r="P59">
        <v>44.927</v>
      </c>
      <c r="Q59">
        <v>36.226999999999997</v>
      </c>
      <c r="R59">
        <v>29.573</v>
      </c>
      <c r="S59">
        <v>36.223999999999997</v>
      </c>
      <c r="T59">
        <v>47.869</v>
      </c>
      <c r="U59">
        <v>41.561999999999998</v>
      </c>
      <c r="V59">
        <v>23.361999999999998</v>
      </c>
      <c r="W59">
        <v>41.042999999999999</v>
      </c>
      <c r="X59">
        <v>35.832999999999998</v>
      </c>
      <c r="Y59">
        <v>23.28</v>
      </c>
      <c r="Z59">
        <v>26.175999999999998</v>
      </c>
      <c r="AA59">
        <v>32.637</v>
      </c>
      <c r="AB59">
        <v>26.117000000000001</v>
      </c>
      <c r="AC59">
        <v>29.867000000000001</v>
      </c>
      <c r="AD59">
        <v>28.420999999999999</v>
      </c>
      <c r="AE59">
        <v>34.064</v>
      </c>
      <c r="AF59">
        <v>31.445</v>
      </c>
      <c r="AG59">
        <v>33.781999999999996</v>
      </c>
      <c r="AH59">
        <v>48.9</v>
      </c>
      <c r="AI59" s="4"/>
      <c r="AJ59" s="4"/>
      <c r="AK59" s="4"/>
      <c r="AL59" s="4"/>
      <c r="AM59" s="4"/>
      <c r="AN59" s="4"/>
      <c r="AO59" s="4"/>
      <c r="AP59" s="4"/>
      <c r="AQ59" s="4"/>
      <c r="AR59" s="4"/>
      <c r="AS59" s="4"/>
      <c r="AT59" s="4"/>
      <c r="AU59" s="4"/>
      <c r="AV59" s="4"/>
      <c r="AW59" s="4"/>
      <c r="AX59" s="4"/>
      <c r="AY59" s="4"/>
    </row>
    <row r="60" spans="1:1005" ht="15" x14ac:dyDescent="0.25">
      <c r="A60" s="98">
        <v>46357</v>
      </c>
      <c r="B60" s="33">
        <v>24.61</v>
      </c>
      <c r="C60" s="8">
        <v>24.61</v>
      </c>
      <c r="D60" s="11">
        <v>24.61</v>
      </c>
      <c r="E60">
        <v>40.929000000000002</v>
      </c>
      <c r="F60">
        <v>47.244</v>
      </c>
      <c r="G60">
        <v>34.661999999999999</v>
      </c>
      <c r="H60">
        <v>41.302</v>
      </c>
      <c r="I60">
        <v>25.936</v>
      </c>
      <c r="J60">
        <v>23.875</v>
      </c>
      <c r="K60">
        <v>22.193000000000001</v>
      </c>
      <c r="L60">
        <v>19.59</v>
      </c>
      <c r="M60">
        <v>26.959</v>
      </c>
      <c r="N60">
        <v>25.774999999999999</v>
      </c>
      <c r="O60">
        <v>23.350999999999999</v>
      </c>
      <c r="P60">
        <v>31.071000000000002</v>
      </c>
      <c r="Q60">
        <v>23.911000000000001</v>
      </c>
      <c r="R60">
        <v>28.562000000000001</v>
      </c>
      <c r="S60">
        <v>28.937000000000001</v>
      </c>
      <c r="T60">
        <v>33.801000000000002</v>
      </c>
      <c r="U60">
        <v>34.600999999999999</v>
      </c>
      <c r="V60">
        <v>23.06</v>
      </c>
      <c r="W60">
        <v>27.603999999999999</v>
      </c>
      <c r="X60">
        <v>32.146000000000001</v>
      </c>
      <c r="Y60">
        <v>23.553000000000001</v>
      </c>
      <c r="Z60">
        <v>25.119</v>
      </c>
      <c r="AA60">
        <v>31.4</v>
      </c>
      <c r="AB60">
        <v>20.983000000000001</v>
      </c>
      <c r="AC60">
        <v>30.834</v>
      </c>
      <c r="AD60">
        <v>30.071000000000002</v>
      </c>
      <c r="AE60">
        <v>25.55</v>
      </c>
      <c r="AF60">
        <v>25.254000000000001</v>
      </c>
      <c r="AG60">
        <v>27.263000000000002</v>
      </c>
      <c r="AH60">
        <v>36.652999999999999</v>
      </c>
      <c r="AI60" s="4"/>
      <c r="AJ60" s="4"/>
      <c r="AK60" s="4"/>
      <c r="AL60" s="4"/>
      <c r="AM60" s="4"/>
      <c r="AN60" s="4"/>
      <c r="AO60" s="4"/>
      <c r="AP60" s="4"/>
      <c r="AQ60" s="4"/>
      <c r="AR60" s="4"/>
      <c r="AS60" s="4"/>
      <c r="AT60" s="4"/>
      <c r="AU60" s="4"/>
      <c r="AV60" s="4"/>
      <c r="AW60" s="4"/>
      <c r="AX60" s="4"/>
      <c r="AY60" s="4"/>
    </row>
    <row r="61" spans="1:1005" ht="15" x14ac:dyDescent="0.25">
      <c r="A61" s="98">
        <v>46388</v>
      </c>
      <c r="B61" s="33">
        <v>24.77</v>
      </c>
      <c r="C61" s="8">
        <v>24.77</v>
      </c>
      <c r="D61" s="11">
        <v>24.77</v>
      </c>
      <c r="E61">
        <v>30.898</v>
      </c>
      <c r="F61">
        <v>35.055999999999997</v>
      </c>
      <c r="G61">
        <v>32.180999999999997</v>
      </c>
      <c r="H61">
        <v>30.702000000000002</v>
      </c>
      <c r="I61">
        <v>29.201000000000001</v>
      </c>
      <c r="J61">
        <v>22.238</v>
      </c>
      <c r="K61">
        <v>20.681000000000001</v>
      </c>
      <c r="L61">
        <v>18.41</v>
      </c>
      <c r="M61">
        <v>23.530999999999999</v>
      </c>
      <c r="N61">
        <v>29.550999999999998</v>
      </c>
      <c r="O61">
        <v>26.007999999999999</v>
      </c>
      <c r="P61">
        <v>25.606999999999999</v>
      </c>
      <c r="Q61">
        <v>22.036000000000001</v>
      </c>
      <c r="R61">
        <v>27.052</v>
      </c>
      <c r="S61">
        <v>26.373000000000001</v>
      </c>
      <c r="T61">
        <v>30.27</v>
      </c>
      <c r="U61">
        <v>34.322000000000003</v>
      </c>
      <c r="V61">
        <v>21.02</v>
      </c>
      <c r="W61">
        <v>23.861000000000001</v>
      </c>
      <c r="X61">
        <v>28.43</v>
      </c>
      <c r="Y61">
        <v>21.922999999999998</v>
      </c>
      <c r="Z61">
        <v>24.164999999999999</v>
      </c>
      <c r="AA61">
        <v>27.943999999999999</v>
      </c>
      <c r="AB61">
        <v>19.605</v>
      </c>
      <c r="AC61">
        <v>26.753</v>
      </c>
      <c r="AD61">
        <v>33.549999999999997</v>
      </c>
      <c r="AE61">
        <v>24.074999999999999</v>
      </c>
      <c r="AF61">
        <v>24.7</v>
      </c>
      <c r="AG61">
        <v>25.047999999999998</v>
      </c>
      <c r="AH61">
        <v>31.393999999999998</v>
      </c>
      <c r="AI61" s="4"/>
      <c r="AJ61" s="4"/>
      <c r="AK61" s="4"/>
      <c r="AL61" s="4"/>
      <c r="AM61" s="4"/>
      <c r="AN61" s="4"/>
      <c r="AO61" s="4"/>
      <c r="AP61" s="4"/>
      <c r="AQ61" s="4"/>
      <c r="AR61" s="4"/>
      <c r="AS61" s="4"/>
      <c r="AT61" s="4"/>
      <c r="AU61" s="4"/>
      <c r="AV61" s="4"/>
      <c r="AW61" s="4"/>
      <c r="AX61" s="4"/>
      <c r="AY61" s="4"/>
    </row>
    <row r="62" spans="1:1005" ht="15" x14ac:dyDescent="0.25">
      <c r="A62" s="98">
        <v>46419</v>
      </c>
      <c r="B62" s="33">
        <v>25.12</v>
      </c>
      <c r="C62" s="8">
        <v>25.12</v>
      </c>
      <c r="D62" s="11">
        <v>25.12</v>
      </c>
      <c r="E62">
        <v>34.667000000000002</v>
      </c>
      <c r="F62">
        <v>27.613</v>
      </c>
      <c r="G62">
        <v>31.364999999999998</v>
      </c>
      <c r="H62">
        <v>30.49</v>
      </c>
      <c r="I62">
        <v>36.761000000000003</v>
      </c>
      <c r="J62">
        <v>19.777000000000001</v>
      </c>
      <c r="K62">
        <v>17.937999999999999</v>
      </c>
      <c r="L62">
        <v>26.898</v>
      </c>
      <c r="M62">
        <v>20.725999999999999</v>
      </c>
      <c r="N62">
        <v>31.452999999999999</v>
      </c>
      <c r="O62">
        <v>20.5</v>
      </c>
      <c r="P62">
        <v>27.800999999999998</v>
      </c>
      <c r="Q62">
        <v>19.161999999999999</v>
      </c>
      <c r="R62">
        <v>28.408999999999999</v>
      </c>
      <c r="S62">
        <v>22.64</v>
      </c>
      <c r="T62">
        <v>24.943000000000001</v>
      </c>
      <c r="U62">
        <v>29.835000000000001</v>
      </c>
      <c r="V62">
        <v>19.134</v>
      </c>
      <c r="W62">
        <v>24.120999999999999</v>
      </c>
      <c r="X62">
        <v>50.713999999999999</v>
      </c>
      <c r="Y62">
        <v>23.388000000000002</v>
      </c>
      <c r="Z62">
        <v>44.604999999999997</v>
      </c>
      <c r="AA62">
        <v>31.773</v>
      </c>
      <c r="AB62">
        <v>18.661000000000001</v>
      </c>
      <c r="AC62">
        <v>23.004000000000001</v>
      </c>
      <c r="AD62">
        <v>27.481000000000002</v>
      </c>
      <c r="AE62">
        <v>23.646000000000001</v>
      </c>
      <c r="AF62">
        <v>22.146999999999998</v>
      </c>
      <c r="AG62">
        <v>21.431999999999999</v>
      </c>
      <c r="AH62">
        <v>26.327999999999999</v>
      </c>
      <c r="AI62" s="4"/>
      <c r="AJ62" s="4"/>
      <c r="AK62" s="4"/>
      <c r="AL62" s="4"/>
      <c r="AM62" s="4"/>
      <c r="AN62" s="4"/>
      <c r="AO62" s="4"/>
      <c r="AP62" s="4"/>
      <c r="AQ62" s="4"/>
      <c r="AR62" s="4"/>
      <c r="AS62" s="4"/>
      <c r="AT62" s="4"/>
      <c r="AU62" s="4"/>
      <c r="AV62" s="4"/>
      <c r="AW62" s="4"/>
      <c r="AX62" s="4"/>
      <c r="AY62" s="4"/>
    </row>
    <row r="63" spans="1:1005" ht="15" x14ac:dyDescent="0.25">
      <c r="A63" s="98">
        <v>46447</v>
      </c>
      <c r="B63" s="33">
        <v>74.209999999999994</v>
      </c>
      <c r="C63" s="8">
        <v>74.209999999999994</v>
      </c>
      <c r="D63" s="11">
        <v>74.209999999999994</v>
      </c>
      <c r="E63">
        <v>66.813999999999993</v>
      </c>
      <c r="F63">
        <v>84.971000000000004</v>
      </c>
      <c r="G63">
        <v>82.299000000000007</v>
      </c>
      <c r="H63">
        <v>87.242999999999995</v>
      </c>
      <c r="I63">
        <v>62.868000000000002</v>
      </c>
      <c r="J63">
        <v>49.338999999999999</v>
      </c>
      <c r="K63">
        <v>28.423999999999999</v>
      </c>
      <c r="L63">
        <v>56.497</v>
      </c>
      <c r="M63">
        <v>100.524</v>
      </c>
      <c r="N63">
        <v>51.942999999999998</v>
      </c>
      <c r="O63">
        <v>42.091999999999999</v>
      </c>
      <c r="P63">
        <v>132.751</v>
      </c>
      <c r="Q63">
        <v>26.817</v>
      </c>
      <c r="R63">
        <v>95.165000000000006</v>
      </c>
      <c r="S63">
        <v>36.244</v>
      </c>
      <c r="T63">
        <v>59.658000000000001</v>
      </c>
      <c r="U63">
        <v>91.688999999999993</v>
      </c>
      <c r="V63">
        <v>41.23</v>
      </c>
      <c r="W63">
        <v>68.417000000000002</v>
      </c>
      <c r="X63">
        <v>95.852000000000004</v>
      </c>
      <c r="Y63">
        <v>65.641000000000005</v>
      </c>
      <c r="Z63">
        <v>152.20699999999999</v>
      </c>
      <c r="AA63">
        <v>57.868000000000002</v>
      </c>
      <c r="AB63">
        <v>30.309000000000001</v>
      </c>
      <c r="AC63">
        <v>61.393999999999998</v>
      </c>
      <c r="AD63">
        <v>56.576000000000001</v>
      </c>
      <c r="AE63">
        <v>66.712000000000003</v>
      </c>
      <c r="AF63">
        <v>59.915999999999997</v>
      </c>
      <c r="AG63">
        <v>27.094000000000001</v>
      </c>
      <c r="AH63">
        <v>45.28</v>
      </c>
      <c r="AI63" s="4"/>
      <c r="AJ63" s="4"/>
      <c r="AK63" s="4"/>
      <c r="AL63" s="4"/>
      <c r="AM63" s="4"/>
      <c r="AN63" s="4"/>
      <c r="AO63" s="4"/>
      <c r="AP63" s="4"/>
      <c r="AQ63" s="4"/>
      <c r="AR63" s="4"/>
      <c r="AS63" s="4"/>
      <c r="AT63" s="4"/>
      <c r="AU63" s="4"/>
      <c r="AV63" s="4"/>
      <c r="AW63" s="4"/>
      <c r="AX63" s="4"/>
      <c r="AY63" s="4"/>
    </row>
    <row r="64" spans="1:1005" ht="15" x14ac:dyDescent="0.25">
      <c r="A64" s="98">
        <v>46478</v>
      </c>
      <c r="B64" s="33">
        <v>202.84</v>
      </c>
      <c r="C64" s="8">
        <v>202.84</v>
      </c>
      <c r="D64" s="14">
        <v>202.84</v>
      </c>
      <c r="E64">
        <v>340.37299999999999</v>
      </c>
      <c r="F64">
        <v>261.44499999999999</v>
      </c>
      <c r="G64">
        <v>278.95299999999997</v>
      </c>
      <c r="H64">
        <v>224.71299999999999</v>
      </c>
      <c r="I64">
        <v>212.95500000000001</v>
      </c>
      <c r="J64">
        <v>187.27</v>
      </c>
      <c r="K64">
        <v>131.45099999999999</v>
      </c>
      <c r="L64">
        <v>225.20500000000001</v>
      </c>
      <c r="M64">
        <v>263.85399999999998</v>
      </c>
      <c r="N64">
        <v>208.529</v>
      </c>
      <c r="O64">
        <v>317.37</v>
      </c>
      <c r="P64">
        <v>231.58799999999999</v>
      </c>
      <c r="Q64">
        <v>102.545</v>
      </c>
      <c r="R64">
        <v>268.46100000000001</v>
      </c>
      <c r="S64">
        <v>202.042</v>
      </c>
      <c r="T64">
        <v>360.38799999999998</v>
      </c>
      <c r="U64">
        <v>263.16300000000001</v>
      </c>
      <c r="V64">
        <v>116.78100000000001</v>
      </c>
      <c r="W64">
        <v>253.46600000000001</v>
      </c>
      <c r="X64">
        <v>172.72200000000001</v>
      </c>
      <c r="Y64">
        <v>264.286</v>
      </c>
      <c r="Z64">
        <v>221.04400000000001</v>
      </c>
      <c r="AA64">
        <v>144.85599999999999</v>
      </c>
      <c r="AB64">
        <v>214.11799999999999</v>
      </c>
      <c r="AC64">
        <v>201.32599999999999</v>
      </c>
      <c r="AD64">
        <v>122.20099999999999</v>
      </c>
      <c r="AE64">
        <v>141.74299999999999</v>
      </c>
      <c r="AF64">
        <v>110.613</v>
      </c>
      <c r="AG64">
        <v>133.97800000000001</v>
      </c>
      <c r="AH64">
        <v>133.97800000000001</v>
      </c>
      <c r="AI64" s="4"/>
      <c r="AJ64" s="4"/>
      <c r="AK64" s="4"/>
      <c r="AL64" s="4"/>
      <c r="AM64" s="4"/>
      <c r="AN64" s="4"/>
      <c r="AO64" s="4"/>
      <c r="AP64" s="4"/>
      <c r="AQ64" s="4"/>
      <c r="AR64" s="4"/>
      <c r="AS64" s="4"/>
      <c r="AT64" s="4"/>
      <c r="AU64" s="4"/>
      <c r="AV64" s="4"/>
      <c r="AW64" s="4"/>
      <c r="AX64" s="4"/>
      <c r="AY64" s="4"/>
      <c r="ALQ64" t="e">
        <v>#N/A</v>
      </c>
    </row>
    <row r="65" spans="1:1005" ht="15" x14ac:dyDescent="0.25">
      <c r="A65" s="98">
        <v>46508</v>
      </c>
      <c r="B65" s="33">
        <v>512.59</v>
      </c>
      <c r="C65" s="8">
        <v>512.59</v>
      </c>
      <c r="D65" s="14">
        <v>512.59</v>
      </c>
      <c r="E65">
        <v>795.53700000000003</v>
      </c>
      <c r="F65">
        <v>953.62199999999996</v>
      </c>
      <c r="G65">
        <v>689.73299999999995</v>
      </c>
      <c r="H65">
        <v>624.03300000000002</v>
      </c>
      <c r="I65">
        <v>545.86</v>
      </c>
      <c r="J65">
        <v>464.709</v>
      </c>
      <c r="K65">
        <v>204.49700000000001</v>
      </c>
      <c r="L65">
        <v>588.91600000000005</v>
      </c>
      <c r="M65">
        <v>443.15100000000001</v>
      </c>
      <c r="N65">
        <v>574.94299999999998</v>
      </c>
      <c r="O65">
        <v>667.85400000000004</v>
      </c>
      <c r="P65">
        <v>436.185</v>
      </c>
      <c r="Q65">
        <v>635.94200000000001</v>
      </c>
      <c r="R65">
        <v>759.05499999999995</v>
      </c>
      <c r="S65">
        <v>440.64699999999999</v>
      </c>
      <c r="T65">
        <v>890.32600000000002</v>
      </c>
      <c r="U65">
        <v>251.88800000000001</v>
      </c>
      <c r="V65">
        <v>356.67599999999999</v>
      </c>
      <c r="W65">
        <v>591.85500000000002</v>
      </c>
      <c r="X65">
        <v>375.27</v>
      </c>
      <c r="Y65">
        <v>651.476</v>
      </c>
      <c r="Z65">
        <v>483.57400000000001</v>
      </c>
      <c r="AA65">
        <v>392.08300000000003</v>
      </c>
      <c r="AB65">
        <v>480.60899999999998</v>
      </c>
      <c r="AC65">
        <v>564.91399999999999</v>
      </c>
      <c r="AD65">
        <v>289.45499999999998</v>
      </c>
      <c r="AE65">
        <v>533.51900000000001</v>
      </c>
      <c r="AF65">
        <v>442.428</v>
      </c>
      <c r="AG65">
        <v>965.15499999999997</v>
      </c>
      <c r="AH65">
        <v>965.15499999999997</v>
      </c>
      <c r="AI65" s="4"/>
      <c r="AJ65" s="4"/>
      <c r="AK65" s="4"/>
      <c r="AL65" s="4"/>
      <c r="AM65" s="4"/>
      <c r="AN65" s="4"/>
      <c r="AO65" s="4"/>
      <c r="AP65" s="4"/>
      <c r="AQ65" s="4"/>
      <c r="AR65" s="4"/>
      <c r="AS65" s="4"/>
      <c r="AT65" s="4"/>
      <c r="AU65" s="4"/>
      <c r="AV65" s="4"/>
      <c r="AW65" s="4"/>
      <c r="AX65" s="4"/>
      <c r="AY65" s="4"/>
      <c r="ALQ65" t="e">
        <v>#N/A</v>
      </c>
    </row>
    <row r="66" spans="1:1005" ht="15" x14ac:dyDescent="0.25">
      <c r="A66" s="98">
        <v>46539</v>
      </c>
      <c r="B66" s="33">
        <v>366.7</v>
      </c>
      <c r="C66" s="8">
        <v>366.7</v>
      </c>
      <c r="D66" s="14">
        <v>366.7</v>
      </c>
      <c r="E66">
        <v>583.51499999999999</v>
      </c>
      <c r="F66">
        <v>811.98099999999999</v>
      </c>
      <c r="G66">
        <v>443.75200000000001</v>
      </c>
      <c r="H66">
        <v>522.14499999999998</v>
      </c>
      <c r="I66">
        <v>280.87200000000001</v>
      </c>
      <c r="J66">
        <v>212.53700000000001</v>
      </c>
      <c r="K66">
        <v>121.428</v>
      </c>
      <c r="L66">
        <v>439.27499999999998</v>
      </c>
      <c r="M66">
        <v>185.93799999999999</v>
      </c>
      <c r="N66">
        <v>445.19499999999999</v>
      </c>
      <c r="O66">
        <v>349.21100000000001</v>
      </c>
      <c r="P66">
        <v>143.65600000000001</v>
      </c>
      <c r="Q66">
        <v>706.22199999999998</v>
      </c>
      <c r="R66">
        <v>508.815</v>
      </c>
      <c r="S66">
        <v>560.01400000000001</v>
      </c>
      <c r="T66">
        <v>1101.1880000000001</v>
      </c>
      <c r="U66">
        <v>51.435000000000002</v>
      </c>
      <c r="V66">
        <v>261.09399999999999</v>
      </c>
      <c r="W66">
        <v>544.40499999999997</v>
      </c>
      <c r="X66">
        <v>251.34700000000001</v>
      </c>
      <c r="Y66">
        <v>460.42</v>
      </c>
      <c r="Z66">
        <v>360.09800000000001</v>
      </c>
      <c r="AA66">
        <v>145.66200000000001</v>
      </c>
      <c r="AB66">
        <v>592.51900000000001</v>
      </c>
      <c r="AC66">
        <v>361.04</v>
      </c>
      <c r="AD66">
        <v>189.94300000000001</v>
      </c>
      <c r="AE66">
        <v>543.62300000000005</v>
      </c>
      <c r="AF66">
        <v>763.25099999999998</v>
      </c>
      <c r="AG66">
        <v>953.23400000000004</v>
      </c>
      <c r="AH66">
        <v>953.23400000000004</v>
      </c>
      <c r="AI66" s="4"/>
      <c r="AJ66" s="4"/>
      <c r="AK66" s="4"/>
      <c r="AL66" s="4"/>
      <c r="AM66" s="4"/>
      <c r="AN66" s="4"/>
      <c r="AO66" s="4"/>
      <c r="AP66" s="4"/>
      <c r="AQ66" s="4"/>
      <c r="AR66" s="4"/>
      <c r="AS66" s="4"/>
      <c r="AT66" s="4"/>
      <c r="AU66" s="4"/>
      <c r="AV66" s="4"/>
      <c r="AW66" s="4"/>
      <c r="AX66" s="4"/>
      <c r="AY66" s="4"/>
      <c r="ALQ66" t="e">
        <v>#N/A</v>
      </c>
    </row>
    <row r="67" spans="1:1005" ht="15" x14ac:dyDescent="0.25">
      <c r="A67" s="98">
        <v>46569</v>
      </c>
      <c r="B67" s="33">
        <v>59.72</v>
      </c>
      <c r="C67" s="8">
        <v>59.72</v>
      </c>
      <c r="D67" s="14">
        <v>54</v>
      </c>
      <c r="E67">
        <v>120.306</v>
      </c>
      <c r="F67">
        <v>153.96100000000001</v>
      </c>
      <c r="G67">
        <v>153.34800000000001</v>
      </c>
      <c r="H67">
        <v>108.779</v>
      </c>
      <c r="I67">
        <v>29.835999999999999</v>
      </c>
      <c r="J67">
        <v>24.687000000000001</v>
      </c>
      <c r="K67">
        <v>4.8959999999999999</v>
      </c>
      <c r="L67">
        <v>65.650999999999996</v>
      </c>
      <c r="M67">
        <v>28.721</v>
      </c>
      <c r="N67">
        <v>84.203000000000003</v>
      </c>
      <c r="O67">
        <v>49.101999999999997</v>
      </c>
      <c r="P67">
        <v>14.266</v>
      </c>
      <c r="Q67">
        <v>194.93199999999999</v>
      </c>
      <c r="R67">
        <v>145.62899999999999</v>
      </c>
      <c r="S67">
        <v>106.678</v>
      </c>
      <c r="T67">
        <v>499.27199999999999</v>
      </c>
      <c r="U67">
        <v>3.6659999999999999</v>
      </c>
      <c r="V67">
        <v>35.716000000000001</v>
      </c>
      <c r="W67">
        <v>109.607</v>
      </c>
      <c r="X67">
        <v>37.207000000000001</v>
      </c>
      <c r="Y67">
        <v>76.468000000000004</v>
      </c>
      <c r="Z67">
        <v>61.655000000000001</v>
      </c>
      <c r="AA67">
        <v>11.619</v>
      </c>
      <c r="AB67">
        <v>233.929</v>
      </c>
      <c r="AC67">
        <v>47.761000000000003</v>
      </c>
      <c r="AD67">
        <v>27.021999999999998</v>
      </c>
      <c r="AE67">
        <v>227.06</v>
      </c>
      <c r="AF67">
        <v>273.75400000000002</v>
      </c>
      <c r="AG67">
        <v>265.185</v>
      </c>
      <c r="AH67">
        <v>265.185</v>
      </c>
      <c r="AI67" s="4"/>
      <c r="AJ67" s="4"/>
      <c r="AK67" s="4"/>
      <c r="AL67" s="4"/>
      <c r="AM67" s="4"/>
      <c r="AN67" s="4"/>
      <c r="AO67" s="4"/>
      <c r="AP67" s="4"/>
      <c r="AQ67" s="4"/>
      <c r="AR67" s="4"/>
      <c r="AS67" s="4"/>
      <c r="AT67" s="4"/>
      <c r="AU67" s="4"/>
      <c r="AV67" s="4"/>
      <c r="AW67" s="4"/>
      <c r="AX67" s="4"/>
      <c r="AY67" s="4"/>
      <c r="ALQ67" t="e">
        <v>#N/A</v>
      </c>
    </row>
    <row r="68" spans="1:1005" ht="15" x14ac:dyDescent="0.25">
      <c r="A68" s="98">
        <v>46600</v>
      </c>
      <c r="B68" s="33">
        <v>18.75</v>
      </c>
      <c r="C68" s="8">
        <v>18.75</v>
      </c>
      <c r="D68" s="14">
        <v>18.75</v>
      </c>
      <c r="E68">
        <v>24.052</v>
      </c>
      <c r="F68">
        <v>42.89</v>
      </c>
      <c r="G68">
        <v>34.790999999999997</v>
      </c>
      <c r="H68">
        <v>24.716000000000001</v>
      </c>
      <c r="I68">
        <v>9.9580000000000002</v>
      </c>
      <c r="J68">
        <v>10.762</v>
      </c>
      <c r="K68">
        <v>3.6429999999999998</v>
      </c>
      <c r="L68">
        <v>13.974</v>
      </c>
      <c r="M68">
        <v>9.34</v>
      </c>
      <c r="N68">
        <v>15.339</v>
      </c>
      <c r="O68">
        <v>15.411</v>
      </c>
      <c r="P68">
        <v>7.84</v>
      </c>
      <c r="Q68">
        <v>30.212</v>
      </c>
      <c r="R68">
        <v>28.521000000000001</v>
      </c>
      <c r="S68">
        <v>22.777999999999999</v>
      </c>
      <c r="T68">
        <v>77.203999999999994</v>
      </c>
      <c r="U68">
        <v>7.2590000000000003</v>
      </c>
      <c r="V68">
        <v>11.587</v>
      </c>
      <c r="W68">
        <v>37.359000000000002</v>
      </c>
      <c r="X68">
        <v>10.971</v>
      </c>
      <c r="Y68">
        <v>18.428999999999998</v>
      </c>
      <c r="Z68">
        <v>15.5</v>
      </c>
      <c r="AA68">
        <v>6.3170000000000002</v>
      </c>
      <c r="AB68">
        <v>35.31</v>
      </c>
      <c r="AC68">
        <v>12.696999999999999</v>
      </c>
      <c r="AD68">
        <v>6.6159999999999997</v>
      </c>
      <c r="AE68">
        <v>42.722000000000001</v>
      </c>
      <c r="AF68">
        <v>44.707000000000001</v>
      </c>
      <c r="AG68">
        <v>47.316000000000003</v>
      </c>
      <c r="AH68">
        <v>47.316000000000003</v>
      </c>
      <c r="AI68" s="4"/>
      <c r="AJ68" s="4"/>
      <c r="AK68" s="4"/>
      <c r="AL68" s="4"/>
      <c r="AM68" s="4"/>
      <c r="AN68" s="4"/>
      <c r="AO68" s="4"/>
      <c r="AP68" s="4"/>
      <c r="AQ68" s="4"/>
      <c r="AR68" s="4"/>
      <c r="AS68" s="4"/>
      <c r="AT68" s="4"/>
      <c r="AU68" s="4"/>
      <c r="AV68" s="4"/>
      <c r="AW68" s="4"/>
      <c r="AX68" s="4"/>
      <c r="AY68" s="4"/>
      <c r="ALQ68" t="e">
        <v>#N/A</v>
      </c>
    </row>
    <row r="69" spans="1:1005" ht="15" x14ac:dyDescent="0.25">
      <c r="A69" s="98">
        <v>46631</v>
      </c>
      <c r="B69" s="33">
        <v>12.81</v>
      </c>
      <c r="C69" s="8">
        <v>12.81</v>
      </c>
      <c r="D69" s="14">
        <v>12.81</v>
      </c>
      <c r="E69">
        <v>18.283999999999999</v>
      </c>
      <c r="F69">
        <v>87.075999999999993</v>
      </c>
      <c r="G69">
        <v>18.359000000000002</v>
      </c>
      <c r="H69">
        <v>18.577999999999999</v>
      </c>
      <c r="I69">
        <v>18.821000000000002</v>
      </c>
      <c r="J69">
        <v>10.853</v>
      </c>
      <c r="K69">
        <v>6.41</v>
      </c>
      <c r="L69">
        <v>16.218</v>
      </c>
      <c r="M69">
        <v>18.224</v>
      </c>
      <c r="N69">
        <v>10.64</v>
      </c>
      <c r="O69">
        <v>25.972000000000001</v>
      </c>
      <c r="P69">
        <v>15.725</v>
      </c>
      <c r="Q69">
        <v>21.311</v>
      </c>
      <c r="R69">
        <v>17.390999999999998</v>
      </c>
      <c r="S69">
        <v>14.183</v>
      </c>
      <c r="T69">
        <v>36.991999999999997</v>
      </c>
      <c r="U69">
        <v>8.6259999999999994</v>
      </c>
      <c r="V69">
        <v>24.148</v>
      </c>
      <c r="W69">
        <v>36.889000000000003</v>
      </c>
      <c r="X69">
        <v>9.7409999999999997</v>
      </c>
      <c r="Y69">
        <v>13.308</v>
      </c>
      <c r="Z69">
        <v>12.923</v>
      </c>
      <c r="AA69">
        <v>7.3440000000000003</v>
      </c>
      <c r="AB69">
        <v>18.28</v>
      </c>
      <c r="AC69">
        <v>12.763999999999999</v>
      </c>
      <c r="AD69">
        <v>6.9249999999999998</v>
      </c>
      <c r="AE69">
        <v>20.37</v>
      </c>
      <c r="AF69">
        <v>18.745999999999999</v>
      </c>
      <c r="AG69">
        <v>27.138000000000002</v>
      </c>
      <c r="AH69">
        <v>27.138000000000002</v>
      </c>
      <c r="AI69" s="4"/>
      <c r="AJ69" s="4"/>
      <c r="AK69" s="4"/>
      <c r="AL69" s="4"/>
      <c r="AM69" s="4"/>
      <c r="AN69" s="4"/>
      <c r="AO69" s="4"/>
      <c r="AP69" s="4"/>
      <c r="AQ69" s="4"/>
      <c r="AR69" s="4"/>
      <c r="AS69" s="4"/>
      <c r="AT69" s="4"/>
      <c r="AU69" s="4"/>
      <c r="AV69" s="4"/>
      <c r="AW69" s="4"/>
      <c r="AX69" s="4"/>
      <c r="AY69" s="4"/>
      <c r="ALQ69" t="e">
        <v>#N/A</v>
      </c>
    </row>
    <row r="70" spans="1:1005" ht="15" x14ac:dyDescent="0.25">
      <c r="A70" s="98"/>
      <c r="B70" s="33"/>
      <c r="C70" s="8"/>
      <c r="D70" s="14"/>
      <c r="AI70" s="4"/>
      <c r="AJ70" s="4"/>
      <c r="AK70" s="4"/>
      <c r="AL70" s="4"/>
      <c r="AM70" s="4"/>
      <c r="AN70" s="4"/>
      <c r="AO70" s="4"/>
      <c r="AP70" s="4"/>
      <c r="AQ70" s="4"/>
      <c r="AR70" s="4"/>
      <c r="AS70" s="4"/>
      <c r="AT70" s="4"/>
      <c r="AU70" s="4"/>
      <c r="AV70" s="4"/>
      <c r="AW70" s="4"/>
      <c r="AX70" s="4"/>
      <c r="AY70" s="4"/>
      <c r="ALQ70" t="e">
        <v>#N/A</v>
      </c>
    </row>
    <row r="71" spans="1:1005" ht="15" x14ac:dyDescent="0.25">
      <c r="A71" s="98"/>
      <c r="B71" s="33"/>
      <c r="C71" s="8"/>
      <c r="D71" s="14"/>
      <c r="AI71" s="4"/>
      <c r="AJ71" s="4"/>
      <c r="AK71" s="4"/>
      <c r="AL71" s="4"/>
      <c r="AM71" s="4"/>
      <c r="AN71" s="4"/>
      <c r="AO71" s="4"/>
      <c r="AP71" s="4"/>
      <c r="AQ71" s="4"/>
      <c r="AR71" s="4"/>
      <c r="AS71" s="4"/>
      <c r="AT71" s="4"/>
      <c r="AU71" s="4"/>
      <c r="AV71" s="4"/>
      <c r="AW71" s="4"/>
      <c r="AX71" s="4"/>
      <c r="AY71" s="4"/>
      <c r="ALQ71" t="e">
        <v>#N/A</v>
      </c>
    </row>
    <row r="72" spans="1:1005" ht="15" x14ac:dyDescent="0.25">
      <c r="A72" s="99"/>
      <c r="B72" s="33"/>
      <c r="C72" s="8"/>
      <c r="D72" s="14"/>
      <c r="AI72" s="4"/>
      <c r="AJ72" s="4"/>
      <c r="AK72" s="4"/>
      <c r="AL72" s="4"/>
      <c r="AM72" s="4"/>
      <c r="AN72" s="4"/>
      <c r="AO72" s="4"/>
      <c r="AP72" s="4"/>
      <c r="AQ72" s="4"/>
      <c r="AR72" s="4"/>
      <c r="AS72" s="4"/>
      <c r="AT72" s="4"/>
      <c r="AU72" s="4"/>
      <c r="AV72" s="4"/>
      <c r="AW72" s="4"/>
      <c r="AX72" s="4"/>
      <c r="AY72" s="4"/>
      <c r="ALQ72" t="e">
        <v>#N/A</v>
      </c>
    </row>
    <row r="73" spans="1:1005" ht="15" x14ac:dyDescent="0.25">
      <c r="A73" s="99"/>
      <c r="B73" s="33"/>
      <c r="C73" s="8"/>
      <c r="D73" s="11"/>
      <c r="AI73" s="4"/>
      <c r="AJ73" s="4"/>
      <c r="AK73" s="4"/>
      <c r="AL73" s="4"/>
      <c r="AM73" s="4"/>
      <c r="AN73" s="4"/>
      <c r="AO73" s="4"/>
      <c r="AP73" s="4"/>
      <c r="AQ73" s="4"/>
      <c r="AR73" s="4"/>
      <c r="AS73" s="4"/>
      <c r="AT73" s="4"/>
      <c r="AU73" s="4"/>
      <c r="AV73" s="4"/>
      <c r="AW73" s="4"/>
      <c r="AX73" s="4"/>
      <c r="AY73" s="4"/>
    </row>
    <row r="74" spans="1:1005" ht="15" x14ac:dyDescent="0.25">
      <c r="A74" s="99"/>
      <c r="B74" s="33"/>
      <c r="C74" s="8"/>
      <c r="D74" s="11"/>
      <c r="AI74" s="4"/>
      <c r="AJ74" s="4"/>
      <c r="AK74" s="4"/>
      <c r="AL74" s="4"/>
      <c r="AM74" s="4"/>
      <c r="AN74" s="4"/>
      <c r="AO74" s="4"/>
      <c r="AP74" s="4"/>
      <c r="AQ74" s="4"/>
      <c r="AR74" s="4"/>
      <c r="AS74" s="4"/>
      <c r="AT74" s="4"/>
      <c r="AU74" s="4"/>
      <c r="AV74" s="4"/>
      <c r="AW74" s="4"/>
      <c r="AX74" s="4"/>
      <c r="AY74" s="4"/>
    </row>
    <row r="75" spans="1:1005" ht="15" x14ac:dyDescent="0.25">
      <c r="A75" s="99"/>
      <c r="B75" s="33"/>
      <c r="C75" s="8"/>
      <c r="D75" s="11"/>
      <c r="AI75" s="4"/>
      <c r="AJ75" s="4"/>
      <c r="AK75" s="4"/>
      <c r="AL75" s="4"/>
      <c r="AM75" s="4"/>
      <c r="AN75" s="4"/>
      <c r="AO75" s="4"/>
      <c r="AP75" s="4"/>
      <c r="AQ75" s="4"/>
      <c r="AR75" s="4"/>
      <c r="AS75" s="4"/>
      <c r="AT75" s="4"/>
      <c r="AU75" s="4"/>
      <c r="AV75" s="4"/>
      <c r="AW75" s="4"/>
      <c r="AX75" s="4"/>
      <c r="AY75" s="4"/>
    </row>
    <row r="76" spans="1:1005" ht="15" x14ac:dyDescent="0.25">
      <c r="A76" s="99"/>
      <c r="B76" s="33"/>
      <c r="C76" s="8"/>
      <c r="D76" s="11"/>
      <c r="AI76" s="4"/>
      <c r="AJ76" s="4"/>
      <c r="AK76" s="4"/>
      <c r="AL76" s="4"/>
      <c r="AM76" s="4"/>
      <c r="AN76" s="4"/>
      <c r="AO76" s="4"/>
      <c r="AP76" s="4"/>
      <c r="AQ76" s="4"/>
      <c r="AR76" s="4"/>
      <c r="AS76" s="4"/>
      <c r="AT76" s="4"/>
      <c r="AU76" s="4"/>
      <c r="AV76" s="4"/>
      <c r="AW76" s="4"/>
      <c r="AX76" s="4"/>
      <c r="AY76" s="4"/>
    </row>
    <row r="77" spans="1:1005" ht="15" x14ac:dyDescent="0.25">
      <c r="A77" s="99"/>
      <c r="B77" s="33"/>
      <c r="C77" s="8"/>
      <c r="D77" s="11"/>
      <c r="AI77" s="4"/>
      <c r="AJ77" s="4"/>
      <c r="AK77" s="4"/>
      <c r="AL77" s="4"/>
      <c r="AM77" s="4"/>
      <c r="AN77" s="4"/>
      <c r="AO77" s="4"/>
      <c r="AP77" s="4"/>
      <c r="AQ77" s="4"/>
      <c r="AR77" s="4"/>
      <c r="AS77" s="4"/>
      <c r="AT77" s="4"/>
      <c r="AU77" s="4"/>
      <c r="AV77" s="4"/>
      <c r="AW77" s="4"/>
      <c r="AX77" s="4"/>
      <c r="AY77" s="4"/>
    </row>
    <row r="78" spans="1:1005" ht="15" x14ac:dyDescent="0.25">
      <c r="A78" s="99"/>
      <c r="B78" s="33"/>
      <c r="C78" s="8"/>
      <c r="D78" s="11"/>
      <c r="AI78" s="4"/>
      <c r="AJ78" s="4"/>
      <c r="AK78" s="4"/>
      <c r="AL78" s="4"/>
      <c r="AM78" s="4"/>
      <c r="AN78" s="4"/>
      <c r="AO78" s="4"/>
      <c r="AP78" s="4"/>
      <c r="AQ78" s="4"/>
      <c r="AR78" s="4"/>
      <c r="AS78" s="4"/>
      <c r="AT78" s="4"/>
      <c r="AU78" s="4"/>
      <c r="AV78" s="4"/>
      <c r="AW78" s="4"/>
      <c r="AX78" s="4"/>
      <c r="AY78" s="4"/>
    </row>
    <row r="79" spans="1:1005" ht="15" x14ac:dyDescent="0.25">
      <c r="A79" s="99"/>
      <c r="B79" s="33"/>
      <c r="C79" s="8"/>
      <c r="D79" s="11"/>
      <c r="AI79" s="4"/>
      <c r="AJ79" s="4"/>
      <c r="AK79" s="4"/>
      <c r="AL79" s="4"/>
      <c r="AM79" s="4"/>
      <c r="AN79" s="4"/>
      <c r="AO79" s="4"/>
      <c r="AP79" s="4"/>
      <c r="AQ79" s="4"/>
      <c r="AR79" s="4"/>
      <c r="AS79" s="4"/>
      <c r="AT79" s="4"/>
      <c r="AU79" s="4"/>
      <c r="AV79" s="4"/>
      <c r="AW79" s="4"/>
      <c r="AX79" s="4"/>
      <c r="AY79" s="4"/>
    </row>
    <row r="80" spans="1:1005" ht="15" x14ac:dyDescent="0.25">
      <c r="A80" s="99"/>
      <c r="B80" s="33"/>
      <c r="C80" s="8"/>
      <c r="D80" s="11"/>
      <c r="AI80" s="4"/>
      <c r="AJ80" s="4"/>
      <c r="AK80" s="4"/>
      <c r="AL80" s="4"/>
      <c r="AM80" s="4"/>
      <c r="AN80" s="4"/>
      <c r="AO80" s="4"/>
      <c r="AP80" s="4"/>
      <c r="AQ80" s="4"/>
      <c r="AR80" s="4"/>
      <c r="AS80" s="4"/>
      <c r="AT80" s="4"/>
      <c r="AU80" s="4"/>
      <c r="AV80" s="4"/>
      <c r="AW80" s="4"/>
      <c r="AX80" s="4"/>
      <c r="AY80" s="4"/>
    </row>
    <row r="81" spans="1:4" ht="12.75" customHeight="1" x14ac:dyDescent="0.25">
      <c r="A81" s="99"/>
      <c r="B81" s="33"/>
      <c r="C81" s="8"/>
      <c r="D81" s="11"/>
    </row>
    <row r="82" spans="1:4" ht="12.75" customHeight="1" x14ac:dyDescent="0.25">
      <c r="A82" s="99"/>
      <c r="B82" s="33"/>
      <c r="C82" s="8"/>
      <c r="D82" s="11"/>
    </row>
    <row r="83" spans="1:4" ht="12.75" customHeight="1" x14ac:dyDescent="0.25">
      <c r="A83" s="99"/>
      <c r="B83" s="33"/>
      <c r="C83" s="8"/>
      <c r="D83" s="11"/>
    </row>
    <row r="84" spans="1:4" ht="12.75" customHeight="1" x14ac:dyDescent="0.25">
      <c r="A84" s="99"/>
      <c r="B84" s="33"/>
      <c r="C84" s="8"/>
      <c r="D84" s="11"/>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160E6-AEED-4E4D-B339-DC03DA191CCE}">
  <sheetPr codeName="Sheet19">
    <tabColor theme="6" tint="-0.249977111117893"/>
  </sheetPr>
  <dimension ref="A1:ALQ84"/>
  <sheetViews>
    <sheetView topLeftCell="A49" workbookViewId="0">
      <selection activeCell="D4" sqref="D4"/>
    </sheetView>
  </sheetViews>
  <sheetFormatPr defaultColWidth="18.7109375" defaultRowHeight="12.75" customHeight="1" x14ac:dyDescent="0.25"/>
  <cols>
    <col min="1" max="54" width="9.140625" customWidth="1"/>
  </cols>
  <sheetData>
    <row r="1" spans="1:51" ht="15" x14ac:dyDescent="0.25">
      <c r="A1" s="100"/>
      <c r="B1" s="101">
        <v>10.892799999999999</v>
      </c>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3"/>
      <c r="AJ1" s="3"/>
      <c r="AK1" s="3"/>
      <c r="AL1" s="3"/>
      <c r="AM1" s="3"/>
    </row>
    <row r="2" spans="1:51" ht="15" x14ac:dyDescent="0.25">
      <c r="A2" s="100"/>
      <c r="B2" s="102" t="s">
        <v>0</v>
      </c>
      <c r="C2" s="102" t="s">
        <v>1</v>
      </c>
      <c r="D2" s="102" t="s">
        <v>2</v>
      </c>
      <c r="E2" s="102">
        <v>1991</v>
      </c>
      <c r="F2" s="102">
        <v>1992</v>
      </c>
      <c r="G2" s="102">
        <v>1993</v>
      </c>
      <c r="H2" s="102">
        <v>1994</v>
      </c>
      <c r="I2" s="102">
        <v>1995</v>
      </c>
      <c r="J2" s="102">
        <v>1996</v>
      </c>
      <c r="K2" s="102">
        <v>1997</v>
      </c>
      <c r="L2" s="102">
        <v>1998</v>
      </c>
      <c r="M2" s="102">
        <v>1999</v>
      </c>
      <c r="N2" s="102">
        <v>2000</v>
      </c>
      <c r="O2" s="102">
        <v>2001</v>
      </c>
      <c r="P2" s="102">
        <v>2002</v>
      </c>
      <c r="Q2" s="102">
        <v>2003</v>
      </c>
      <c r="R2" s="102">
        <v>2004</v>
      </c>
      <c r="S2" s="102">
        <v>2005</v>
      </c>
      <c r="T2" s="102">
        <v>2006</v>
      </c>
      <c r="U2" s="102">
        <v>2007</v>
      </c>
      <c r="V2" s="102">
        <v>2008</v>
      </c>
      <c r="W2" s="102">
        <v>2009</v>
      </c>
      <c r="X2" s="102">
        <v>2010</v>
      </c>
      <c r="Y2" s="102">
        <v>2011</v>
      </c>
      <c r="Z2" s="102">
        <v>2012</v>
      </c>
      <c r="AA2" s="102">
        <v>2013</v>
      </c>
      <c r="AB2" s="102">
        <v>2014</v>
      </c>
      <c r="AC2" s="102">
        <v>2015</v>
      </c>
      <c r="AD2" s="102">
        <v>2016</v>
      </c>
      <c r="AE2" s="102">
        <v>2017</v>
      </c>
      <c r="AF2" s="102">
        <v>2018</v>
      </c>
      <c r="AG2" s="102">
        <v>2019</v>
      </c>
      <c r="AH2" s="102">
        <v>2020</v>
      </c>
      <c r="AI2" s="3"/>
      <c r="AJ2" s="3"/>
      <c r="AK2" s="3"/>
      <c r="AL2" s="3"/>
      <c r="AM2" s="3"/>
    </row>
    <row r="3" spans="1:51" ht="15" x14ac:dyDescent="0.25">
      <c r="A3" s="103"/>
      <c r="B3" s="104" t="s">
        <v>3</v>
      </c>
      <c r="C3" s="104" t="s">
        <v>4</v>
      </c>
      <c r="D3" s="104" t="s">
        <v>5</v>
      </c>
      <c r="E3" s="104" t="s">
        <v>6</v>
      </c>
      <c r="F3" s="104" t="s">
        <v>7</v>
      </c>
      <c r="G3" s="104" t="s">
        <v>8</v>
      </c>
      <c r="H3" s="104" t="s">
        <v>9</v>
      </c>
      <c r="I3" s="104" t="s">
        <v>10</v>
      </c>
      <c r="J3" s="104" t="s">
        <v>11</v>
      </c>
      <c r="K3" s="104" t="s">
        <v>12</v>
      </c>
      <c r="L3" s="104" t="s">
        <v>13</v>
      </c>
      <c r="M3" s="104" t="s">
        <v>14</v>
      </c>
      <c r="N3" s="104" t="s">
        <v>15</v>
      </c>
      <c r="O3" s="104" t="s">
        <v>16</v>
      </c>
      <c r="P3" s="104" t="s">
        <v>17</v>
      </c>
      <c r="Q3" s="104" t="s">
        <v>18</v>
      </c>
      <c r="R3" s="104" t="s">
        <v>19</v>
      </c>
      <c r="S3" s="104" t="s">
        <v>20</v>
      </c>
      <c r="T3" s="104" t="s">
        <v>21</v>
      </c>
      <c r="U3" s="104" t="s">
        <v>22</v>
      </c>
      <c r="V3" s="104" t="s">
        <v>23</v>
      </c>
      <c r="W3" s="104" t="s">
        <v>24</v>
      </c>
      <c r="X3" s="104" t="s">
        <v>25</v>
      </c>
      <c r="Y3" s="104" t="s">
        <v>26</v>
      </c>
      <c r="Z3" s="104" t="s">
        <v>27</v>
      </c>
      <c r="AA3" s="104" t="s">
        <v>28</v>
      </c>
      <c r="AB3" s="104" t="s">
        <v>29</v>
      </c>
      <c r="AC3" s="104" t="s">
        <v>30</v>
      </c>
      <c r="AD3" s="104" t="s">
        <v>31</v>
      </c>
      <c r="AE3" s="104" t="s">
        <v>32</v>
      </c>
      <c r="AF3" s="104" t="s">
        <v>33</v>
      </c>
      <c r="AG3" s="104" t="s">
        <v>34</v>
      </c>
      <c r="AH3" s="104" t="s">
        <v>35</v>
      </c>
      <c r="AI3" s="3"/>
      <c r="AJ3" s="3"/>
      <c r="AK3" s="3"/>
      <c r="AL3" s="3"/>
      <c r="AM3" s="3"/>
    </row>
    <row r="4" spans="1:51" ht="15" x14ac:dyDescent="0.25">
      <c r="A4" s="105">
        <v>44652</v>
      </c>
      <c r="B4" s="106">
        <v>26</v>
      </c>
      <c r="C4" s="106">
        <v>43</v>
      </c>
      <c r="D4" s="107">
        <v>30</v>
      </c>
      <c r="E4" s="16">
        <v>21.222000000000001</v>
      </c>
      <c r="F4" s="16">
        <v>50.765000000000001</v>
      </c>
      <c r="G4" s="16">
        <v>22.001000000000001</v>
      </c>
      <c r="H4" s="16">
        <v>42.887999999999998</v>
      </c>
      <c r="I4" s="16">
        <v>14.988</v>
      </c>
      <c r="J4" s="16">
        <v>30.222999999999999</v>
      </c>
      <c r="K4" s="16">
        <v>23.443999999999999</v>
      </c>
      <c r="L4" s="16">
        <v>18.89</v>
      </c>
      <c r="M4" s="16">
        <v>22.433</v>
      </c>
      <c r="N4" s="16">
        <v>44.744999999999997</v>
      </c>
      <c r="O4" s="16">
        <v>42.823999999999998</v>
      </c>
      <c r="P4" s="16">
        <v>43.408000000000001</v>
      </c>
      <c r="Q4" s="16">
        <v>29.286000000000001</v>
      </c>
      <c r="R4" s="16">
        <v>46.402999999999999</v>
      </c>
      <c r="S4" s="16">
        <v>30.154</v>
      </c>
      <c r="T4" s="16">
        <v>42.600999999999999</v>
      </c>
      <c r="U4" s="16">
        <v>32.137999999999998</v>
      </c>
      <c r="V4" s="16">
        <v>20.686</v>
      </c>
      <c r="W4" s="16">
        <v>26.416</v>
      </c>
      <c r="X4" s="16">
        <v>28.233000000000001</v>
      </c>
      <c r="Y4" s="16">
        <v>29.846</v>
      </c>
      <c r="Z4" s="16">
        <v>51.19</v>
      </c>
      <c r="AA4" s="16">
        <v>23.623000000000001</v>
      </c>
      <c r="AB4" s="16">
        <v>29.602</v>
      </c>
      <c r="AC4" s="16">
        <v>24.204000000000001</v>
      </c>
      <c r="AD4" s="16">
        <v>31.38</v>
      </c>
      <c r="AE4" s="16">
        <v>35.723999999999997</v>
      </c>
      <c r="AF4" s="16">
        <v>37.179000000000002</v>
      </c>
      <c r="AG4" s="16">
        <v>36.801000000000002</v>
      </c>
      <c r="AH4" s="16">
        <v>29.331</v>
      </c>
      <c r="AI4" s="4"/>
      <c r="AJ4" s="4"/>
      <c r="AK4" s="4"/>
      <c r="AL4" s="4"/>
      <c r="AM4" s="4"/>
      <c r="AN4" s="4"/>
      <c r="AO4" s="4"/>
      <c r="AP4" s="4"/>
      <c r="AQ4" s="4"/>
      <c r="AR4" s="4"/>
      <c r="AS4" s="4"/>
      <c r="AT4" s="4"/>
      <c r="AU4" s="4"/>
      <c r="AV4" s="4"/>
      <c r="AW4" s="4"/>
      <c r="AX4" s="4"/>
      <c r="AY4" s="4"/>
    </row>
    <row r="5" spans="1:51" ht="15" x14ac:dyDescent="0.25">
      <c r="A5" s="105">
        <v>44682</v>
      </c>
      <c r="B5" s="106">
        <v>93</v>
      </c>
      <c r="C5" s="106">
        <v>130</v>
      </c>
      <c r="D5" s="107">
        <v>110</v>
      </c>
      <c r="E5" s="16">
        <v>65.227999999999994</v>
      </c>
      <c r="F5" s="16">
        <v>128.018</v>
      </c>
      <c r="G5" s="16">
        <v>119.69199999999999</v>
      </c>
      <c r="H5" s="16">
        <v>137.214</v>
      </c>
      <c r="I5" s="16">
        <v>60.344999999999999</v>
      </c>
      <c r="J5" s="16">
        <v>121.41200000000001</v>
      </c>
      <c r="K5" s="16">
        <v>121.77200000000001</v>
      </c>
      <c r="L5" s="16">
        <v>91.2</v>
      </c>
      <c r="M5" s="16">
        <v>131.477</v>
      </c>
      <c r="N5" s="16">
        <v>109.327</v>
      </c>
      <c r="O5" s="16">
        <v>177.15899999999999</v>
      </c>
      <c r="P5" s="16">
        <v>85.069000000000003</v>
      </c>
      <c r="Q5" s="16">
        <v>107.155</v>
      </c>
      <c r="R5" s="16">
        <v>131.03899999999999</v>
      </c>
      <c r="S5" s="16">
        <v>118.42400000000001</v>
      </c>
      <c r="T5" s="16">
        <v>113.48399999999999</v>
      </c>
      <c r="U5" s="16">
        <v>140.98500000000001</v>
      </c>
      <c r="V5" s="16">
        <v>106.994</v>
      </c>
      <c r="W5" s="16">
        <v>158.67099999999999</v>
      </c>
      <c r="X5" s="16">
        <v>71.308999999999997</v>
      </c>
      <c r="Y5" s="16">
        <v>106.989</v>
      </c>
      <c r="Z5" s="16">
        <v>114.01600000000001</v>
      </c>
      <c r="AA5" s="16">
        <v>106.717</v>
      </c>
      <c r="AB5" s="16">
        <v>94.843000000000004</v>
      </c>
      <c r="AC5" s="16">
        <v>102.85899999999999</v>
      </c>
      <c r="AD5" s="16">
        <v>98.418000000000006</v>
      </c>
      <c r="AE5" s="16">
        <v>104.069</v>
      </c>
      <c r="AF5" s="16">
        <v>126.581</v>
      </c>
      <c r="AG5" s="16">
        <v>90.271000000000001</v>
      </c>
      <c r="AH5" s="16">
        <v>110.673</v>
      </c>
      <c r="AI5" s="4"/>
      <c r="AJ5" s="4"/>
      <c r="AK5" s="4"/>
      <c r="AL5" s="4"/>
      <c r="AM5" s="4"/>
      <c r="AN5" s="4"/>
      <c r="AO5" s="4"/>
      <c r="AP5" s="4"/>
      <c r="AQ5" s="4"/>
      <c r="AR5" s="4"/>
      <c r="AS5" s="4"/>
      <c r="AT5" s="4"/>
      <c r="AU5" s="4"/>
      <c r="AV5" s="4"/>
      <c r="AW5" s="4"/>
      <c r="AX5" s="4"/>
      <c r="AY5" s="4"/>
    </row>
    <row r="6" spans="1:51" ht="15" x14ac:dyDescent="0.25">
      <c r="A6" s="105">
        <v>44713</v>
      </c>
      <c r="B6" s="106">
        <v>85</v>
      </c>
      <c r="C6" s="106">
        <v>155</v>
      </c>
      <c r="D6" s="107">
        <v>100</v>
      </c>
      <c r="E6" s="16">
        <v>119.277</v>
      </c>
      <c r="F6" s="16">
        <v>81.844999999999999</v>
      </c>
      <c r="G6" s="16">
        <v>112.199</v>
      </c>
      <c r="H6" s="16">
        <v>136.70400000000001</v>
      </c>
      <c r="I6" s="16">
        <v>161.70599999999999</v>
      </c>
      <c r="J6" s="16">
        <v>84.27</v>
      </c>
      <c r="K6" s="16">
        <v>153.96100000000001</v>
      </c>
      <c r="L6" s="16">
        <v>100.651</v>
      </c>
      <c r="M6" s="16">
        <v>209.75299999999999</v>
      </c>
      <c r="N6" s="16">
        <v>62.859000000000002</v>
      </c>
      <c r="O6" s="16">
        <v>88.778000000000006</v>
      </c>
      <c r="P6" s="16">
        <v>66.378</v>
      </c>
      <c r="Q6" s="16">
        <v>90.462000000000003</v>
      </c>
      <c r="R6" s="16">
        <v>89.436999999999998</v>
      </c>
      <c r="S6" s="16">
        <v>97.664000000000001</v>
      </c>
      <c r="T6" s="16">
        <v>75.308999999999997</v>
      </c>
      <c r="U6" s="16">
        <v>123.88</v>
      </c>
      <c r="V6" s="16">
        <v>106.246</v>
      </c>
      <c r="W6" s="16">
        <v>94.766999999999996</v>
      </c>
      <c r="X6" s="16">
        <v>107.521</v>
      </c>
      <c r="Y6" s="16">
        <v>174.81299999999999</v>
      </c>
      <c r="Z6" s="16">
        <v>52.515999999999998</v>
      </c>
      <c r="AA6" s="16">
        <v>85.888999999999996</v>
      </c>
      <c r="AB6" s="16">
        <v>119.261</v>
      </c>
      <c r="AC6" s="16">
        <v>208.154</v>
      </c>
      <c r="AD6" s="16">
        <v>151.345</v>
      </c>
      <c r="AE6" s="16">
        <v>99.349000000000004</v>
      </c>
      <c r="AF6" s="16">
        <v>69.007000000000005</v>
      </c>
      <c r="AG6" s="16">
        <v>153.18700000000001</v>
      </c>
      <c r="AH6" s="16">
        <v>74.960999999999999</v>
      </c>
      <c r="AI6" s="4"/>
      <c r="AJ6" s="4"/>
      <c r="AK6" s="4"/>
      <c r="AL6" s="4"/>
      <c r="AM6" s="4"/>
      <c r="AN6" s="4"/>
      <c r="AO6" s="4"/>
      <c r="AP6" s="4"/>
      <c r="AQ6" s="4"/>
      <c r="AR6" s="4"/>
      <c r="AS6" s="4"/>
      <c r="AT6" s="4"/>
      <c r="AU6" s="4"/>
      <c r="AV6" s="4"/>
      <c r="AW6" s="4"/>
      <c r="AX6" s="4"/>
      <c r="AY6" s="4"/>
    </row>
    <row r="7" spans="1:51" ht="15" x14ac:dyDescent="0.25">
      <c r="A7" s="105">
        <v>44743</v>
      </c>
      <c r="B7" s="106">
        <v>26</v>
      </c>
      <c r="C7" s="106">
        <v>67</v>
      </c>
      <c r="D7" s="107">
        <v>35</v>
      </c>
      <c r="E7" s="16">
        <v>59.902999999999999</v>
      </c>
      <c r="F7" s="16">
        <v>36.976999999999997</v>
      </c>
      <c r="G7" s="16">
        <v>37.662999999999997</v>
      </c>
      <c r="H7" s="16">
        <v>32.707999999999998</v>
      </c>
      <c r="I7" s="16">
        <v>111.758</v>
      </c>
      <c r="J7" s="16">
        <v>33.241</v>
      </c>
      <c r="K7" s="16">
        <v>44.192</v>
      </c>
      <c r="L7" s="16">
        <v>51.572000000000003</v>
      </c>
      <c r="M7" s="16">
        <v>125.196</v>
      </c>
      <c r="N7" s="16">
        <v>18.997</v>
      </c>
      <c r="O7" s="16">
        <v>34.627000000000002</v>
      </c>
      <c r="P7" s="16">
        <v>19.949000000000002</v>
      </c>
      <c r="Q7" s="16">
        <v>24.969000000000001</v>
      </c>
      <c r="R7" s="16">
        <v>28.768999999999998</v>
      </c>
      <c r="S7" s="16">
        <v>35.433999999999997</v>
      </c>
      <c r="T7" s="16">
        <v>41.601999999999997</v>
      </c>
      <c r="U7" s="16">
        <v>44.121000000000002</v>
      </c>
      <c r="V7" s="16">
        <v>34.832999999999998</v>
      </c>
      <c r="W7" s="16">
        <v>35.167000000000002</v>
      </c>
      <c r="X7" s="16">
        <v>29.757999999999999</v>
      </c>
      <c r="Y7" s="16">
        <v>63.204000000000001</v>
      </c>
      <c r="Z7" s="16">
        <v>18.811</v>
      </c>
      <c r="AA7" s="16">
        <v>29.158000000000001</v>
      </c>
      <c r="AB7" s="16">
        <v>32.238</v>
      </c>
      <c r="AC7" s="16">
        <v>70.912000000000006</v>
      </c>
      <c r="AD7" s="16">
        <v>41.295999999999999</v>
      </c>
      <c r="AE7" s="16">
        <v>29.07</v>
      </c>
      <c r="AF7" s="16">
        <v>21.613</v>
      </c>
      <c r="AG7" s="16">
        <v>44.685000000000002</v>
      </c>
      <c r="AH7" s="16">
        <v>24.495000000000001</v>
      </c>
      <c r="AI7" s="4"/>
      <c r="AJ7" s="4"/>
      <c r="AK7" s="4"/>
      <c r="AL7" s="4"/>
      <c r="AM7" s="4"/>
      <c r="AN7" s="4"/>
      <c r="AO7" s="4"/>
      <c r="AP7" s="4"/>
      <c r="AQ7" s="4"/>
      <c r="AR7" s="4"/>
      <c r="AS7" s="4"/>
      <c r="AT7" s="4"/>
      <c r="AU7" s="4"/>
      <c r="AV7" s="4"/>
      <c r="AW7" s="4"/>
      <c r="AX7" s="4"/>
      <c r="AY7" s="4"/>
    </row>
    <row r="8" spans="1:51" ht="15" x14ac:dyDescent="0.25">
      <c r="A8" s="105">
        <v>44774</v>
      </c>
      <c r="B8" s="106">
        <v>17.260000000000002</v>
      </c>
      <c r="C8" s="106">
        <v>38.61</v>
      </c>
      <c r="D8" s="107">
        <v>24</v>
      </c>
      <c r="E8" s="16">
        <v>27.262</v>
      </c>
      <c r="F8" s="16">
        <v>28.452000000000002</v>
      </c>
      <c r="G8" s="16">
        <v>23.911999999999999</v>
      </c>
      <c r="H8" s="16">
        <v>16.856000000000002</v>
      </c>
      <c r="I8" s="16">
        <v>43.838000000000001</v>
      </c>
      <c r="J8" s="16">
        <v>16.242999999999999</v>
      </c>
      <c r="K8" s="16">
        <v>49.515000000000001</v>
      </c>
      <c r="L8" s="16">
        <v>23.785</v>
      </c>
      <c r="M8" s="16">
        <v>85.816999999999993</v>
      </c>
      <c r="N8" s="16">
        <v>13.496</v>
      </c>
      <c r="O8" s="16">
        <v>28.902999999999999</v>
      </c>
      <c r="P8" s="16">
        <v>11.361000000000001</v>
      </c>
      <c r="Q8" s="16">
        <v>18.449000000000002</v>
      </c>
      <c r="R8" s="16">
        <v>15.9</v>
      </c>
      <c r="S8" s="16">
        <v>24.088000000000001</v>
      </c>
      <c r="T8" s="16">
        <v>30.533000000000001</v>
      </c>
      <c r="U8" s="16">
        <v>38.335000000000001</v>
      </c>
      <c r="V8" s="16">
        <v>18.911000000000001</v>
      </c>
      <c r="W8" s="16">
        <v>16.875</v>
      </c>
      <c r="X8" s="16">
        <v>28.481999999999999</v>
      </c>
      <c r="Y8" s="16">
        <v>24.837</v>
      </c>
      <c r="Z8" s="16">
        <v>13.31</v>
      </c>
      <c r="AA8" s="16">
        <v>29.446999999999999</v>
      </c>
      <c r="AB8" s="16">
        <v>24.78</v>
      </c>
      <c r="AC8" s="16">
        <v>27.684999999999999</v>
      </c>
      <c r="AD8" s="16">
        <v>30.542000000000002</v>
      </c>
      <c r="AE8" s="16">
        <v>20.637</v>
      </c>
      <c r="AF8" s="16">
        <v>11.121</v>
      </c>
      <c r="AG8" s="16">
        <v>20.123000000000001</v>
      </c>
      <c r="AH8" s="16">
        <v>14.212</v>
      </c>
      <c r="AI8" s="4"/>
      <c r="AJ8" s="4"/>
      <c r="AK8" s="4"/>
      <c r="AL8" s="4"/>
      <c r="AM8" s="4"/>
      <c r="AN8" s="4"/>
      <c r="AO8" s="4"/>
      <c r="AP8" s="4"/>
      <c r="AQ8" s="4"/>
      <c r="AR8" s="4"/>
      <c r="AS8" s="4"/>
      <c r="AT8" s="4"/>
      <c r="AU8" s="4"/>
      <c r="AV8" s="4"/>
      <c r="AW8" s="4"/>
      <c r="AX8" s="4"/>
      <c r="AY8" s="4"/>
    </row>
    <row r="9" spans="1:51" ht="15" x14ac:dyDescent="0.25">
      <c r="A9" s="105">
        <v>44805</v>
      </c>
      <c r="B9" s="106">
        <v>17.760000000000002</v>
      </c>
      <c r="C9" s="106">
        <v>35.159999999999997</v>
      </c>
      <c r="D9" s="107">
        <v>22</v>
      </c>
      <c r="E9" s="16">
        <v>40.173999999999999</v>
      </c>
      <c r="F9" s="16">
        <v>21.603999999999999</v>
      </c>
      <c r="G9" s="16">
        <v>23.311</v>
      </c>
      <c r="H9" s="16">
        <v>28.882999999999999</v>
      </c>
      <c r="I9" s="16">
        <v>29.523</v>
      </c>
      <c r="J9" s="16">
        <v>20.773</v>
      </c>
      <c r="K9" s="16">
        <v>54.68</v>
      </c>
      <c r="L9" s="16">
        <v>20.152000000000001</v>
      </c>
      <c r="M9" s="16">
        <v>46.228999999999999</v>
      </c>
      <c r="N9" s="16">
        <v>14.209</v>
      </c>
      <c r="O9" s="16">
        <v>16.96</v>
      </c>
      <c r="P9" s="16">
        <v>25.22</v>
      </c>
      <c r="Q9" s="16">
        <v>34.534999999999997</v>
      </c>
      <c r="R9" s="16">
        <v>39.784999999999997</v>
      </c>
      <c r="S9" s="16">
        <v>16.774999999999999</v>
      </c>
      <c r="T9" s="16">
        <v>31.922999999999998</v>
      </c>
      <c r="U9" s="16">
        <v>35.79</v>
      </c>
      <c r="V9" s="16">
        <v>28.943999999999999</v>
      </c>
      <c r="W9" s="16">
        <v>13.012</v>
      </c>
      <c r="X9" s="16">
        <v>16.873999999999999</v>
      </c>
      <c r="Y9" s="16">
        <v>18.905999999999999</v>
      </c>
      <c r="Z9" s="16">
        <v>10.922000000000001</v>
      </c>
      <c r="AA9" s="16">
        <v>48.41</v>
      </c>
      <c r="AB9" s="16">
        <v>35.195</v>
      </c>
      <c r="AC9" s="16">
        <v>18.167999999999999</v>
      </c>
      <c r="AD9" s="16">
        <v>22.396000000000001</v>
      </c>
      <c r="AE9" s="16">
        <v>14.239000000000001</v>
      </c>
      <c r="AF9" s="16">
        <v>10.382999999999999</v>
      </c>
      <c r="AG9" s="16">
        <v>12.042999999999999</v>
      </c>
      <c r="AH9" s="16">
        <v>11.784000000000001</v>
      </c>
      <c r="AI9" s="4"/>
      <c r="AJ9" s="4"/>
      <c r="AK9" s="4"/>
      <c r="AL9" s="4"/>
      <c r="AM9" s="4"/>
      <c r="AN9" s="4"/>
      <c r="AO9" s="4"/>
      <c r="AP9" s="4"/>
      <c r="AQ9" s="4"/>
      <c r="AR9" s="4"/>
      <c r="AS9" s="4"/>
      <c r="AT9" s="4"/>
      <c r="AU9" s="4"/>
      <c r="AV9" s="4"/>
      <c r="AW9" s="4"/>
      <c r="AX9" s="4"/>
      <c r="AY9" s="4"/>
    </row>
    <row r="10" spans="1:51" ht="15" x14ac:dyDescent="0.25">
      <c r="A10" s="105">
        <v>44835</v>
      </c>
      <c r="B10" s="106">
        <v>17.079999999999998</v>
      </c>
      <c r="C10" s="106">
        <v>30.34</v>
      </c>
      <c r="D10" s="107">
        <v>20.13</v>
      </c>
      <c r="E10" s="16">
        <v>17.527000000000001</v>
      </c>
      <c r="F10" s="16">
        <v>13.599</v>
      </c>
      <c r="G10" s="16">
        <v>16.882000000000001</v>
      </c>
      <c r="H10" s="16">
        <v>25.806999999999999</v>
      </c>
      <c r="I10" s="16">
        <v>23.158999999999999</v>
      </c>
      <c r="J10" s="16">
        <v>36.286000000000001</v>
      </c>
      <c r="K10" s="16">
        <v>46.250999999999998</v>
      </c>
      <c r="L10" s="16">
        <v>20.064</v>
      </c>
      <c r="M10" s="16">
        <v>21.068999999999999</v>
      </c>
      <c r="N10" s="16">
        <v>16.777999999999999</v>
      </c>
      <c r="O10" s="16">
        <v>13.45</v>
      </c>
      <c r="P10" s="16">
        <v>26.907</v>
      </c>
      <c r="Q10" s="16">
        <v>17.571000000000002</v>
      </c>
      <c r="R10" s="16">
        <v>40.246000000000002</v>
      </c>
      <c r="S10" s="16">
        <v>33.966000000000001</v>
      </c>
      <c r="T10" s="16">
        <v>78.876000000000005</v>
      </c>
      <c r="U10" s="16">
        <v>32.845999999999997</v>
      </c>
      <c r="V10" s="16">
        <v>18.221</v>
      </c>
      <c r="W10" s="16">
        <v>15.004</v>
      </c>
      <c r="X10" s="16">
        <v>19.513999999999999</v>
      </c>
      <c r="Y10" s="16">
        <v>27.567</v>
      </c>
      <c r="Z10" s="16">
        <v>9.4079999999999995</v>
      </c>
      <c r="AA10" s="16">
        <v>33.466999999999999</v>
      </c>
      <c r="AB10" s="16">
        <v>41.497999999999998</v>
      </c>
      <c r="AC10" s="16">
        <v>20.260000000000002</v>
      </c>
      <c r="AD10" s="16">
        <v>15.802</v>
      </c>
      <c r="AE10" s="16">
        <v>13.83</v>
      </c>
      <c r="AF10" s="16">
        <v>13.394</v>
      </c>
      <c r="AG10" s="16">
        <v>10.247999999999999</v>
      </c>
      <c r="AH10" s="16">
        <v>10.035</v>
      </c>
      <c r="AI10" s="4"/>
      <c r="AJ10" s="4"/>
      <c r="AK10" s="4"/>
      <c r="AL10" s="4"/>
      <c r="AM10" s="4"/>
      <c r="AN10" s="4"/>
      <c r="AO10" s="4"/>
      <c r="AP10" s="4"/>
      <c r="AQ10" s="4"/>
      <c r="AR10" s="4"/>
      <c r="AS10" s="4"/>
      <c r="AT10" s="4"/>
      <c r="AU10" s="4"/>
      <c r="AV10" s="4"/>
      <c r="AW10" s="4"/>
      <c r="AX10" s="4"/>
      <c r="AY10" s="4"/>
    </row>
    <row r="11" spans="1:51" ht="15" x14ac:dyDescent="0.25">
      <c r="A11" s="105">
        <v>44866</v>
      </c>
      <c r="B11" s="106">
        <v>16.45</v>
      </c>
      <c r="C11" s="106">
        <v>18.11</v>
      </c>
      <c r="D11" s="107">
        <v>16.77</v>
      </c>
      <c r="E11" s="16">
        <v>13.175000000000001</v>
      </c>
      <c r="F11" s="16">
        <v>11.616</v>
      </c>
      <c r="G11" s="16">
        <v>13.273</v>
      </c>
      <c r="H11" s="16">
        <v>19.614999999999998</v>
      </c>
      <c r="I11" s="16">
        <v>15.837</v>
      </c>
      <c r="J11" s="16">
        <v>19.433</v>
      </c>
      <c r="K11" s="16">
        <v>24.878</v>
      </c>
      <c r="L11" s="16">
        <v>17.43</v>
      </c>
      <c r="M11" s="16">
        <v>14.59</v>
      </c>
      <c r="N11" s="16">
        <v>13.34</v>
      </c>
      <c r="O11" s="16">
        <v>12.01</v>
      </c>
      <c r="P11" s="16">
        <v>15.459</v>
      </c>
      <c r="Q11" s="16">
        <v>12.339</v>
      </c>
      <c r="R11" s="16">
        <v>24.382999999999999</v>
      </c>
      <c r="S11" s="16">
        <v>22.274000000000001</v>
      </c>
      <c r="T11" s="16">
        <v>30.905999999999999</v>
      </c>
      <c r="U11" s="16">
        <v>19.898</v>
      </c>
      <c r="V11" s="16">
        <v>14.723000000000001</v>
      </c>
      <c r="W11" s="16">
        <v>15.534000000000001</v>
      </c>
      <c r="X11" s="16">
        <v>17.454999999999998</v>
      </c>
      <c r="Y11" s="16">
        <v>20.399999999999999</v>
      </c>
      <c r="Z11" s="16">
        <v>8.968</v>
      </c>
      <c r="AA11" s="16">
        <v>21.184000000000001</v>
      </c>
      <c r="AB11" s="16">
        <v>20.613</v>
      </c>
      <c r="AC11" s="16">
        <v>16.234000000000002</v>
      </c>
      <c r="AD11" s="16">
        <v>12.189</v>
      </c>
      <c r="AE11" s="16">
        <v>11.117000000000001</v>
      </c>
      <c r="AF11" s="16">
        <v>11.587</v>
      </c>
      <c r="AG11" s="16">
        <v>9.9700000000000006</v>
      </c>
      <c r="AH11" s="16">
        <v>11.372</v>
      </c>
      <c r="AI11" s="4"/>
      <c r="AJ11" s="4"/>
      <c r="AK11" s="4"/>
      <c r="AL11" s="4"/>
      <c r="AM11" s="4"/>
      <c r="AN11" s="4"/>
      <c r="AO11" s="4"/>
      <c r="AP11" s="4"/>
      <c r="AQ11" s="4"/>
      <c r="AR11" s="4"/>
      <c r="AS11" s="4"/>
      <c r="AT11" s="4"/>
      <c r="AU11" s="4"/>
      <c r="AV11" s="4"/>
      <c r="AW11" s="4"/>
      <c r="AX11" s="4"/>
      <c r="AY11" s="4"/>
    </row>
    <row r="12" spans="1:51" ht="15" x14ac:dyDescent="0.25">
      <c r="A12" s="105">
        <v>44896</v>
      </c>
      <c r="B12" s="106">
        <v>14.35</v>
      </c>
      <c r="C12" s="106">
        <v>14.7</v>
      </c>
      <c r="D12" s="107">
        <v>14.91</v>
      </c>
      <c r="E12" s="16">
        <v>11.59</v>
      </c>
      <c r="F12" s="16">
        <v>10.782999999999999</v>
      </c>
      <c r="G12" s="16">
        <v>11.693</v>
      </c>
      <c r="H12" s="16">
        <v>14.035</v>
      </c>
      <c r="I12" s="16">
        <v>13.464</v>
      </c>
      <c r="J12" s="16">
        <v>14.532999999999999</v>
      </c>
      <c r="K12" s="16">
        <v>16.045999999999999</v>
      </c>
      <c r="L12" s="16">
        <v>14.371</v>
      </c>
      <c r="M12" s="16">
        <v>13.113</v>
      </c>
      <c r="N12" s="16">
        <v>11.256</v>
      </c>
      <c r="O12" s="16">
        <v>10.843999999999999</v>
      </c>
      <c r="P12" s="16">
        <v>12.282</v>
      </c>
      <c r="Q12" s="16">
        <v>11.72</v>
      </c>
      <c r="R12" s="16">
        <v>16.29</v>
      </c>
      <c r="S12" s="16">
        <v>14.706</v>
      </c>
      <c r="T12" s="16">
        <v>18.111000000000001</v>
      </c>
      <c r="U12" s="16">
        <v>15.414999999999999</v>
      </c>
      <c r="V12" s="16">
        <v>12.632</v>
      </c>
      <c r="W12" s="16">
        <v>12.04</v>
      </c>
      <c r="X12" s="16">
        <v>13.06</v>
      </c>
      <c r="Y12" s="16">
        <v>14.584</v>
      </c>
      <c r="Z12" s="16">
        <v>9.6199999999999992</v>
      </c>
      <c r="AA12" s="16">
        <v>15.483000000000001</v>
      </c>
      <c r="AB12" s="16">
        <v>15.611000000000001</v>
      </c>
      <c r="AC12" s="16">
        <v>13.361000000000001</v>
      </c>
      <c r="AD12" s="16">
        <v>11.624000000000001</v>
      </c>
      <c r="AE12" s="16">
        <v>10.574</v>
      </c>
      <c r="AF12" s="16">
        <v>10.055</v>
      </c>
      <c r="AG12" s="16">
        <v>10.53</v>
      </c>
      <c r="AH12" s="16">
        <v>11.331</v>
      </c>
      <c r="AI12" s="4"/>
      <c r="AJ12" s="4"/>
      <c r="AK12" s="4"/>
      <c r="AL12" s="4"/>
      <c r="AM12" s="4"/>
      <c r="AN12" s="4"/>
      <c r="AO12" s="4"/>
      <c r="AP12" s="4"/>
      <c r="AQ12" s="4"/>
      <c r="AR12" s="4"/>
      <c r="AS12" s="4"/>
      <c r="AT12" s="4"/>
      <c r="AU12" s="4"/>
      <c r="AV12" s="4"/>
      <c r="AW12" s="4"/>
      <c r="AX12" s="4"/>
      <c r="AY12" s="4"/>
    </row>
    <row r="13" spans="1:51" ht="15" x14ac:dyDescent="0.25">
      <c r="A13" s="105">
        <v>44927</v>
      </c>
      <c r="B13" s="106">
        <v>13.2</v>
      </c>
      <c r="C13" s="106">
        <v>12.96</v>
      </c>
      <c r="D13" s="107">
        <v>13.35</v>
      </c>
      <c r="E13" s="16">
        <v>10.635</v>
      </c>
      <c r="F13" s="16">
        <v>10.308999999999999</v>
      </c>
      <c r="G13" s="16">
        <v>11.066000000000001</v>
      </c>
      <c r="H13" s="16">
        <v>12.24</v>
      </c>
      <c r="I13" s="16">
        <v>12.244999999999999</v>
      </c>
      <c r="J13" s="16">
        <v>12.117000000000001</v>
      </c>
      <c r="K13" s="16">
        <v>13.148999999999999</v>
      </c>
      <c r="L13" s="16">
        <v>12.047000000000001</v>
      </c>
      <c r="M13" s="16">
        <v>12.894</v>
      </c>
      <c r="N13" s="16">
        <v>10.516</v>
      </c>
      <c r="O13" s="16">
        <v>10.683</v>
      </c>
      <c r="P13" s="16">
        <v>11.07</v>
      </c>
      <c r="Q13" s="16">
        <v>10.734999999999999</v>
      </c>
      <c r="R13" s="16">
        <v>14.815</v>
      </c>
      <c r="S13" s="16">
        <v>12.618</v>
      </c>
      <c r="T13" s="16">
        <v>13.701000000000001</v>
      </c>
      <c r="U13" s="16">
        <v>12.827999999999999</v>
      </c>
      <c r="V13" s="16">
        <v>11.262</v>
      </c>
      <c r="W13" s="16">
        <v>10.795</v>
      </c>
      <c r="X13" s="16">
        <v>11.409000000000001</v>
      </c>
      <c r="Y13" s="16">
        <v>13.205</v>
      </c>
      <c r="Z13" s="16">
        <v>9.7929999999999993</v>
      </c>
      <c r="AA13" s="16">
        <v>13.122</v>
      </c>
      <c r="AB13" s="16">
        <v>13.340999999999999</v>
      </c>
      <c r="AC13" s="16">
        <v>11.695</v>
      </c>
      <c r="AD13" s="16">
        <v>11.53</v>
      </c>
      <c r="AE13" s="16">
        <v>10.214</v>
      </c>
      <c r="AF13" s="16">
        <v>9.6609999999999996</v>
      </c>
      <c r="AG13" s="16">
        <v>10.295</v>
      </c>
      <c r="AH13" s="16">
        <v>10.97</v>
      </c>
      <c r="AI13" s="4"/>
      <c r="AJ13" s="4"/>
      <c r="AK13" s="4"/>
      <c r="AL13" s="4"/>
      <c r="AM13" s="4"/>
      <c r="AN13" s="4"/>
      <c r="AO13" s="4"/>
      <c r="AP13" s="4"/>
      <c r="AQ13" s="4"/>
      <c r="AR13" s="4"/>
      <c r="AS13" s="4"/>
      <c r="AT13" s="4"/>
      <c r="AU13" s="4"/>
      <c r="AV13" s="4"/>
      <c r="AW13" s="4"/>
      <c r="AX13" s="4"/>
      <c r="AY13" s="4"/>
    </row>
    <row r="14" spans="1:51" ht="15" x14ac:dyDescent="0.25">
      <c r="A14" s="105">
        <v>44958</v>
      </c>
      <c r="B14" s="106">
        <v>11.87</v>
      </c>
      <c r="C14" s="106">
        <v>12.19</v>
      </c>
      <c r="D14" s="107">
        <v>12.13</v>
      </c>
      <c r="E14" s="16">
        <v>9.5939999999999994</v>
      </c>
      <c r="F14" s="16">
        <v>9.2539999999999996</v>
      </c>
      <c r="G14" s="16">
        <v>9.4849999999999994</v>
      </c>
      <c r="H14" s="16">
        <v>12.731999999999999</v>
      </c>
      <c r="I14" s="16">
        <v>13.135</v>
      </c>
      <c r="J14" s="16">
        <v>10.164999999999999</v>
      </c>
      <c r="K14" s="16">
        <v>10.83</v>
      </c>
      <c r="L14" s="16">
        <v>11.151999999999999</v>
      </c>
      <c r="M14" s="16">
        <v>12.17</v>
      </c>
      <c r="N14" s="16">
        <v>9.1059999999999999</v>
      </c>
      <c r="O14" s="16">
        <v>9.4250000000000007</v>
      </c>
      <c r="P14" s="16">
        <v>10.115</v>
      </c>
      <c r="Q14" s="16">
        <v>9.4990000000000006</v>
      </c>
      <c r="R14" s="16">
        <v>13.032999999999999</v>
      </c>
      <c r="S14" s="16">
        <v>10.228999999999999</v>
      </c>
      <c r="T14" s="16">
        <v>12.856</v>
      </c>
      <c r="U14" s="16">
        <v>10.303000000000001</v>
      </c>
      <c r="V14" s="16">
        <v>10.349</v>
      </c>
      <c r="W14" s="16">
        <v>9.109</v>
      </c>
      <c r="X14" s="16">
        <v>9.6790000000000003</v>
      </c>
      <c r="Y14" s="16">
        <v>10.372999999999999</v>
      </c>
      <c r="Z14" s="16">
        <v>9.4589999999999996</v>
      </c>
      <c r="AA14" s="16">
        <v>12.79</v>
      </c>
      <c r="AB14" s="16">
        <v>15.23</v>
      </c>
      <c r="AC14" s="16">
        <v>12.605</v>
      </c>
      <c r="AD14" s="16">
        <v>13.198</v>
      </c>
      <c r="AE14" s="16">
        <v>9.9939999999999998</v>
      </c>
      <c r="AF14" s="16">
        <v>8.5109999999999992</v>
      </c>
      <c r="AG14" s="16">
        <v>9.2289999999999992</v>
      </c>
      <c r="AH14" s="16">
        <v>10.076000000000001</v>
      </c>
      <c r="AI14" s="4"/>
      <c r="AJ14" s="4"/>
      <c r="AK14" s="4"/>
      <c r="AL14" s="4"/>
      <c r="AM14" s="4"/>
      <c r="AN14" s="4"/>
      <c r="AO14" s="4"/>
      <c r="AP14" s="4"/>
      <c r="AQ14" s="4"/>
      <c r="AR14" s="4"/>
      <c r="AS14" s="4"/>
      <c r="AT14" s="4"/>
      <c r="AU14" s="4"/>
      <c r="AV14" s="4"/>
      <c r="AW14" s="4"/>
      <c r="AX14" s="4"/>
      <c r="AY14" s="4"/>
    </row>
    <row r="15" spans="1:51" ht="15" x14ac:dyDescent="0.25">
      <c r="A15" s="105">
        <v>44986</v>
      </c>
      <c r="B15" s="106">
        <v>18.010000000000002</v>
      </c>
      <c r="C15" s="106">
        <v>25.71</v>
      </c>
      <c r="D15" s="107">
        <v>22.6</v>
      </c>
      <c r="E15" s="16">
        <v>14.294</v>
      </c>
      <c r="F15" s="16">
        <v>14.369</v>
      </c>
      <c r="G15" s="16">
        <v>17.145</v>
      </c>
      <c r="H15" s="16">
        <v>30.501999999999999</v>
      </c>
      <c r="I15" s="16">
        <v>16.004999999999999</v>
      </c>
      <c r="J15" s="16">
        <v>35.268999999999998</v>
      </c>
      <c r="K15" s="16">
        <v>17.943000000000001</v>
      </c>
      <c r="L15" s="16">
        <v>17.597000000000001</v>
      </c>
      <c r="M15" s="16">
        <v>16.440999999999999</v>
      </c>
      <c r="N15" s="16">
        <v>16.347000000000001</v>
      </c>
      <c r="O15" s="16">
        <v>12.22</v>
      </c>
      <c r="P15" s="16">
        <v>15.111000000000001</v>
      </c>
      <c r="Q15" s="16">
        <v>30.914999999999999</v>
      </c>
      <c r="R15" s="16">
        <v>24.873999999999999</v>
      </c>
      <c r="S15" s="16">
        <v>13.032</v>
      </c>
      <c r="T15" s="16">
        <v>45.482999999999997</v>
      </c>
      <c r="U15" s="16">
        <v>12.926</v>
      </c>
      <c r="V15" s="16">
        <v>17.757999999999999</v>
      </c>
      <c r="W15" s="16">
        <v>10.590999999999999</v>
      </c>
      <c r="X15" s="16">
        <v>15.106</v>
      </c>
      <c r="Y15" s="16">
        <v>18.782</v>
      </c>
      <c r="Z15" s="16">
        <v>12.468999999999999</v>
      </c>
      <c r="AA15" s="16">
        <v>18.091000000000001</v>
      </c>
      <c r="AB15" s="16">
        <v>28.832000000000001</v>
      </c>
      <c r="AC15" s="16">
        <v>19.876999999999999</v>
      </c>
      <c r="AD15" s="16">
        <v>37.677999999999997</v>
      </c>
      <c r="AE15" s="16">
        <v>11.754</v>
      </c>
      <c r="AF15" s="16">
        <v>12.05</v>
      </c>
      <c r="AG15" s="16">
        <v>13.941000000000001</v>
      </c>
      <c r="AH15" s="16">
        <v>12.01</v>
      </c>
      <c r="AI15" s="4"/>
      <c r="AJ15" s="4"/>
      <c r="AK15" s="4"/>
      <c r="AL15" s="4"/>
      <c r="AM15" s="4"/>
      <c r="AN15" s="4"/>
      <c r="AO15" s="4"/>
      <c r="AP15" s="4"/>
      <c r="AQ15" s="4"/>
      <c r="AR15" s="4"/>
      <c r="AS15" s="4"/>
      <c r="AT15" s="4"/>
      <c r="AU15" s="4"/>
      <c r="AV15" s="4"/>
      <c r="AW15" s="4"/>
      <c r="AX15" s="4"/>
      <c r="AY15" s="4"/>
    </row>
    <row r="16" spans="1:51" ht="15" x14ac:dyDescent="0.25">
      <c r="A16" s="105">
        <v>45017</v>
      </c>
      <c r="B16" s="106">
        <v>40.01</v>
      </c>
      <c r="C16" s="106">
        <v>60.55</v>
      </c>
      <c r="D16" s="107">
        <v>50.72</v>
      </c>
      <c r="E16" s="16">
        <v>55.701999999999998</v>
      </c>
      <c r="F16" s="16">
        <v>41.531999999999996</v>
      </c>
      <c r="G16" s="16">
        <v>50.273000000000003</v>
      </c>
      <c r="H16" s="16">
        <v>35.564999999999998</v>
      </c>
      <c r="I16" s="16">
        <v>35.691000000000003</v>
      </c>
      <c r="J16" s="16">
        <v>64.837000000000003</v>
      </c>
      <c r="K16" s="16">
        <v>38.143000000000001</v>
      </c>
      <c r="L16" s="16">
        <v>38.549999999999997</v>
      </c>
      <c r="M16" s="16">
        <v>49.088999999999999</v>
      </c>
      <c r="N16" s="16">
        <v>56.497999999999998</v>
      </c>
      <c r="O16" s="16">
        <v>36.65</v>
      </c>
      <c r="P16" s="16">
        <v>37.496000000000002</v>
      </c>
      <c r="Q16" s="16">
        <v>86.400999999999996</v>
      </c>
      <c r="R16" s="16">
        <v>73.984999999999999</v>
      </c>
      <c r="S16" s="16">
        <v>45.14</v>
      </c>
      <c r="T16" s="16">
        <v>68.108000000000004</v>
      </c>
      <c r="U16" s="16">
        <v>32.735999999999997</v>
      </c>
      <c r="V16" s="16">
        <v>36.006</v>
      </c>
      <c r="W16" s="16">
        <v>26.934000000000001</v>
      </c>
      <c r="X16" s="16">
        <v>34.677</v>
      </c>
      <c r="Y16" s="16">
        <v>74.052000000000007</v>
      </c>
      <c r="Z16" s="16">
        <v>18.84</v>
      </c>
      <c r="AA16" s="16">
        <v>49.216999999999999</v>
      </c>
      <c r="AB16" s="16">
        <v>43.216000000000001</v>
      </c>
      <c r="AC16" s="16">
        <v>39.319000000000003</v>
      </c>
      <c r="AD16" s="16">
        <v>77.23</v>
      </c>
      <c r="AE16" s="16">
        <v>27.248999999999999</v>
      </c>
      <c r="AF16" s="16">
        <v>46.731999999999999</v>
      </c>
      <c r="AG16" s="16">
        <v>22.292000000000002</v>
      </c>
      <c r="AH16" s="16">
        <v>36.334000000000003</v>
      </c>
      <c r="AI16" s="4"/>
      <c r="AJ16" s="4"/>
      <c r="AK16" s="4"/>
      <c r="AL16" s="4"/>
      <c r="AM16" s="4"/>
      <c r="AN16" s="4"/>
      <c r="AO16" s="4"/>
      <c r="AP16" s="4"/>
      <c r="AQ16" s="4"/>
      <c r="AR16" s="4"/>
      <c r="AS16" s="4"/>
      <c r="AT16" s="4"/>
      <c r="AU16" s="4"/>
      <c r="AV16" s="4"/>
      <c r="AW16" s="4"/>
      <c r="AX16" s="4"/>
      <c r="AY16" s="4"/>
    </row>
    <row r="17" spans="1:51" ht="15" x14ac:dyDescent="0.25">
      <c r="A17" s="105">
        <v>45047</v>
      </c>
      <c r="B17" s="106">
        <v>111.62</v>
      </c>
      <c r="C17" s="106">
        <v>157.66999999999999</v>
      </c>
      <c r="D17" s="107">
        <v>134.93</v>
      </c>
      <c r="E17" s="16">
        <v>158.95400000000001</v>
      </c>
      <c r="F17" s="16">
        <v>206.864</v>
      </c>
      <c r="G17" s="16">
        <v>148.48599999999999</v>
      </c>
      <c r="H17" s="16">
        <v>106.277</v>
      </c>
      <c r="I17" s="16">
        <v>140.33099999999999</v>
      </c>
      <c r="J17" s="16">
        <v>198.02600000000001</v>
      </c>
      <c r="K17" s="16">
        <v>141.482</v>
      </c>
      <c r="L17" s="16">
        <v>144.63399999999999</v>
      </c>
      <c r="M17" s="16">
        <v>127.17400000000001</v>
      </c>
      <c r="N17" s="16">
        <v>226.74799999999999</v>
      </c>
      <c r="O17" s="16">
        <v>53.856999999999999</v>
      </c>
      <c r="P17" s="16">
        <v>116.95099999999999</v>
      </c>
      <c r="Q17" s="16">
        <v>151.32</v>
      </c>
      <c r="R17" s="16">
        <v>233.00299999999999</v>
      </c>
      <c r="S17" s="16">
        <v>123.687</v>
      </c>
      <c r="T17" s="16">
        <v>152.57599999999999</v>
      </c>
      <c r="U17" s="16">
        <v>177.22800000000001</v>
      </c>
      <c r="V17" s="16">
        <v>201.84899999999999</v>
      </c>
      <c r="W17" s="16">
        <v>85.388000000000005</v>
      </c>
      <c r="X17" s="16">
        <v>122.786</v>
      </c>
      <c r="Y17" s="16">
        <v>116.899</v>
      </c>
      <c r="Z17" s="16">
        <v>80.277000000000001</v>
      </c>
      <c r="AA17" s="16">
        <v>116.313</v>
      </c>
      <c r="AB17" s="16">
        <v>92.16</v>
      </c>
      <c r="AC17" s="16">
        <v>105.087</v>
      </c>
      <c r="AD17" s="16">
        <v>148.86600000000001</v>
      </c>
      <c r="AE17" s="16">
        <v>73.076999999999998</v>
      </c>
      <c r="AF17" s="16">
        <v>138.93199999999999</v>
      </c>
      <c r="AG17" s="16">
        <v>112.069</v>
      </c>
      <c r="AH17" s="16">
        <v>91.412000000000006</v>
      </c>
      <c r="AI17" s="4"/>
      <c r="AJ17" s="4"/>
      <c r="AK17" s="4"/>
      <c r="AL17" s="4"/>
      <c r="AM17" s="4"/>
      <c r="AN17" s="4"/>
      <c r="AO17" s="4"/>
      <c r="AP17" s="4"/>
      <c r="AQ17" s="4"/>
      <c r="AR17" s="4"/>
      <c r="AS17" s="4"/>
      <c r="AT17" s="4"/>
      <c r="AU17" s="4"/>
      <c r="AV17" s="4"/>
      <c r="AW17" s="4"/>
      <c r="AX17" s="4"/>
      <c r="AY17" s="4"/>
    </row>
    <row r="18" spans="1:51" ht="15" x14ac:dyDescent="0.25">
      <c r="A18" s="105">
        <v>45078</v>
      </c>
      <c r="B18" s="106">
        <v>99.13</v>
      </c>
      <c r="C18" s="106">
        <v>185.85</v>
      </c>
      <c r="D18" s="107">
        <v>144.15</v>
      </c>
      <c r="E18" s="16">
        <v>116.102</v>
      </c>
      <c r="F18" s="16">
        <v>232.488</v>
      </c>
      <c r="G18" s="16">
        <v>150.43299999999999</v>
      </c>
      <c r="H18" s="16">
        <v>264.46100000000001</v>
      </c>
      <c r="I18" s="16">
        <v>100.592</v>
      </c>
      <c r="J18" s="16">
        <v>260.45999999999998</v>
      </c>
      <c r="K18" s="16">
        <v>130.971</v>
      </c>
      <c r="L18" s="16">
        <v>219.642</v>
      </c>
      <c r="M18" s="16">
        <v>80.884</v>
      </c>
      <c r="N18" s="16">
        <v>131.80199999999999</v>
      </c>
      <c r="O18" s="16">
        <v>31.385999999999999</v>
      </c>
      <c r="P18" s="16">
        <v>96.355000000000004</v>
      </c>
      <c r="Q18" s="16">
        <v>101.492</v>
      </c>
      <c r="R18" s="16">
        <v>216.41800000000001</v>
      </c>
      <c r="S18" s="16">
        <v>85.319000000000003</v>
      </c>
      <c r="T18" s="16">
        <v>124.438</v>
      </c>
      <c r="U18" s="16">
        <v>219.904</v>
      </c>
      <c r="V18" s="16">
        <v>119.78</v>
      </c>
      <c r="W18" s="16">
        <v>147.87100000000001</v>
      </c>
      <c r="X18" s="16">
        <v>224.09700000000001</v>
      </c>
      <c r="Y18" s="16">
        <v>53.253</v>
      </c>
      <c r="Z18" s="16">
        <v>65.644000000000005</v>
      </c>
      <c r="AA18" s="16">
        <v>157.15799999999999</v>
      </c>
      <c r="AB18" s="16">
        <v>187.83</v>
      </c>
      <c r="AC18" s="16">
        <v>173.65799999999999</v>
      </c>
      <c r="AD18" s="16">
        <v>171.35900000000001</v>
      </c>
      <c r="AE18" s="16">
        <v>30.457999999999998</v>
      </c>
      <c r="AF18" s="16">
        <v>267.166</v>
      </c>
      <c r="AG18" s="16">
        <v>93.384</v>
      </c>
      <c r="AH18" s="16">
        <v>96.159000000000006</v>
      </c>
      <c r="AI18" s="4"/>
      <c r="AJ18" s="4"/>
      <c r="AK18" s="4"/>
      <c r="AL18" s="4"/>
      <c r="AM18" s="4"/>
      <c r="AN18" s="4"/>
      <c r="AO18" s="4"/>
      <c r="AP18" s="4"/>
      <c r="AQ18" s="4"/>
      <c r="AR18" s="4"/>
      <c r="AS18" s="4"/>
      <c r="AT18" s="4"/>
      <c r="AU18" s="4"/>
      <c r="AV18" s="4"/>
      <c r="AW18" s="4"/>
      <c r="AX18" s="4"/>
      <c r="AY18" s="4"/>
    </row>
    <row r="19" spans="1:51" ht="15" x14ac:dyDescent="0.25">
      <c r="A19" s="105">
        <v>45108</v>
      </c>
      <c r="B19" s="106">
        <v>30.23</v>
      </c>
      <c r="C19" s="106">
        <v>78.540000000000006</v>
      </c>
      <c r="D19" s="107">
        <v>50.8</v>
      </c>
      <c r="E19" s="16">
        <v>63.131</v>
      </c>
      <c r="F19" s="16">
        <v>86.983999999999995</v>
      </c>
      <c r="G19" s="16">
        <v>38.418999999999997</v>
      </c>
      <c r="H19" s="16">
        <v>211.36699999999999</v>
      </c>
      <c r="I19" s="16">
        <v>42.262999999999998</v>
      </c>
      <c r="J19" s="16">
        <v>92.158000000000001</v>
      </c>
      <c r="K19" s="16">
        <v>73.451999999999998</v>
      </c>
      <c r="L19" s="16">
        <v>145.03100000000001</v>
      </c>
      <c r="M19" s="16">
        <v>24.933</v>
      </c>
      <c r="N19" s="16">
        <v>53.359000000000002</v>
      </c>
      <c r="O19" s="16">
        <v>13.164</v>
      </c>
      <c r="P19" s="16">
        <v>28.591999999999999</v>
      </c>
      <c r="Q19" s="16">
        <v>38.274999999999999</v>
      </c>
      <c r="R19" s="16">
        <v>83.608000000000004</v>
      </c>
      <c r="S19" s="16">
        <v>48.091999999999999</v>
      </c>
      <c r="T19" s="16">
        <v>47.887999999999998</v>
      </c>
      <c r="U19" s="16">
        <v>84.337999999999994</v>
      </c>
      <c r="V19" s="16">
        <v>47.84</v>
      </c>
      <c r="W19" s="16">
        <v>42.465000000000003</v>
      </c>
      <c r="X19" s="16">
        <v>88.206000000000003</v>
      </c>
      <c r="Y19" s="16">
        <v>20.786999999999999</v>
      </c>
      <c r="Z19" s="16">
        <v>26.27</v>
      </c>
      <c r="AA19" s="16">
        <v>49.088000000000001</v>
      </c>
      <c r="AB19" s="16">
        <v>60.777000000000001</v>
      </c>
      <c r="AC19" s="16">
        <v>51.484000000000002</v>
      </c>
      <c r="AD19" s="16">
        <v>53.786999999999999</v>
      </c>
      <c r="AE19" s="16">
        <v>13.57</v>
      </c>
      <c r="AF19" s="16">
        <v>118.04300000000001</v>
      </c>
      <c r="AG19" s="16">
        <v>31.396999999999998</v>
      </c>
      <c r="AH19" s="16">
        <v>48.579000000000001</v>
      </c>
      <c r="AI19" s="4"/>
      <c r="AJ19" s="4"/>
      <c r="AK19" s="4"/>
      <c r="AL19" s="4"/>
      <c r="AM19" s="4"/>
      <c r="AN19" s="4"/>
      <c r="AO19" s="4"/>
      <c r="AP19" s="4"/>
      <c r="AQ19" s="4"/>
      <c r="AR19" s="4"/>
      <c r="AS19" s="4"/>
      <c r="AT19" s="4"/>
      <c r="AU19" s="4"/>
      <c r="AV19" s="4"/>
      <c r="AW19" s="4"/>
      <c r="AX19" s="4"/>
      <c r="AY19" s="4"/>
    </row>
    <row r="20" spans="1:51" ht="15" x14ac:dyDescent="0.25">
      <c r="A20" s="105">
        <v>45139</v>
      </c>
      <c r="B20" s="106">
        <v>22.05</v>
      </c>
      <c r="C20" s="106">
        <v>38.92</v>
      </c>
      <c r="D20" s="107">
        <v>29.12</v>
      </c>
      <c r="E20" s="16">
        <v>36.561</v>
      </c>
      <c r="F20" s="16">
        <v>37.648000000000003</v>
      </c>
      <c r="G20" s="16">
        <v>18.257999999999999</v>
      </c>
      <c r="H20" s="16">
        <v>70.003</v>
      </c>
      <c r="I20" s="16">
        <v>18.273</v>
      </c>
      <c r="J20" s="16">
        <v>69.647999999999996</v>
      </c>
      <c r="K20" s="16">
        <v>28.766999999999999</v>
      </c>
      <c r="L20" s="16">
        <v>86.992000000000004</v>
      </c>
      <c r="M20" s="16">
        <v>15.895</v>
      </c>
      <c r="N20" s="16">
        <v>35.021000000000001</v>
      </c>
      <c r="O20" s="16">
        <v>9.1609999999999996</v>
      </c>
      <c r="P20" s="16">
        <v>19.370999999999999</v>
      </c>
      <c r="Q20" s="16">
        <v>19.010000000000002</v>
      </c>
      <c r="R20" s="16">
        <v>39.362000000000002</v>
      </c>
      <c r="S20" s="16">
        <v>32.505000000000003</v>
      </c>
      <c r="T20" s="16">
        <v>38.82</v>
      </c>
      <c r="U20" s="16">
        <v>32.045000000000002</v>
      </c>
      <c r="V20" s="16">
        <v>20.306999999999999</v>
      </c>
      <c r="W20" s="16">
        <v>33.808</v>
      </c>
      <c r="X20" s="16">
        <v>28.385000000000002</v>
      </c>
      <c r="Y20" s="16">
        <v>13.852</v>
      </c>
      <c r="Z20" s="16">
        <v>26.048999999999999</v>
      </c>
      <c r="AA20" s="16">
        <v>30.091999999999999</v>
      </c>
      <c r="AB20" s="16">
        <v>24.843</v>
      </c>
      <c r="AC20" s="16">
        <v>32.82</v>
      </c>
      <c r="AD20" s="16">
        <v>30.338999999999999</v>
      </c>
      <c r="AE20" s="16">
        <v>8.2219999999999995</v>
      </c>
      <c r="AF20" s="16">
        <v>34.338000000000001</v>
      </c>
      <c r="AG20" s="16">
        <v>16.550999999999998</v>
      </c>
      <c r="AH20" s="16">
        <v>25</v>
      </c>
      <c r="AI20" s="4"/>
      <c r="AJ20" s="4"/>
      <c r="AK20" s="4"/>
      <c r="AL20" s="4"/>
      <c r="AM20" s="4"/>
      <c r="AN20" s="4"/>
      <c r="AO20" s="4"/>
      <c r="AP20" s="4"/>
      <c r="AQ20" s="4"/>
      <c r="AR20" s="4"/>
      <c r="AS20" s="4"/>
      <c r="AT20" s="4"/>
      <c r="AU20" s="4"/>
      <c r="AV20" s="4"/>
      <c r="AW20" s="4"/>
      <c r="AX20" s="4"/>
      <c r="AY20" s="4"/>
    </row>
    <row r="21" spans="1:51" ht="15" x14ac:dyDescent="0.25">
      <c r="A21" s="105">
        <v>45170</v>
      </c>
      <c r="B21" s="106">
        <v>19.420000000000002</v>
      </c>
      <c r="C21" s="106">
        <v>33.04</v>
      </c>
      <c r="D21" s="107">
        <v>26.38</v>
      </c>
      <c r="E21" s="16">
        <v>24.283999999999999</v>
      </c>
      <c r="F21" s="16">
        <v>31.05</v>
      </c>
      <c r="G21" s="16">
        <v>28.614000000000001</v>
      </c>
      <c r="H21" s="16">
        <v>36.487000000000002</v>
      </c>
      <c r="I21" s="16">
        <v>20.597999999999999</v>
      </c>
      <c r="J21" s="16">
        <v>60.945999999999998</v>
      </c>
      <c r="K21" s="16">
        <v>22.913</v>
      </c>
      <c r="L21" s="16">
        <v>44.680999999999997</v>
      </c>
      <c r="M21" s="16">
        <v>15.606</v>
      </c>
      <c r="N21" s="16">
        <v>18.404</v>
      </c>
      <c r="O21" s="16">
        <v>21.506</v>
      </c>
      <c r="P21" s="16">
        <v>33.880000000000003</v>
      </c>
      <c r="Q21" s="16">
        <v>39.643000000000001</v>
      </c>
      <c r="R21" s="16">
        <v>22.765999999999998</v>
      </c>
      <c r="S21" s="16">
        <v>31.7</v>
      </c>
      <c r="T21" s="16">
        <v>35.07</v>
      </c>
      <c r="U21" s="16">
        <v>35.872999999999998</v>
      </c>
      <c r="V21" s="16">
        <v>14.326000000000001</v>
      </c>
      <c r="W21" s="16">
        <v>18.024999999999999</v>
      </c>
      <c r="X21" s="16">
        <v>20.021000000000001</v>
      </c>
      <c r="Y21" s="16">
        <v>10.957000000000001</v>
      </c>
      <c r="Z21" s="16">
        <v>43.676000000000002</v>
      </c>
      <c r="AA21" s="16">
        <v>36.881999999999998</v>
      </c>
      <c r="AB21" s="16">
        <v>16.37</v>
      </c>
      <c r="AC21" s="16">
        <v>23.358000000000001</v>
      </c>
      <c r="AD21" s="16">
        <v>18.006</v>
      </c>
      <c r="AE21" s="16">
        <v>8.5820000000000007</v>
      </c>
      <c r="AF21" s="16">
        <v>17.693000000000001</v>
      </c>
      <c r="AG21" s="16">
        <v>11.935</v>
      </c>
      <c r="AH21" s="16">
        <v>16.323</v>
      </c>
      <c r="AI21" s="4"/>
      <c r="AJ21" s="4"/>
      <c r="AK21" s="4"/>
      <c r="AL21" s="4"/>
      <c r="AM21" s="4"/>
      <c r="AN21" s="4"/>
      <c r="AO21" s="4"/>
      <c r="AP21" s="4"/>
      <c r="AQ21" s="4"/>
      <c r="AR21" s="4"/>
      <c r="AS21" s="4"/>
      <c r="AT21" s="4"/>
      <c r="AU21" s="4"/>
      <c r="AV21" s="4"/>
      <c r="AW21" s="4"/>
      <c r="AX21" s="4"/>
      <c r="AY21" s="4"/>
    </row>
    <row r="22" spans="1:51" ht="15" x14ac:dyDescent="0.25">
      <c r="A22" s="105">
        <v>45200</v>
      </c>
      <c r="B22" s="106">
        <v>17.3</v>
      </c>
      <c r="C22" s="106">
        <v>30.49</v>
      </c>
      <c r="D22" s="107">
        <v>22.64</v>
      </c>
      <c r="E22" s="16">
        <v>15.532999999999999</v>
      </c>
      <c r="F22" s="16">
        <v>21.765999999999998</v>
      </c>
      <c r="G22" s="16">
        <v>26.545999999999999</v>
      </c>
      <c r="H22" s="16">
        <v>28.053999999999998</v>
      </c>
      <c r="I22" s="16">
        <v>37.807000000000002</v>
      </c>
      <c r="J22" s="16">
        <v>51.042000000000002</v>
      </c>
      <c r="K22" s="16">
        <v>23.373000000000001</v>
      </c>
      <c r="L22" s="16">
        <v>21.178999999999998</v>
      </c>
      <c r="M22" s="16">
        <v>18.731999999999999</v>
      </c>
      <c r="N22" s="16">
        <v>14.861000000000001</v>
      </c>
      <c r="O22" s="16">
        <v>24.658000000000001</v>
      </c>
      <c r="P22" s="16">
        <v>17.98</v>
      </c>
      <c r="Q22" s="16">
        <v>43.325000000000003</v>
      </c>
      <c r="R22" s="16">
        <v>40.726999999999997</v>
      </c>
      <c r="S22" s="16">
        <v>80.478999999999999</v>
      </c>
      <c r="T22" s="16">
        <v>33.521000000000001</v>
      </c>
      <c r="U22" s="16">
        <v>22.527000000000001</v>
      </c>
      <c r="V22" s="16">
        <v>16.504000000000001</v>
      </c>
      <c r="W22" s="16">
        <v>20.946999999999999</v>
      </c>
      <c r="X22" s="16">
        <v>29.061</v>
      </c>
      <c r="Y22" s="16">
        <v>9.9049999999999994</v>
      </c>
      <c r="Z22" s="16">
        <v>32.002000000000002</v>
      </c>
      <c r="AA22" s="16">
        <v>43.825000000000003</v>
      </c>
      <c r="AB22" s="16">
        <v>19.472999999999999</v>
      </c>
      <c r="AC22" s="16">
        <v>16.966000000000001</v>
      </c>
      <c r="AD22" s="16">
        <v>17.016999999999999</v>
      </c>
      <c r="AE22" s="16">
        <v>11.486000000000001</v>
      </c>
      <c r="AF22" s="16">
        <v>12.526</v>
      </c>
      <c r="AG22" s="16">
        <v>10.473000000000001</v>
      </c>
      <c r="AH22" s="16">
        <v>32.323</v>
      </c>
      <c r="AI22" s="4"/>
      <c r="AJ22" s="4"/>
      <c r="AK22" s="4"/>
      <c r="AL22" s="4"/>
      <c r="AM22" s="4"/>
      <c r="AN22" s="4"/>
      <c r="AO22" s="4"/>
      <c r="AP22" s="4"/>
      <c r="AQ22" s="4"/>
      <c r="AR22" s="4"/>
      <c r="AS22" s="4"/>
      <c r="AT22" s="4"/>
      <c r="AU22" s="4"/>
      <c r="AV22" s="4"/>
      <c r="AW22" s="4"/>
      <c r="AX22" s="4"/>
      <c r="AY22" s="4"/>
    </row>
    <row r="23" spans="1:51" ht="15" x14ac:dyDescent="0.25">
      <c r="A23" s="105">
        <v>45231</v>
      </c>
      <c r="B23" s="106">
        <v>16.88</v>
      </c>
      <c r="C23" s="106">
        <v>18.28</v>
      </c>
      <c r="D23" s="107">
        <v>17.75</v>
      </c>
      <c r="E23" s="16">
        <v>12.981999999999999</v>
      </c>
      <c r="F23" s="16">
        <v>16.530999999999999</v>
      </c>
      <c r="G23" s="16">
        <v>20.111999999999998</v>
      </c>
      <c r="H23" s="16">
        <v>18.82</v>
      </c>
      <c r="I23" s="16">
        <v>20.385999999999999</v>
      </c>
      <c r="J23" s="16">
        <v>27.678000000000001</v>
      </c>
      <c r="K23" s="16">
        <v>20.169</v>
      </c>
      <c r="L23" s="16">
        <v>14.644</v>
      </c>
      <c r="M23" s="16">
        <v>15.172000000000001</v>
      </c>
      <c r="N23" s="16">
        <v>13.022</v>
      </c>
      <c r="O23" s="16">
        <v>14.430999999999999</v>
      </c>
      <c r="P23" s="16">
        <v>12.638</v>
      </c>
      <c r="Q23" s="16">
        <v>26.34</v>
      </c>
      <c r="R23" s="16">
        <v>26.02</v>
      </c>
      <c r="S23" s="16">
        <v>31.463999999999999</v>
      </c>
      <c r="T23" s="16">
        <v>20.343</v>
      </c>
      <c r="U23" s="16">
        <v>17.960999999999999</v>
      </c>
      <c r="V23" s="16">
        <v>16.756</v>
      </c>
      <c r="W23" s="16">
        <v>18.422999999999998</v>
      </c>
      <c r="X23" s="16">
        <v>21.155000000000001</v>
      </c>
      <c r="Y23" s="16">
        <v>9.4009999999999998</v>
      </c>
      <c r="Z23" s="16">
        <v>20.202999999999999</v>
      </c>
      <c r="AA23" s="16">
        <v>21.620999999999999</v>
      </c>
      <c r="AB23" s="16">
        <v>15.747</v>
      </c>
      <c r="AC23" s="16">
        <v>12.875</v>
      </c>
      <c r="AD23" s="16">
        <v>13.475</v>
      </c>
      <c r="AE23" s="16">
        <v>10.223000000000001</v>
      </c>
      <c r="AF23" s="16">
        <v>11.954000000000001</v>
      </c>
      <c r="AG23" s="16">
        <v>11.811</v>
      </c>
      <c r="AH23" s="16">
        <v>22.457999999999998</v>
      </c>
      <c r="AI23" s="4"/>
      <c r="AJ23" s="4"/>
      <c r="AK23" s="4"/>
      <c r="AL23" s="4"/>
      <c r="AM23" s="4"/>
      <c r="AN23" s="4"/>
      <c r="AO23" s="4"/>
      <c r="AP23" s="4"/>
      <c r="AQ23" s="4"/>
      <c r="AR23" s="4"/>
      <c r="AS23" s="4"/>
      <c r="AT23" s="4"/>
      <c r="AU23" s="4"/>
      <c r="AV23" s="4"/>
      <c r="AW23" s="4"/>
      <c r="AX23" s="4"/>
      <c r="AY23" s="4"/>
    </row>
    <row r="24" spans="1:51" ht="15" x14ac:dyDescent="0.25">
      <c r="A24" s="105">
        <v>45261</v>
      </c>
      <c r="B24" s="106">
        <v>14.91</v>
      </c>
      <c r="C24" s="106">
        <v>14.91</v>
      </c>
      <c r="D24" s="107">
        <v>14.91</v>
      </c>
      <c r="E24" s="16">
        <v>11.933999999999999</v>
      </c>
      <c r="F24" s="16">
        <v>14.551</v>
      </c>
      <c r="G24" s="16">
        <v>14.44</v>
      </c>
      <c r="H24" s="16">
        <v>15.93</v>
      </c>
      <c r="I24" s="16">
        <v>15.275</v>
      </c>
      <c r="J24" s="16">
        <v>18.407</v>
      </c>
      <c r="K24" s="16">
        <v>16.510999999999999</v>
      </c>
      <c r="L24" s="16">
        <v>13.147</v>
      </c>
      <c r="M24" s="16">
        <v>12.62</v>
      </c>
      <c r="N24" s="16">
        <v>11.695</v>
      </c>
      <c r="O24" s="16">
        <v>11.521000000000001</v>
      </c>
      <c r="P24" s="16">
        <v>12</v>
      </c>
      <c r="Q24" s="16">
        <v>17.38</v>
      </c>
      <c r="R24" s="16">
        <v>17.736999999999998</v>
      </c>
      <c r="S24" s="16">
        <v>18.475000000000001</v>
      </c>
      <c r="T24" s="16">
        <v>15.813000000000001</v>
      </c>
      <c r="U24" s="16">
        <v>15.367000000000001</v>
      </c>
      <c r="V24" s="16">
        <v>13.026999999999999</v>
      </c>
      <c r="W24" s="16">
        <v>13.802</v>
      </c>
      <c r="X24" s="16">
        <v>15.102</v>
      </c>
      <c r="Y24" s="16">
        <v>10.074</v>
      </c>
      <c r="Z24" s="16">
        <v>14.766</v>
      </c>
      <c r="AA24" s="16">
        <v>16.489999999999998</v>
      </c>
      <c r="AB24" s="16">
        <v>13.055</v>
      </c>
      <c r="AC24" s="16">
        <v>12.183999999999999</v>
      </c>
      <c r="AD24" s="16">
        <v>12.801</v>
      </c>
      <c r="AE24" s="16">
        <v>8.8819999999999997</v>
      </c>
      <c r="AF24" s="16">
        <v>12.468</v>
      </c>
      <c r="AG24" s="16">
        <v>11.743</v>
      </c>
      <c r="AH24" s="16">
        <v>14.72</v>
      </c>
      <c r="AI24" s="4"/>
      <c r="AJ24" s="4"/>
      <c r="AK24" s="4"/>
      <c r="AL24" s="4"/>
      <c r="AM24" s="4"/>
      <c r="AN24" s="4"/>
      <c r="AO24" s="4"/>
      <c r="AP24" s="4"/>
      <c r="AQ24" s="4"/>
      <c r="AR24" s="4"/>
      <c r="AS24" s="4"/>
      <c r="AT24" s="4"/>
      <c r="AU24" s="4"/>
      <c r="AV24" s="4"/>
      <c r="AW24" s="4"/>
      <c r="AX24" s="4"/>
      <c r="AY24" s="4"/>
    </row>
    <row r="25" spans="1:51" ht="15" x14ac:dyDescent="0.25">
      <c r="A25" s="105">
        <v>45292</v>
      </c>
      <c r="B25" s="106">
        <v>13.35</v>
      </c>
      <c r="C25" s="106">
        <v>13.35</v>
      </c>
      <c r="D25" s="107">
        <v>13.35</v>
      </c>
      <c r="E25" s="16">
        <v>11.295</v>
      </c>
      <c r="F25" s="16">
        <v>13.635999999999999</v>
      </c>
      <c r="G25" s="16">
        <v>12.6</v>
      </c>
      <c r="H25" s="16">
        <v>14.522</v>
      </c>
      <c r="I25" s="16">
        <v>12.691000000000001</v>
      </c>
      <c r="J25" s="16">
        <v>15.324</v>
      </c>
      <c r="K25" s="16">
        <v>13.765000000000001</v>
      </c>
      <c r="L25" s="16">
        <v>12.91</v>
      </c>
      <c r="M25" s="16">
        <v>11.698</v>
      </c>
      <c r="N25" s="16">
        <v>11.462999999999999</v>
      </c>
      <c r="O25" s="16">
        <v>10.426</v>
      </c>
      <c r="P25" s="16">
        <v>10.98</v>
      </c>
      <c r="Q25" s="16">
        <v>16.417999999999999</v>
      </c>
      <c r="R25" s="16">
        <v>15.465</v>
      </c>
      <c r="S25" s="16">
        <v>14.005000000000001</v>
      </c>
      <c r="T25" s="16">
        <v>13.177</v>
      </c>
      <c r="U25" s="16">
        <v>13.605</v>
      </c>
      <c r="V25" s="16">
        <v>11.65</v>
      </c>
      <c r="W25" s="16">
        <v>12.038</v>
      </c>
      <c r="X25" s="16">
        <v>13.647</v>
      </c>
      <c r="Y25" s="16">
        <v>10.132999999999999</v>
      </c>
      <c r="Z25" s="16">
        <v>12.49</v>
      </c>
      <c r="AA25" s="16">
        <v>14.090999999999999</v>
      </c>
      <c r="AB25" s="16">
        <v>11.473000000000001</v>
      </c>
      <c r="AC25" s="16">
        <v>11.991</v>
      </c>
      <c r="AD25" s="16">
        <v>12.196</v>
      </c>
      <c r="AE25" s="16">
        <v>8.5820000000000007</v>
      </c>
      <c r="AF25" s="16">
        <v>12.092000000000001</v>
      </c>
      <c r="AG25" s="16">
        <v>11.445</v>
      </c>
      <c r="AH25" s="16">
        <v>11.606</v>
      </c>
      <c r="AI25" s="4"/>
      <c r="AJ25" s="4"/>
      <c r="AK25" s="4"/>
      <c r="AL25" s="4"/>
      <c r="AM25" s="4"/>
      <c r="AN25" s="4"/>
      <c r="AO25" s="4"/>
      <c r="AP25" s="4"/>
      <c r="AQ25" s="4"/>
      <c r="AR25" s="4"/>
      <c r="AS25" s="4"/>
      <c r="AT25" s="4"/>
      <c r="AU25" s="4"/>
      <c r="AV25" s="4"/>
      <c r="AW25" s="4"/>
      <c r="AX25" s="4"/>
      <c r="AY25" s="4"/>
    </row>
    <row r="26" spans="1:51" ht="15" x14ac:dyDescent="0.25">
      <c r="A26" s="105">
        <v>45323</v>
      </c>
      <c r="B26" s="106">
        <v>12.13</v>
      </c>
      <c r="C26" s="106">
        <v>12.13</v>
      </c>
      <c r="D26" s="107">
        <v>12.13</v>
      </c>
      <c r="E26" s="16">
        <v>10.433</v>
      </c>
      <c r="F26" s="16">
        <v>12.02</v>
      </c>
      <c r="G26" s="16">
        <v>13.763999999999999</v>
      </c>
      <c r="H26" s="16">
        <v>16.41</v>
      </c>
      <c r="I26" s="16">
        <v>10.978</v>
      </c>
      <c r="J26" s="16">
        <v>13.105</v>
      </c>
      <c r="K26" s="16">
        <v>13.266999999999999</v>
      </c>
      <c r="L26" s="16">
        <v>12.603</v>
      </c>
      <c r="M26" s="16">
        <v>10.433</v>
      </c>
      <c r="N26" s="16">
        <v>10.459</v>
      </c>
      <c r="O26" s="16">
        <v>9.8810000000000002</v>
      </c>
      <c r="P26" s="16">
        <v>10.446</v>
      </c>
      <c r="Q26" s="16">
        <v>14.692</v>
      </c>
      <c r="R26" s="16">
        <v>13.138</v>
      </c>
      <c r="S26" s="16">
        <v>13.558</v>
      </c>
      <c r="T26" s="16">
        <v>10.954000000000001</v>
      </c>
      <c r="U26" s="16">
        <v>12.996</v>
      </c>
      <c r="V26" s="16">
        <v>10.153</v>
      </c>
      <c r="W26" s="16">
        <v>10.555</v>
      </c>
      <c r="X26" s="16">
        <v>11.07</v>
      </c>
      <c r="Y26" s="16">
        <v>10.231999999999999</v>
      </c>
      <c r="Z26" s="16">
        <v>13.093</v>
      </c>
      <c r="AA26" s="16">
        <v>16.535</v>
      </c>
      <c r="AB26" s="16">
        <v>12.916</v>
      </c>
      <c r="AC26" s="16">
        <v>14.115</v>
      </c>
      <c r="AD26" s="16">
        <v>12.175000000000001</v>
      </c>
      <c r="AE26" s="16">
        <v>7.8609999999999998</v>
      </c>
      <c r="AF26" s="16">
        <v>11.18</v>
      </c>
      <c r="AG26" s="16">
        <v>10.789</v>
      </c>
      <c r="AH26" s="16">
        <v>9.7430000000000003</v>
      </c>
      <c r="AI26" s="4"/>
      <c r="AJ26" s="4"/>
      <c r="AK26" s="4"/>
      <c r="AL26" s="4"/>
      <c r="AM26" s="4"/>
      <c r="AN26" s="4"/>
      <c r="AO26" s="4"/>
      <c r="AP26" s="4"/>
      <c r="AQ26" s="4"/>
      <c r="AR26" s="4"/>
      <c r="AS26" s="4"/>
      <c r="AT26" s="4"/>
      <c r="AU26" s="4"/>
      <c r="AV26" s="4"/>
      <c r="AW26" s="4"/>
      <c r="AX26" s="4"/>
      <c r="AY26" s="4"/>
    </row>
    <row r="27" spans="1:51" ht="15" x14ac:dyDescent="0.25">
      <c r="A27" s="105">
        <v>45352</v>
      </c>
      <c r="B27" s="106">
        <v>22.6</v>
      </c>
      <c r="C27" s="106">
        <v>22.6</v>
      </c>
      <c r="D27" s="107">
        <v>22.6</v>
      </c>
      <c r="E27" s="16">
        <v>15.757</v>
      </c>
      <c r="F27" s="16">
        <v>21.7</v>
      </c>
      <c r="G27" s="16">
        <v>31.588000000000001</v>
      </c>
      <c r="H27" s="16">
        <v>19.321000000000002</v>
      </c>
      <c r="I27" s="16">
        <v>36.651000000000003</v>
      </c>
      <c r="J27" s="16">
        <v>21.704999999999998</v>
      </c>
      <c r="K27" s="16">
        <v>20.277000000000001</v>
      </c>
      <c r="L27" s="16">
        <v>16.606999999999999</v>
      </c>
      <c r="M27" s="16">
        <v>18.166</v>
      </c>
      <c r="N27" s="16">
        <v>13.491</v>
      </c>
      <c r="O27" s="16">
        <v>14.412000000000001</v>
      </c>
      <c r="P27" s="16">
        <v>31.597000000000001</v>
      </c>
      <c r="Q27" s="16">
        <v>26.907</v>
      </c>
      <c r="R27" s="16">
        <v>16.462</v>
      </c>
      <c r="S27" s="16">
        <v>46.465000000000003</v>
      </c>
      <c r="T27" s="16">
        <v>13.708</v>
      </c>
      <c r="U27" s="16">
        <v>21.911000000000001</v>
      </c>
      <c r="V27" s="16">
        <v>11.58</v>
      </c>
      <c r="W27" s="16">
        <v>16.225000000000001</v>
      </c>
      <c r="X27" s="16">
        <v>20.588999999999999</v>
      </c>
      <c r="Y27" s="16">
        <v>12.92</v>
      </c>
      <c r="Z27" s="16">
        <v>16.852</v>
      </c>
      <c r="AA27" s="16">
        <v>31.907</v>
      </c>
      <c r="AB27" s="16">
        <v>19.434000000000001</v>
      </c>
      <c r="AC27" s="16">
        <v>39.323999999999998</v>
      </c>
      <c r="AD27" s="16">
        <v>13.856999999999999</v>
      </c>
      <c r="AE27" s="16">
        <v>11.054</v>
      </c>
      <c r="AF27" s="16">
        <v>16.503</v>
      </c>
      <c r="AG27" s="16">
        <v>12.430999999999999</v>
      </c>
      <c r="AH27" s="16">
        <v>12.294</v>
      </c>
      <c r="AI27" s="4"/>
      <c r="AJ27" s="4"/>
      <c r="AK27" s="4"/>
      <c r="AL27" s="4"/>
      <c r="AM27" s="4"/>
      <c r="AN27" s="4"/>
      <c r="AO27" s="4"/>
      <c r="AP27" s="4"/>
      <c r="AQ27" s="4"/>
      <c r="AR27" s="4"/>
      <c r="AS27" s="4"/>
      <c r="AT27" s="4"/>
      <c r="AU27" s="4"/>
      <c r="AV27" s="4"/>
      <c r="AW27" s="4"/>
      <c r="AX27" s="4"/>
      <c r="AY27" s="4"/>
    </row>
    <row r="28" spans="1:51" ht="15" x14ac:dyDescent="0.25">
      <c r="A28" s="105">
        <v>45383</v>
      </c>
      <c r="B28" s="106">
        <v>50.72</v>
      </c>
      <c r="C28" s="106">
        <v>50.72</v>
      </c>
      <c r="D28" s="107">
        <v>50.72</v>
      </c>
      <c r="E28" s="16">
        <v>44.65</v>
      </c>
      <c r="F28" s="16">
        <v>59.341999999999999</v>
      </c>
      <c r="G28" s="16">
        <v>37.588999999999999</v>
      </c>
      <c r="H28" s="16">
        <v>41.003999999999998</v>
      </c>
      <c r="I28" s="16">
        <v>66.350999999999999</v>
      </c>
      <c r="J28" s="16">
        <v>45.671999999999997</v>
      </c>
      <c r="K28" s="16">
        <v>45.134999999999998</v>
      </c>
      <c r="L28" s="16">
        <v>51.588999999999999</v>
      </c>
      <c r="M28" s="16">
        <v>59.667000000000002</v>
      </c>
      <c r="N28" s="16">
        <v>38.664000000000001</v>
      </c>
      <c r="O28" s="16">
        <v>36.332999999999998</v>
      </c>
      <c r="P28" s="16">
        <v>89.242999999999995</v>
      </c>
      <c r="Q28" s="16">
        <v>77.519000000000005</v>
      </c>
      <c r="R28" s="16">
        <v>54.08</v>
      </c>
      <c r="S28" s="16">
        <v>72.099000000000004</v>
      </c>
      <c r="T28" s="16">
        <v>34.814999999999998</v>
      </c>
      <c r="U28" s="16">
        <v>42.613999999999997</v>
      </c>
      <c r="V28" s="16">
        <v>29.231000000000002</v>
      </c>
      <c r="W28" s="16">
        <v>37.700000000000003</v>
      </c>
      <c r="X28" s="16">
        <v>77.102000000000004</v>
      </c>
      <c r="Y28" s="16">
        <v>19.48</v>
      </c>
      <c r="Z28" s="16">
        <v>47.572000000000003</v>
      </c>
      <c r="AA28" s="16">
        <v>44.012</v>
      </c>
      <c r="AB28" s="16">
        <v>39.590000000000003</v>
      </c>
      <c r="AC28" s="16">
        <v>78.86</v>
      </c>
      <c r="AD28" s="16">
        <v>31.332999999999998</v>
      </c>
      <c r="AE28" s="16">
        <v>45.667000000000002</v>
      </c>
      <c r="AF28" s="16">
        <v>27.818000000000001</v>
      </c>
      <c r="AG28" s="16">
        <v>37.28</v>
      </c>
      <c r="AH28" s="16">
        <v>25.201000000000001</v>
      </c>
      <c r="AI28" s="4"/>
      <c r="AJ28" s="4"/>
      <c r="AK28" s="4"/>
      <c r="AL28" s="4"/>
      <c r="AM28" s="4"/>
      <c r="AN28" s="4"/>
      <c r="AO28" s="4"/>
      <c r="AP28" s="4"/>
      <c r="AQ28" s="4"/>
      <c r="AR28" s="4"/>
      <c r="AS28" s="4"/>
      <c r="AT28" s="4"/>
      <c r="AU28" s="4"/>
      <c r="AV28" s="4"/>
      <c r="AW28" s="4"/>
      <c r="AX28" s="4"/>
      <c r="AY28" s="4"/>
    </row>
    <row r="29" spans="1:51" ht="15" x14ac:dyDescent="0.25">
      <c r="A29" s="105">
        <v>45413</v>
      </c>
      <c r="B29" s="106">
        <v>134.93</v>
      </c>
      <c r="C29" s="106">
        <v>134.93</v>
      </c>
      <c r="D29" s="107">
        <v>134.93</v>
      </c>
      <c r="E29" s="16">
        <v>213.31</v>
      </c>
      <c r="F29" s="16">
        <v>161.768</v>
      </c>
      <c r="G29" s="16">
        <v>109.72</v>
      </c>
      <c r="H29" s="16">
        <v>146.821</v>
      </c>
      <c r="I29" s="16">
        <v>200.63200000000001</v>
      </c>
      <c r="J29" s="16">
        <v>151.31</v>
      </c>
      <c r="K29" s="16">
        <v>154.221</v>
      </c>
      <c r="L29" s="16">
        <v>128.173</v>
      </c>
      <c r="M29" s="16">
        <v>231.53</v>
      </c>
      <c r="N29" s="16">
        <v>56.018000000000001</v>
      </c>
      <c r="O29" s="16">
        <v>118.33199999999999</v>
      </c>
      <c r="P29" s="16">
        <v>152.11099999999999</v>
      </c>
      <c r="Q29" s="16">
        <v>235.68799999999999</v>
      </c>
      <c r="R29" s="16">
        <v>130.87200000000001</v>
      </c>
      <c r="S29" s="16">
        <v>153.24100000000001</v>
      </c>
      <c r="T29" s="16">
        <v>184.756</v>
      </c>
      <c r="U29" s="16">
        <v>212.32599999999999</v>
      </c>
      <c r="V29" s="16">
        <v>92.394999999999996</v>
      </c>
      <c r="W29" s="16">
        <v>131.62899999999999</v>
      </c>
      <c r="X29" s="16">
        <v>117.547</v>
      </c>
      <c r="Y29" s="16">
        <v>81.126999999999995</v>
      </c>
      <c r="Z29" s="16">
        <v>120.23099999999999</v>
      </c>
      <c r="AA29" s="16">
        <v>97.403999999999996</v>
      </c>
      <c r="AB29" s="16">
        <v>106.83199999999999</v>
      </c>
      <c r="AC29" s="16">
        <v>150.19800000000001</v>
      </c>
      <c r="AD29" s="16">
        <v>76.165000000000006</v>
      </c>
      <c r="AE29" s="16">
        <v>130.87299999999999</v>
      </c>
      <c r="AF29" s="16">
        <v>122.511</v>
      </c>
      <c r="AG29" s="16">
        <v>92.486000000000004</v>
      </c>
      <c r="AH29" s="16">
        <v>115.26</v>
      </c>
      <c r="AI29" s="4"/>
      <c r="AJ29" s="4"/>
      <c r="AK29" s="4"/>
      <c r="AL29" s="4"/>
      <c r="AM29" s="4"/>
      <c r="AN29" s="4"/>
      <c r="AO29" s="4"/>
      <c r="AP29" s="4"/>
      <c r="AQ29" s="4"/>
      <c r="AR29" s="4"/>
      <c r="AS29" s="4"/>
      <c r="AT29" s="4"/>
      <c r="AU29" s="4"/>
      <c r="AV29" s="4"/>
      <c r="AW29" s="4"/>
      <c r="AX29" s="4"/>
      <c r="AY29" s="4"/>
    </row>
    <row r="30" spans="1:51" ht="15" x14ac:dyDescent="0.25">
      <c r="A30" s="105">
        <v>45444</v>
      </c>
      <c r="B30" s="106">
        <v>144.15</v>
      </c>
      <c r="C30" s="106">
        <v>144.15</v>
      </c>
      <c r="D30" s="107">
        <v>144.15</v>
      </c>
      <c r="E30" s="16">
        <v>234.59100000000001</v>
      </c>
      <c r="F30" s="16">
        <v>149.75299999999999</v>
      </c>
      <c r="G30" s="16">
        <v>270.76</v>
      </c>
      <c r="H30" s="16">
        <v>104.13500000000001</v>
      </c>
      <c r="I30" s="16">
        <v>261.89299999999997</v>
      </c>
      <c r="J30" s="16">
        <v>131.946</v>
      </c>
      <c r="K30" s="16">
        <v>223.43799999999999</v>
      </c>
      <c r="L30" s="16">
        <v>77.277000000000001</v>
      </c>
      <c r="M30" s="16">
        <v>133.06899999999999</v>
      </c>
      <c r="N30" s="16">
        <v>31.004999999999999</v>
      </c>
      <c r="O30" s="16">
        <v>89.903999999999996</v>
      </c>
      <c r="P30" s="16">
        <v>101.56</v>
      </c>
      <c r="Q30" s="16">
        <v>217.30699999999999</v>
      </c>
      <c r="R30" s="16">
        <v>87.215000000000003</v>
      </c>
      <c r="S30" s="16">
        <v>123.721</v>
      </c>
      <c r="T30" s="16">
        <v>218.50800000000001</v>
      </c>
      <c r="U30" s="16">
        <v>122.015</v>
      </c>
      <c r="V30" s="16">
        <v>146.44200000000001</v>
      </c>
      <c r="W30" s="16">
        <v>224.47499999999999</v>
      </c>
      <c r="X30" s="16">
        <v>53.048999999999999</v>
      </c>
      <c r="Y30" s="16">
        <v>66.028999999999996</v>
      </c>
      <c r="Z30" s="16">
        <v>152.006</v>
      </c>
      <c r="AA30" s="16">
        <v>188.05799999999999</v>
      </c>
      <c r="AB30" s="16">
        <v>172.935</v>
      </c>
      <c r="AC30" s="16">
        <v>172.113</v>
      </c>
      <c r="AD30" s="16">
        <v>31.428000000000001</v>
      </c>
      <c r="AE30" s="16">
        <v>266.709</v>
      </c>
      <c r="AF30" s="16">
        <v>93.73</v>
      </c>
      <c r="AG30" s="16">
        <v>96.92</v>
      </c>
      <c r="AH30" s="16">
        <v>201.566</v>
      </c>
      <c r="AI30" s="4"/>
      <c r="AJ30" s="4"/>
      <c r="AK30" s="4"/>
      <c r="AL30" s="4"/>
      <c r="AM30" s="4"/>
      <c r="AN30" s="4"/>
      <c r="AO30" s="4"/>
      <c r="AP30" s="4"/>
      <c r="AQ30" s="4"/>
      <c r="AR30" s="4"/>
      <c r="AS30" s="4"/>
      <c r="AT30" s="4"/>
      <c r="AU30" s="4"/>
      <c r="AV30" s="4"/>
      <c r="AW30" s="4"/>
      <c r="AX30" s="4"/>
      <c r="AY30" s="4"/>
    </row>
    <row r="31" spans="1:51" ht="15" x14ac:dyDescent="0.25">
      <c r="A31" s="105">
        <v>45474</v>
      </c>
      <c r="B31" s="106">
        <v>50.8</v>
      </c>
      <c r="C31" s="106">
        <v>50.8</v>
      </c>
      <c r="D31" s="107">
        <v>50.8</v>
      </c>
      <c r="E31" s="16">
        <v>87.411000000000001</v>
      </c>
      <c r="F31" s="16">
        <v>38.268000000000001</v>
      </c>
      <c r="G31" s="16">
        <v>205.65199999999999</v>
      </c>
      <c r="H31" s="16">
        <v>40.935000000000002</v>
      </c>
      <c r="I31" s="16">
        <v>92.436999999999998</v>
      </c>
      <c r="J31" s="16">
        <v>71.903999999999996</v>
      </c>
      <c r="K31" s="16">
        <v>141.33500000000001</v>
      </c>
      <c r="L31" s="16">
        <v>24.33</v>
      </c>
      <c r="M31" s="16">
        <v>53.832999999999998</v>
      </c>
      <c r="N31" s="16">
        <v>13.363</v>
      </c>
      <c r="O31" s="16">
        <v>27.905000000000001</v>
      </c>
      <c r="P31" s="16">
        <v>37.356000000000002</v>
      </c>
      <c r="Q31" s="16">
        <v>83.921999999999997</v>
      </c>
      <c r="R31" s="16">
        <v>50.142000000000003</v>
      </c>
      <c r="S31" s="16">
        <v>47.298999999999999</v>
      </c>
      <c r="T31" s="16">
        <v>81.67</v>
      </c>
      <c r="U31" s="16">
        <v>48.927</v>
      </c>
      <c r="V31" s="16">
        <v>42.21</v>
      </c>
      <c r="W31" s="16">
        <v>85.724999999999994</v>
      </c>
      <c r="X31" s="16">
        <v>20.675999999999998</v>
      </c>
      <c r="Y31" s="16">
        <v>26.504999999999999</v>
      </c>
      <c r="Z31" s="16">
        <v>47.932000000000002</v>
      </c>
      <c r="AA31" s="16">
        <v>59.372999999999998</v>
      </c>
      <c r="AB31" s="16">
        <v>49.991999999999997</v>
      </c>
      <c r="AC31" s="16">
        <v>53.941000000000003</v>
      </c>
      <c r="AD31" s="16">
        <v>14.385999999999999</v>
      </c>
      <c r="AE31" s="16">
        <v>111.696</v>
      </c>
      <c r="AF31" s="16">
        <v>32.113</v>
      </c>
      <c r="AG31" s="16">
        <v>48.944000000000003</v>
      </c>
      <c r="AH31" s="16">
        <v>119.50700000000001</v>
      </c>
      <c r="AI31" s="4"/>
      <c r="AJ31" s="4"/>
      <c r="AK31" s="4"/>
      <c r="AL31" s="4"/>
      <c r="AM31" s="4"/>
      <c r="AN31" s="4"/>
      <c r="AO31" s="4"/>
      <c r="AP31" s="4"/>
      <c r="AQ31" s="4"/>
      <c r="AR31" s="4"/>
      <c r="AS31" s="4"/>
      <c r="AT31" s="4"/>
      <c r="AU31" s="4"/>
      <c r="AV31" s="4"/>
      <c r="AW31" s="4"/>
      <c r="AX31" s="4"/>
      <c r="AY31" s="4"/>
    </row>
    <row r="32" spans="1:51" ht="15" x14ac:dyDescent="0.25">
      <c r="A32" s="105">
        <v>45505</v>
      </c>
      <c r="B32" s="106">
        <v>29.12</v>
      </c>
      <c r="C32" s="106">
        <v>29.12</v>
      </c>
      <c r="D32" s="107">
        <v>29.12</v>
      </c>
      <c r="E32" s="16">
        <v>37.840000000000003</v>
      </c>
      <c r="F32" s="16">
        <v>19.036000000000001</v>
      </c>
      <c r="G32" s="16">
        <v>68.460999999999999</v>
      </c>
      <c r="H32" s="16">
        <v>19.103999999999999</v>
      </c>
      <c r="I32" s="16">
        <v>69.867000000000004</v>
      </c>
      <c r="J32" s="16">
        <v>29.14</v>
      </c>
      <c r="K32" s="16">
        <v>87.117000000000004</v>
      </c>
      <c r="L32" s="16">
        <v>15.949</v>
      </c>
      <c r="M32" s="16">
        <v>35.491999999999997</v>
      </c>
      <c r="N32" s="16">
        <v>9.5359999999999996</v>
      </c>
      <c r="O32" s="16">
        <v>19.332999999999998</v>
      </c>
      <c r="P32" s="16">
        <v>18.788</v>
      </c>
      <c r="Q32" s="16">
        <v>39.698999999999998</v>
      </c>
      <c r="R32" s="16">
        <v>33.036999999999999</v>
      </c>
      <c r="S32" s="16">
        <v>38.445</v>
      </c>
      <c r="T32" s="16">
        <v>31.477</v>
      </c>
      <c r="U32" s="16">
        <v>21.167000000000002</v>
      </c>
      <c r="V32" s="16">
        <v>33.616</v>
      </c>
      <c r="W32" s="16">
        <v>27.79</v>
      </c>
      <c r="X32" s="16">
        <v>13.903</v>
      </c>
      <c r="Y32" s="16">
        <v>26.355</v>
      </c>
      <c r="Z32" s="16">
        <v>29.484999999999999</v>
      </c>
      <c r="AA32" s="16">
        <v>24.667000000000002</v>
      </c>
      <c r="AB32" s="16">
        <v>32.978999999999999</v>
      </c>
      <c r="AC32" s="16">
        <v>30.515000000000001</v>
      </c>
      <c r="AD32" s="16">
        <v>9.2050000000000001</v>
      </c>
      <c r="AE32" s="16">
        <v>33.32</v>
      </c>
      <c r="AF32" s="16">
        <v>17.038</v>
      </c>
      <c r="AG32" s="16">
        <v>25.274999999999999</v>
      </c>
      <c r="AH32" s="16">
        <v>81.563000000000002</v>
      </c>
      <c r="AI32" s="4"/>
      <c r="AJ32" s="4"/>
      <c r="AK32" s="4"/>
      <c r="AL32" s="4"/>
      <c r="AM32" s="4"/>
      <c r="AN32" s="4"/>
      <c r="AO32" s="4"/>
      <c r="AP32" s="4"/>
      <c r="AQ32" s="4"/>
      <c r="AR32" s="4"/>
      <c r="AS32" s="4"/>
      <c r="AT32" s="4"/>
      <c r="AU32" s="4"/>
      <c r="AV32" s="4"/>
      <c r="AW32" s="4"/>
      <c r="AX32" s="4"/>
      <c r="AY32" s="4"/>
    </row>
    <row r="33" spans="1:51" ht="15" x14ac:dyDescent="0.25">
      <c r="A33" s="105">
        <v>45536</v>
      </c>
      <c r="B33" s="106">
        <v>26.38</v>
      </c>
      <c r="C33" s="106">
        <v>26.38</v>
      </c>
      <c r="D33" s="107">
        <v>26.38</v>
      </c>
      <c r="E33" s="16">
        <v>31.184000000000001</v>
      </c>
      <c r="F33" s="16">
        <v>29.869</v>
      </c>
      <c r="G33" s="16">
        <v>35.985999999999997</v>
      </c>
      <c r="H33" s="16">
        <v>21.817</v>
      </c>
      <c r="I33" s="16">
        <v>61.051000000000002</v>
      </c>
      <c r="J33" s="16">
        <v>23.344000000000001</v>
      </c>
      <c r="K33" s="16">
        <v>43.965000000000003</v>
      </c>
      <c r="L33" s="16">
        <v>15.31</v>
      </c>
      <c r="M33" s="16">
        <v>18.71</v>
      </c>
      <c r="N33" s="16">
        <v>22.355</v>
      </c>
      <c r="O33" s="16">
        <v>33.353999999999999</v>
      </c>
      <c r="P33" s="16">
        <v>40.997</v>
      </c>
      <c r="Q33" s="16">
        <v>22.925999999999998</v>
      </c>
      <c r="R33" s="16">
        <v>33.405000000000001</v>
      </c>
      <c r="S33" s="16">
        <v>35.32</v>
      </c>
      <c r="T33" s="16">
        <v>35.768000000000001</v>
      </c>
      <c r="U33" s="16">
        <v>15.016999999999999</v>
      </c>
      <c r="V33" s="16">
        <v>18.143999999999998</v>
      </c>
      <c r="W33" s="16">
        <v>19.937000000000001</v>
      </c>
      <c r="X33" s="16">
        <v>10.965</v>
      </c>
      <c r="Y33" s="16">
        <v>43.960999999999999</v>
      </c>
      <c r="Z33" s="16">
        <v>37.831000000000003</v>
      </c>
      <c r="AA33" s="16">
        <v>16.317</v>
      </c>
      <c r="AB33" s="16">
        <v>22.696000000000002</v>
      </c>
      <c r="AC33" s="16">
        <v>18.079000000000001</v>
      </c>
      <c r="AD33" s="16">
        <v>9.4499999999999993</v>
      </c>
      <c r="AE33" s="16">
        <v>17.195</v>
      </c>
      <c r="AF33" s="16">
        <v>12.619</v>
      </c>
      <c r="AG33" s="16">
        <v>16.465</v>
      </c>
      <c r="AH33" s="16">
        <v>58.570999999999998</v>
      </c>
      <c r="AI33" s="4"/>
      <c r="AJ33" s="4"/>
      <c r="AK33" s="4"/>
      <c r="AL33" s="4"/>
      <c r="AM33" s="4"/>
      <c r="AN33" s="4"/>
      <c r="AO33" s="4"/>
      <c r="AP33" s="4"/>
      <c r="AQ33" s="4"/>
      <c r="AR33" s="4"/>
      <c r="AS33" s="4"/>
      <c r="AT33" s="4"/>
      <c r="AU33" s="4"/>
      <c r="AV33" s="4"/>
      <c r="AW33" s="4"/>
      <c r="AX33" s="4"/>
      <c r="AY33" s="4"/>
    </row>
    <row r="34" spans="1:51" ht="15" x14ac:dyDescent="0.25">
      <c r="A34" s="105">
        <v>45566</v>
      </c>
      <c r="B34" s="106">
        <v>17.3</v>
      </c>
      <c r="C34" s="106">
        <v>30.49</v>
      </c>
      <c r="D34" s="107">
        <v>22.64</v>
      </c>
      <c r="E34" s="16">
        <v>21.890999999999998</v>
      </c>
      <c r="F34" s="16">
        <v>27.600999999999999</v>
      </c>
      <c r="G34" s="16">
        <v>27.466999999999999</v>
      </c>
      <c r="H34" s="16">
        <v>38.945</v>
      </c>
      <c r="I34" s="16">
        <v>51.118000000000002</v>
      </c>
      <c r="J34" s="16">
        <v>24.46</v>
      </c>
      <c r="K34" s="16">
        <v>21.169</v>
      </c>
      <c r="L34" s="16">
        <v>18.794</v>
      </c>
      <c r="M34" s="16">
        <v>15.164</v>
      </c>
      <c r="N34" s="16">
        <v>24.841999999999999</v>
      </c>
      <c r="O34" s="16">
        <v>17.420999999999999</v>
      </c>
      <c r="P34" s="16">
        <v>42.353999999999999</v>
      </c>
      <c r="Q34" s="16">
        <v>40.921999999999997</v>
      </c>
      <c r="R34" s="16">
        <v>82.254999999999995</v>
      </c>
      <c r="S34" s="16">
        <v>32.994</v>
      </c>
      <c r="T34" s="16">
        <v>22.5</v>
      </c>
      <c r="U34" s="16">
        <v>17.210999999999999</v>
      </c>
      <c r="V34" s="16">
        <v>21.398</v>
      </c>
      <c r="W34" s="16">
        <v>29.760999999999999</v>
      </c>
      <c r="X34" s="16">
        <v>9.9710000000000001</v>
      </c>
      <c r="Y34" s="16">
        <v>32.238</v>
      </c>
      <c r="Z34" s="16">
        <v>42.188000000000002</v>
      </c>
      <c r="AA34" s="16">
        <v>19.72</v>
      </c>
      <c r="AB34" s="16">
        <v>16.516999999999999</v>
      </c>
      <c r="AC34" s="16">
        <v>17.102</v>
      </c>
      <c r="AD34" s="16">
        <v>12.68</v>
      </c>
      <c r="AE34" s="16">
        <v>12.32</v>
      </c>
      <c r="AF34" s="16">
        <v>11.157999999999999</v>
      </c>
      <c r="AG34" s="16">
        <v>32.524000000000001</v>
      </c>
      <c r="AH34" s="16">
        <v>29.661000000000001</v>
      </c>
      <c r="AI34" s="4"/>
      <c r="AJ34" s="4"/>
      <c r="AK34" s="4"/>
      <c r="AL34" s="4"/>
      <c r="AM34" s="4"/>
      <c r="AN34" s="4"/>
      <c r="AO34" s="4"/>
      <c r="AP34" s="4"/>
      <c r="AQ34" s="4"/>
      <c r="AR34" s="4"/>
      <c r="AS34" s="4"/>
      <c r="AT34" s="4"/>
      <c r="AU34" s="4"/>
      <c r="AV34" s="4"/>
      <c r="AW34" s="4"/>
      <c r="AX34" s="4"/>
      <c r="AY34" s="4"/>
    </row>
    <row r="35" spans="1:51" ht="15" x14ac:dyDescent="0.25">
      <c r="A35" s="105">
        <v>45597</v>
      </c>
      <c r="B35" s="106">
        <v>16.88</v>
      </c>
      <c r="C35" s="106">
        <v>18.28</v>
      </c>
      <c r="D35" s="107">
        <v>17.75</v>
      </c>
      <c r="E35" s="16">
        <v>16.643000000000001</v>
      </c>
      <c r="F35" s="16">
        <v>20.675000000000001</v>
      </c>
      <c r="G35" s="16">
        <v>18.652999999999999</v>
      </c>
      <c r="H35" s="16">
        <v>21.393999999999998</v>
      </c>
      <c r="I35" s="16">
        <v>27.734999999999999</v>
      </c>
      <c r="J35" s="16">
        <v>20.696999999999999</v>
      </c>
      <c r="K35" s="16">
        <v>14.853</v>
      </c>
      <c r="L35" s="16">
        <v>14.815</v>
      </c>
      <c r="M35" s="16">
        <v>13.298</v>
      </c>
      <c r="N35" s="16">
        <v>14.542999999999999</v>
      </c>
      <c r="O35" s="16">
        <v>12.384</v>
      </c>
      <c r="P35" s="16">
        <v>25.858000000000001</v>
      </c>
      <c r="Q35" s="16">
        <v>26.177</v>
      </c>
      <c r="R35" s="16">
        <v>31.885000000000002</v>
      </c>
      <c r="S35" s="16">
        <v>19.893000000000001</v>
      </c>
      <c r="T35" s="16">
        <v>17.747</v>
      </c>
      <c r="U35" s="16">
        <v>17.402000000000001</v>
      </c>
      <c r="V35" s="16">
        <v>18.303999999999998</v>
      </c>
      <c r="W35" s="16">
        <v>20.811</v>
      </c>
      <c r="X35" s="16">
        <v>9.48</v>
      </c>
      <c r="Y35" s="16">
        <v>20.395</v>
      </c>
      <c r="Z35" s="16">
        <v>21.146000000000001</v>
      </c>
      <c r="AA35" s="16">
        <v>15.683</v>
      </c>
      <c r="AB35" s="16">
        <v>12.702</v>
      </c>
      <c r="AC35" s="16">
        <v>13.554</v>
      </c>
      <c r="AD35" s="16">
        <v>10.93</v>
      </c>
      <c r="AE35" s="16">
        <v>11.848000000000001</v>
      </c>
      <c r="AF35" s="16">
        <v>12.516</v>
      </c>
      <c r="AG35" s="16">
        <v>22.608000000000001</v>
      </c>
      <c r="AH35" s="16">
        <v>20.035</v>
      </c>
      <c r="AI35" s="4"/>
      <c r="AJ35" s="4"/>
      <c r="AK35" s="4"/>
      <c r="AL35" s="4"/>
      <c r="AM35" s="4"/>
      <c r="AN35" s="4"/>
      <c r="AO35" s="4"/>
      <c r="AP35" s="4"/>
      <c r="AQ35" s="4"/>
      <c r="AR35" s="4"/>
      <c r="AS35" s="4"/>
      <c r="AT35" s="4"/>
      <c r="AU35" s="4"/>
      <c r="AV35" s="4"/>
      <c r="AW35" s="4"/>
      <c r="AX35" s="4"/>
      <c r="AY35" s="4"/>
    </row>
    <row r="36" spans="1:51" ht="15" x14ac:dyDescent="0.25">
      <c r="A36" s="105">
        <v>45627</v>
      </c>
      <c r="B36" s="106">
        <v>14.91</v>
      </c>
      <c r="C36" s="106">
        <v>14.91</v>
      </c>
      <c r="D36" s="107">
        <v>14.91</v>
      </c>
      <c r="E36">
        <v>14.661</v>
      </c>
      <c r="F36">
        <v>15.177</v>
      </c>
      <c r="G36">
        <v>15.871</v>
      </c>
      <c r="H36">
        <v>16.105</v>
      </c>
      <c r="I36">
        <v>18.456</v>
      </c>
      <c r="J36">
        <v>16.994</v>
      </c>
      <c r="K36">
        <v>13.422000000000001</v>
      </c>
      <c r="L36">
        <v>12.489000000000001</v>
      </c>
      <c r="M36">
        <v>11.96</v>
      </c>
      <c r="N36">
        <v>11.712999999999999</v>
      </c>
      <c r="O36">
        <v>11.804</v>
      </c>
      <c r="P36">
        <v>17.539000000000001</v>
      </c>
      <c r="Q36">
        <v>17.885999999999999</v>
      </c>
      <c r="R36">
        <v>19.231999999999999</v>
      </c>
      <c r="S36">
        <v>15.683</v>
      </c>
      <c r="T36">
        <v>15.276999999999999</v>
      </c>
      <c r="U36">
        <v>13.647</v>
      </c>
      <c r="V36">
        <v>14.003</v>
      </c>
      <c r="W36">
        <v>15.077</v>
      </c>
      <c r="X36">
        <v>10.137</v>
      </c>
      <c r="Y36">
        <v>14.930999999999999</v>
      </c>
      <c r="Z36">
        <v>16.155999999999999</v>
      </c>
      <c r="AA36">
        <v>13.101000000000001</v>
      </c>
      <c r="AB36">
        <v>12.068</v>
      </c>
      <c r="AC36">
        <v>12.877000000000001</v>
      </c>
      <c r="AD36">
        <v>9.6210000000000004</v>
      </c>
      <c r="AE36">
        <v>12.33</v>
      </c>
      <c r="AF36">
        <v>12.448</v>
      </c>
      <c r="AG36">
        <v>14.846</v>
      </c>
      <c r="AH36">
        <v>15.548</v>
      </c>
      <c r="AI36" s="4"/>
      <c r="AJ36" s="4"/>
      <c r="AK36" s="4"/>
      <c r="AL36" s="4"/>
      <c r="AM36" s="4"/>
      <c r="AN36" s="4"/>
      <c r="AO36" s="4"/>
      <c r="AP36" s="4"/>
      <c r="AQ36" s="4"/>
      <c r="AR36" s="4"/>
      <c r="AS36" s="4"/>
      <c r="AT36" s="4"/>
      <c r="AU36" s="4"/>
      <c r="AV36" s="4"/>
      <c r="AW36" s="4"/>
      <c r="AX36" s="4"/>
      <c r="AY36" s="4"/>
    </row>
    <row r="37" spans="1:51" ht="15" x14ac:dyDescent="0.25">
      <c r="A37" s="105">
        <v>45658</v>
      </c>
      <c r="B37" s="106">
        <v>13.35</v>
      </c>
      <c r="C37" s="106">
        <v>13.35</v>
      </c>
      <c r="D37" s="107">
        <v>13.35</v>
      </c>
      <c r="E37">
        <v>13.742000000000001</v>
      </c>
      <c r="F37">
        <v>13.327</v>
      </c>
      <c r="G37">
        <v>14.537000000000001</v>
      </c>
      <c r="H37">
        <v>13.451000000000001</v>
      </c>
      <c r="I37">
        <v>15.372</v>
      </c>
      <c r="J37">
        <v>14.340999999999999</v>
      </c>
      <c r="K37">
        <v>13.231</v>
      </c>
      <c r="L37">
        <v>11.62</v>
      </c>
      <c r="M37">
        <v>11.724</v>
      </c>
      <c r="N37">
        <v>10.718</v>
      </c>
      <c r="O37">
        <v>10.816000000000001</v>
      </c>
      <c r="P37">
        <v>16.097000000000001</v>
      </c>
      <c r="Q37">
        <v>15.625</v>
      </c>
      <c r="R37">
        <v>14.815</v>
      </c>
      <c r="S37">
        <v>13.119</v>
      </c>
      <c r="T37">
        <v>13.629</v>
      </c>
      <c r="U37">
        <v>12.231999999999999</v>
      </c>
      <c r="V37">
        <v>12.228999999999999</v>
      </c>
      <c r="W37">
        <v>13.694000000000001</v>
      </c>
      <c r="X37">
        <v>10.31</v>
      </c>
      <c r="Y37">
        <v>12.641</v>
      </c>
      <c r="Z37">
        <v>13.957000000000001</v>
      </c>
      <c r="AA37">
        <v>11.548</v>
      </c>
      <c r="AB37">
        <v>11.930999999999999</v>
      </c>
      <c r="AC37">
        <v>12.268000000000001</v>
      </c>
      <c r="AD37">
        <v>9.282</v>
      </c>
      <c r="AE37">
        <v>11.967000000000001</v>
      </c>
      <c r="AF37">
        <v>11.99</v>
      </c>
      <c r="AG37">
        <v>11.721</v>
      </c>
      <c r="AH37">
        <v>13.71</v>
      </c>
      <c r="AI37" s="4"/>
      <c r="AJ37" s="4"/>
      <c r="AK37" s="4"/>
      <c r="AL37" s="4"/>
      <c r="AM37" s="4"/>
      <c r="AN37" s="4"/>
      <c r="AO37" s="4"/>
      <c r="AP37" s="4"/>
      <c r="AQ37" s="4"/>
      <c r="AR37" s="4"/>
      <c r="AS37" s="4"/>
      <c r="AT37" s="4"/>
      <c r="AU37" s="4"/>
      <c r="AV37" s="4"/>
      <c r="AW37" s="4"/>
      <c r="AX37" s="4"/>
      <c r="AY37" s="4"/>
    </row>
    <row r="38" spans="1:51" ht="15" x14ac:dyDescent="0.25">
      <c r="A38" s="105">
        <v>45689</v>
      </c>
      <c r="B38" s="106">
        <v>12.13</v>
      </c>
      <c r="C38" s="106">
        <v>12.13</v>
      </c>
      <c r="D38" s="107">
        <v>12.13</v>
      </c>
      <c r="E38">
        <v>11.7</v>
      </c>
      <c r="F38">
        <v>14.420999999999999</v>
      </c>
      <c r="G38">
        <v>15.868</v>
      </c>
      <c r="H38">
        <v>11.311999999999999</v>
      </c>
      <c r="I38">
        <v>12.715999999999999</v>
      </c>
      <c r="J38">
        <v>13.459</v>
      </c>
      <c r="K38">
        <v>12.504</v>
      </c>
      <c r="L38">
        <v>10.039</v>
      </c>
      <c r="M38">
        <v>10.315</v>
      </c>
      <c r="N38">
        <v>9.7919999999999998</v>
      </c>
      <c r="O38">
        <v>9.9870000000000001</v>
      </c>
      <c r="P38">
        <v>14.156000000000001</v>
      </c>
      <c r="Q38">
        <v>12.765000000000001</v>
      </c>
      <c r="R38">
        <v>14.096</v>
      </c>
      <c r="S38">
        <v>10.573</v>
      </c>
      <c r="T38">
        <v>12.582000000000001</v>
      </c>
      <c r="U38">
        <v>10.308</v>
      </c>
      <c r="V38">
        <v>10.401</v>
      </c>
      <c r="W38">
        <v>10.773</v>
      </c>
      <c r="X38">
        <v>9.9019999999999992</v>
      </c>
      <c r="Y38">
        <v>12.317</v>
      </c>
      <c r="Z38">
        <v>15.837</v>
      </c>
      <c r="AA38">
        <v>12.64</v>
      </c>
      <c r="AB38">
        <v>13.647</v>
      </c>
      <c r="AC38">
        <v>11.853</v>
      </c>
      <c r="AD38">
        <v>8.2149999999999999</v>
      </c>
      <c r="AE38">
        <v>10.702</v>
      </c>
      <c r="AF38">
        <v>10.968999999999999</v>
      </c>
      <c r="AG38">
        <v>9.5</v>
      </c>
      <c r="AH38">
        <v>11.795</v>
      </c>
      <c r="AI38" s="4"/>
      <c r="AJ38" s="4"/>
      <c r="AK38" s="4"/>
      <c r="AL38" s="4"/>
      <c r="AM38" s="4"/>
      <c r="AN38" s="4"/>
      <c r="AO38" s="4"/>
      <c r="AP38" s="4"/>
      <c r="AQ38" s="4"/>
      <c r="AR38" s="4"/>
      <c r="AS38" s="4"/>
      <c r="AT38" s="4"/>
      <c r="AU38" s="4"/>
      <c r="AV38" s="4"/>
      <c r="AW38" s="4"/>
      <c r="AX38" s="4"/>
      <c r="AY38" s="4"/>
    </row>
    <row r="39" spans="1:51" ht="15" x14ac:dyDescent="0.25">
      <c r="A39" s="105">
        <v>45717</v>
      </c>
      <c r="B39" s="106">
        <v>22.6</v>
      </c>
      <c r="C39" s="106">
        <v>22.6</v>
      </c>
      <c r="D39" s="107">
        <v>22.6</v>
      </c>
      <c r="E39">
        <v>21.771999999999998</v>
      </c>
      <c r="F39">
        <v>33.472000000000001</v>
      </c>
      <c r="G39">
        <v>19.259</v>
      </c>
      <c r="H39">
        <v>38.585999999999999</v>
      </c>
      <c r="I39">
        <v>21.706</v>
      </c>
      <c r="J39">
        <v>20.805</v>
      </c>
      <c r="K39">
        <v>17.102</v>
      </c>
      <c r="L39">
        <v>18.077000000000002</v>
      </c>
      <c r="M39">
        <v>13.339</v>
      </c>
      <c r="N39">
        <v>14.773999999999999</v>
      </c>
      <c r="O39">
        <v>31.064</v>
      </c>
      <c r="P39">
        <v>26.611999999999998</v>
      </c>
      <c r="Q39">
        <v>16.622</v>
      </c>
      <c r="R39">
        <v>47.838999999999999</v>
      </c>
      <c r="S39">
        <v>13.673</v>
      </c>
      <c r="T39">
        <v>21.899000000000001</v>
      </c>
      <c r="U39">
        <v>11.954000000000001</v>
      </c>
      <c r="V39">
        <v>16.619</v>
      </c>
      <c r="W39">
        <v>20.707000000000001</v>
      </c>
      <c r="X39">
        <v>13.016999999999999</v>
      </c>
      <c r="Y39">
        <v>17.353000000000002</v>
      </c>
      <c r="Z39">
        <v>31.431999999999999</v>
      </c>
      <c r="AA39">
        <v>19.471</v>
      </c>
      <c r="AB39">
        <v>38.832999999999998</v>
      </c>
      <c r="AC39">
        <v>13.824999999999999</v>
      </c>
      <c r="AD39">
        <v>11.993</v>
      </c>
      <c r="AE39">
        <v>16.331</v>
      </c>
      <c r="AF39">
        <v>13.108000000000001</v>
      </c>
      <c r="AG39">
        <v>12.404</v>
      </c>
      <c r="AH39">
        <v>16.765999999999998</v>
      </c>
      <c r="AI39" s="4"/>
      <c r="AJ39" s="4"/>
      <c r="AK39" s="4"/>
      <c r="AL39" s="4"/>
      <c r="AM39" s="4"/>
      <c r="AN39" s="4"/>
      <c r="AO39" s="4"/>
      <c r="AP39" s="4"/>
      <c r="AQ39" s="4"/>
      <c r="AR39" s="4"/>
      <c r="AS39" s="4"/>
      <c r="AT39" s="4"/>
      <c r="AU39" s="4"/>
      <c r="AV39" s="4"/>
      <c r="AW39" s="4"/>
      <c r="AX39" s="4"/>
      <c r="AY39" s="4"/>
    </row>
    <row r="40" spans="1:51" ht="15" x14ac:dyDescent="0.25">
      <c r="A40" s="105">
        <v>45748</v>
      </c>
      <c r="B40" s="106">
        <v>50.72</v>
      </c>
      <c r="C40" s="106">
        <v>50.72</v>
      </c>
      <c r="D40" s="107">
        <v>50.72</v>
      </c>
      <c r="E40">
        <v>58.039000000000001</v>
      </c>
      <c r="F40">
        <v>39.256</v>
      </c>
      <c r="G40">
        <v>40.904000000000003</v>
      </c>
      <c r="H40">
        <v>68.313999999999993</v>
      </c>
      <c r="I40">
        <v>43.988999999999997</v>
      </c>
      <c r="J40">
        <v>45.859000000000002</v>
      </c>
      <c r="K40">
        <v>51.698999999999998</v>
      </c>
      <c r="L40">
        <v>59.463000000000001</v>
      </c>
      <c r="M40">
        <v>38.433</v>
      </c>
      <c r="N40">
        <v>36.814</v>
      </c>
      <c r="O40">
        <v>88.367999999999995</v>
      </c>
      <c r="P40">
        <v>77.364999999999995</v>
      </c>
      <c r="Q40">
        <v>52.969000000000001</v>
      </c>
      <c r="R40">
        <v>73.537999999999997</v>
      </c>
      <c r="S40">
        <v>34.69</v>
      </c>
      <c r="T40">
        <v>42.396999999999998</v>
      </c>
      <c r="U40">
        <v>29.887</v>
      </c>
      <c r="V40">
        <v>38.008000000000003</v>
      </c>
      <c r="W40">
        <v>77.131</v>
      </c>
      <c r="X40">
        <v>19.638000000000002</v>
      </c>
      <c r="Y40">
        <v>47.389000000000003</v>
      </c>
      <c r="Z40">
        <v>43.741</v>
      </c>
      <c r="AA40">
        <v>39.648000000000003</v>
      </c>
      <c r="AB40">
        <v>78.215000000000003</v>
      </c>
      <c r="AC40">
        <v>30.045999999999999</v>
      </c>
      <c r="AD40">
        <v>47.709000000000003</v>
      </c>
      <c r="AE40">
        <v>27.594000000000001</v>
      </c>
      <c r="AF40">
        <v>38.143000000000001</v>
      </c>
      <c r="AG40">
        <v>24.173999999999999</v>
      </c>
      <c r="AH40">
        <v>33.155999999999999</v>
      </c>
      <c r="AI40" s="4"/>
      <c r="AJ40" s="4"/>
      <c r="AK40" s="4"/>
      <c r="AL40" s="4"/>
      <c r="AM40" s="4"/>
      <c r="AN40" s="4"/>
      <c r="AO40" s="4"/>
      <c r="AP40" s="4"/>
      <c r="AQ40" s="4"/>
      <c r="AR40" s="4"/>
      <c r="AS40" s="4"/>
      <c r="AT40" s="4"/>
      <c r="AU40" s="4"/>
      <c r="AV40" s="4"/>
      <c r="AW40" s="4"/>
      <c r="AX40" s="4"/>
      <c r="AY40" s="4"/>
    </row>
    <row r="41" spans="1:51" ht="15" x14ac:dyDescent="0.25">
      <c r="A41" s="105">
        <v>45778</v>
      </c>
      <c r="B41" s="106">
        <v>134.93</v>
      </c>
      <c r="C41" s="106">
        <v>134.93</v>
      </c>
      <c r="D41" s="107">
        <v>134.93</v>
      </c>
      <c r="E41">
        <v>157.054</v>
      </c>
      <c r="F41">
        <v>110.709</v>
      </c>
      <c r="G41">
        <v>146.61000000000001</v>
      </c>
      <c r="H41">
        <v>201.916</v>
      </c>
      <c r="I41">
        <v>147.53399999999999</v>
      </c>
      <c r="J41">
        <v>155.15700000000001</v>
      </c>
      <c r="K41">
        <v>128.16999999999999</v>
      </c>
      <c r="L41">
        <v>231.065</v>
      </c>
      <c r="M41">
        <v>55.444000000000003</v>
      </c>
      <c r="N41">
        <v>118.80800000000001</v>
      </c>
      <c r="O41">
        <v>151.55500000000001</v>
      </c>
      <c r="P41">
        <v>235.57300000000001</v>
      </c>
      <c r="Q41">
        <v>129.881</v>
      </c>
      <c r="R41">
        <v>154.191</v>
      </c>
      <c r="S41">
        <v>184.29599999999999</v>
      </c>
      <c r="T41">
        <v>212.15</v>
      </c>
      <c r="U41">
        <v>88.545000000000002</v>
      </c>
      <c r="V41">
        <v>131.98599999999999</v>
      </c>
      <c r="W41">
        <v>117.514</v>
      </c>
      <c r="X41">
        <v>81.132999999999996</v>
      </c>
      <c r="Y41">
        <v>114.54</v>
      </c>
      <c r="Z41">
        <v>97.099000000000004</v>
      </c>
      <c r="AA41">
        <v>107.172</v>
      </c>
      <c r="AB41">
        <v>150.00800000000001</v>
      </c>
      <c r="AC41">
        <v>76.497</v>
      </c>
      <c r="AD41">
        <v>133.41999999999999</v>
      </c>
      <c r="AE41">
        <v>121.956</v>
      </c>
      <c r="AF41">
        <v>93.209000000000003</v>
      </c>
      <c r="AG41">
        <v>111.94</v>
      </c>
      <c r="AH41">
        <v>114.095</v>
      </c>
      <c r="AI41" s="4"/>
      <c r="AJ41" s="4"/>
      <c r="AK41" s="4"/>
      <c r="AL41" s="4"/>
      <c r="AM41" s="4"/>
      <c r="AN41" s="4"/>
      <c r="AO41" s="4"/>
      <c r="AP41" s="4"/>
      <c r="AQ41" s="4"/>
      <c r="AR41" s="4"/>
      <c r="AS41" s="4"/>
      <c r="AT41" s="4"/>
      <c r="AU41" s="4"/>
      <c r="AV41" s="4"/>
      <c r="AW41" s="4"/>
      <c r="AX41" s="4"/>
      <c r="AY41" s="4"/>
    </row>
    <row r="42" spans="1:51" ht="15" x14ac:dyDescent="0.25">
      <c r="A42" s="105">
        <v>45809</v>
      </c>
      <c r="B42" s="106">
        <v>144.15</v>
      </c>
      <c r="C42" s="106">
        <v>144.15</v>
      </c>
      <c r="D42" s="107">
        <v>144.15</v>
      </c>
      <c r="E42">
        <v>153.35300000000001</v>
      </c>
      <c r="F42">
        <v>271.363</v>
      </c>
      <c r="G42">
        <v>104.077</v>
      </c>
      <c r="H42">
        <v>262.036</v>
      </c>
      <c r="I42">
        <v>133.18199999999999</v>
      </c>
      <c r="J42">
        <v>223.59299999999999</v>
      </c>
      <c r="K42">
        <v>77.430999999999997</v>
      </c>
      <c r="L42">
        <v>132.90700000000001</v>
      </c>
      <c r="M42">
        <v>32.319000000000003</v>
      </c>
      <c r="N42">
        <v>90.015000000000001</v>
      </c>
      <c r="O42">
        <v>101.411</v>
      </c>
      <c r="P42">
        <v>217.268</v>
      </c>
      <c r="Q42">
        <v>87.813000000000002</v>
      </c>
      <c r="R42">
        <v>123.95099999999999</v>
      </c>
      <c r="S42">
        <v>218.29</v>
      </c>
      <c r="T42">
        <v>121.994</v>
      </c>
      <c r="U42">
        <v>149.786</v>
      </c>
      <c r="V42">
        <v>224.51599999999999</v>
      </c>
      <c r="W42">
        <v>52.976999999999997</v>
      </c>
      <c r="X42">
        <v>66.05</v>
      </c>
      <c r="Y42">
        <v>156.26</v>
      </c>
      <c r="Z42">
        <v>187.90299999999999</v>
      </c>
      <c r="AA42">
        <v>172.93799999999999</v>
      </c>
      <c r="AB42">
        <v>172.07599999999999</v>
      </c>
      <c r="AC42">
        <v>32.017000000000003</v>
      </c>
      <c r="AD42">
        <v>267.49400000000003</v>
      </c>
      <c r="AE42">
        <v>93.489000000000004</v>
      </c>
      <c r="AF42">
        <v>97.341999999999999</v>
      </c>
      <c r="AG42">
        <v>198.50899999999999</v>
      </c>
      <c r="AH42">
        <v>240.1</v>
      </c>
      <c r="AI42" s="4"/>
      <c r="AJ42" s="4"/>
      <c r="AK42" s="4"/>
      <c r="AL42" s="4"/>
      <c r="AM42" s="4"/>
      <c r="AN42" s="4"/>
      <c r="AO42" s="4"/>
      <c r="AP42" s="4"/>
      <c r="AQ42" s="4"/>
      <c r="AR42" s="4"/>
      <c r="AS42" s="4"/>
      <c r="AT42" s="4"/>
      <c r="AU42" s="4"/>
      <c r="AV42" s="4"/>
      <c r="AW42" s="4"/>
      <c r="AX42" s="4"/>
      <c r="AY42" s="4"/>
    </row>
    <row r="43" spans="1:51" ht="15" x14ac:dyDescent="0.25">
      <c r="A43" s="105">
        <v>45839</v>
      </c>
      <c r="B43" s="106">
        <v>50.8</v>
      </c>
      <c r="C43" s="106">
        <v>50.8</v>
      </c>
      <c r="D43" s="107">
        <v>50.8</v>
      </c>
      <c r="E43">
        <v>39.636000000000003</v>
      </c>
      <c r="F43">
        <v>205.833</v>
      </c>
      <c r="G43">
        <v>40.959000000000003</v>
      </c>
      <c r="H43">
        <v>92.543000000000006</v>
      </c>
      <c r="I43">
        <v>74.543999999999997</v>
      </c>
      <c r="J43">
        <v>141.45400000000001</v>
      </c>
      <c r="K43">
        <v>24.498999999999999</v>
      </c>
      <c r="L43">
        <v>53.774999999999999</v>
      </c>
      <c r="M43">
        <v>13.698</v>
      </c>
      <c r="N43">
        <v>27.972999999999999</v>
      </c>
      <c r="O43">
        <v>37.289000000000001</v>
      </c>
      <c r="P43">
        <v>83.894999999999996</v>
      </c>
      <c r="Q43">
        <v>49.851999999999997</v>
      </c>
      <c r="R43">
        <v>47.634</v>
      </c>
      <c r="S43">
        <v>81.605000000000004</v>
      </c>
      <c r="T43">
        <v>48.905000000000001</v>
      </c>
      <c r="U43">
        <v>43.274999999999999</v>
      </c>
      <c r="V43">
        <v>85.757000000000005</v>
      </c>
      <c r="W43">
        <v>20.692</v>
      </c>
      <c r="X43">
        <v>26.536000000000001</v>
      </c>
      <c r="Y43">
        <v>48.942</v>
      </c>
      <c r="Z43">
        <v>59.313000000000002</v>
      </c>
      <c r="AA43">
        <v>49.999000000000002</v>
      </c>
      <c r="AB43">
        <v>53.93</v>
      </c>
      <c r="AC43">
        <v>14.627000000000001</v>
      </c>
      <c r="AD43">
        <v>111.851</v>
      </c>
      <c r="AE43">
        <v>32.003</v>
      </c>
      <c r="AF43">
        <v>49.283999999999999</v>
      </c>
      <c r="AG43">
        <v>124.164</v>
      </c>
      <c r="AH43">
        <v>148.39699999999999</v>
      </c>
      <c r="AI43" s="4"/>
      <c r="AJ43" s="4"/>
      <c r="AK43" s="4"/>
      <c r="AL43" s="4"/>
      <c r="AM43" s="4"/>
      <c r="AN43" s="4"/>
      <c r="AO43" s="4"/>
      <c r="AP43" s="4"/>
      <c r="AQ43" s="4"/>
      <c r="AR43" s="4"/>
      <c r="AS43" s="4"/>
      <c r="AT43" s="4"/>
      <c r="AU43" s="4"/>
      <c r="AV43" s="4"/>
      <c r="AW43" s="4"/>
      <c r="AX43" s="4"/>
      <c r="AY43" s="4"/>
    </row>
    <row r="44" spans="1:51" ht="15" x14ac:dyDescent="0.25">
      <c r="A44" s="105">
        <v>45870</v>
      </c>
      <c r="B44" s="106">
        <v>29.12</v>
      </c>
      <c r="C44" s="106">
        <v>29.12</v>
      </c>
      <c r="D44" s="107">
        <v>29.12</v>
      </c>
      <c r="E44">
        <v>19.283999999999999</v>
      </c>
      <c r="F44">
        <v>68.584999999999994</v>
      </c>
      <c r="G44">
        <v>19.068999999999999</v>
      </c>
      <c r="H44">
        <v>70.021000000000001</v>
      </c>
      <c r="I44">
        <v>29.541</v>
      </c>
      <c r="J44">
        <v>87.307000000000002</v>
      </c>
      <c r="K44">
        <v>16.048999999999999</v>
      </c>
      <c r="L44">
        <v>35.384</v>
      </c>
      <c r="M44">
        <v>9.6590000000000007</v>
      </c>
      <c r="N44">
        <v>19.364000000000001</v>
      </c>
      <c r="O44">
        <v>18.686</v>
      </c>
      <c r="P44">
        <v>39.631</v>
      </c>
      <c r="Q44">
        <v>34.011000000000003</v>
      </c>
      <c r="R44">
        <v>38.817999999999998</v>
      </c>
      <c r="S44">
        <v>31.398</v>
      </c>
      <c r="T44">
        <v>21.113</v>
      </c>
      <c r="U44">
        <v>34.569000000000003</v>
      </c>
      <c r="V44">
        <v>27.8</v>
      </c>
      <c r="W44">
        <v>13.867000000000001</v>
      </c>
      <c r="X44">
        <v>26.327999999999999</v>
      </c>
      <c r="Y44">
        <v>29.995000000000001</v>
      </c>
      <c r="Z44">
        <v>24.571999999999999</v>
      </c>
      <c r="AA44">
        <v>32.948</v>
      </c>
      <c r="AB44">
        <v>30.439</v>
      </c>
      <c r="AC44">
        <v>9.2230000000000008</v>
      </c>
      <c r="AD44">
        <v>33.447000000000003</v>
      </c>
      <c r="AE44">
        <v>16.896999999999998</v>
      </c>
      <c r="AF44">
        <v>25.59</v>
      </c>
      <c r="AG44">
        <v>82.777000000000001</v>
      </c>
      <c r="AH44">
        <v>56.813000000000002</v>
      </c>
      <c r="AI44" s="4"/>
      <c r="AJ44" s="4"/>
      <c r="AK44" s="4"/>
      <c r="AL44" s="4"/>
      <c r="AM44" s="4"/>
      <c r="AN44" s="4"/>
      <c r="AO44" s="4"/>
      <c r="AP44" s="4"/>
      <c r="AQ44" s="4"/>
      <c r="AR44" s="4"/>
      <c r="AS44" s="4"/>
      <c r="AT44" s="4"/>
      <c r="AU44" s="4"/>
      <c r="AV44" s="4"/>
      <c r="AW44" s="4"/>
      <c r="AX44" s="4"/>
      <c r="AY44" s="4"/>
    </row>
    <row r="45" spans="1:51" ht="15" x14ac:dyDescent="0.25">
      <c r="A45" s="105">
        <v>45901</v>
      </c>
      <c r="B45" s="106">
        <v>26.38</v>
      </c>
      <c r="C45" s="106">
        <v>26.38</v>
      </c>
      <c r="D45" s="107">
        <v>26.38</v>
      </c>
      <c r="E45">
        <v>29.788</v>
      </c>
      <c r="F45">
        <v>36.188000000000002</v>
      </c>
      <c r="G45">
        <v>21.859000000000002</v>
      </c>
      <c r="H45">
        <v>61.29</v>
      </c>
      <c r="I45">
        <v>23.613</v>
      </c>
      <c r="J45">
        <v>44.162999999999997</v>
      </c>
      <c r="K45">
        <v>15.471</v>
      </c>
      <c r="L45">
        <v>18.698</v>
      </c>
      <c r="M45">
        <v>22.140999999999998</v>
      </c>
      <c r="N45">
        <v>33.494</v>
      </c>
      <c r="O45">
        <v>40.948</v>
      </c>
      <c r="P45">
        <v>22.931999999999999</v>
      </c>
      <c r="Q45">
        <v>33.06</v>
      </c>
      <c r="R45">
        <v>35.753</v>
      </c>
      <c r="S45">
        <v>35.801000000000002</v>
      </c>
      <c r="T45">
        <v>15.039</v>
      </c>
      <c r="U45">
        <v>18.634</v>
      </c>
      <c r="V45">
        <v>20.013000000000002</v>
      </c>
      <c r="W45">
        <v>11.023</v>
      </c>
      <c r="X45">
        <v>44.036000000000001</v>
      </c>
      <c r="Y45">
        <v>36.768999999999998</v>
      </c>
      <c r="Z45">
        <v>16.3</v>
      </c>
      <c r="AA45">
        <v>22.733000000000001</v>
      </c>
      <c r="AB45">
        <v>18.081</v>
      </c>
      <c r="AC45">
        <v>9.5210000000000008</v>
      </c>
      <c r="AD45">
        <v>17.367999999999999</v>
      </c>
      <c r="AE45">
        <v>12.577</v>
      </c>
      <c r="AF45">
        <v>16.760999999999999</v>
      </c>
      <c r="AG45">
        <v>59.302</v>
      </c>
      <c r="AH45">
        <v>25.07</v>
      </c>
      <c r="AI45" s="4"/>
      <c r="AJ45" s="4"/>
      <c r="AK45" s="4"/>
      <c r="AL45" s="4"/>
      <c r="AM45" s="4"/>
      <c r="AN45" s="4"/>
      <c r="AO45" s="4"/>
      <c r="AP45" s="4"/>
      <c r="AQ45" s="4"/>
      <c r="AR45" s="4"/>
      <c r="AS45" s="4"/>
      <c r="AT45" s="4"/>
      <c r="AU45" s="4"/>
      <c r="AV45" s="4"/>
      <c r="AW45" s="4"/>
      <c r="AX45" s="4"/>
      <c r="AY45" s="4"/>
    </row>
    <row r="46" spans="1:51" ht="15" x14ac:dyDescent="0.25">
      <c r="A46" s="105">
        <v>45931</v>
      </c>
      <c r="B46" s="106">
        <v>17.3</v>
      </c>
      <c r="C46" s="106">
        <v>30.49</v>
      </c>
      <c r="D46" s="107">
        <v>22.64</v>
      </c>
      <c r="E46">
        <v>27.67</v>
      </c>
      <c r="F46">
        <v>27.646999999999998</v>
      </c>
      <c r="G46">
        <v>38.978999999999999</v>
      </c>
      <c r="H46">
        <v>51.298000000000002</v>
      </c>
      <c r="I46">
        <v>24.213999999999999</v>
      </c>
      <c r="J46">
        <v>21.335999999999999</v>
      </c>
      <c r="K46">
        <v>18.963999999999999</v>
      </c>
      <c r="L46">
        <v>15.144</v>
      </c>
      <c r="M46">
        <v>25.294</v>
      </c>
      <c r="N46">
        <v>17.527000000000001</v>
      </c>
      <c r="O46">
        <v>42.305</v>
      </c>
      <c r="P46">
        <v>40.92</v>
      </c>
      <c r="Q46">
        <v>82.531999999999996</v>
      </c>
      <c r="R46">
        <v>33.371000000000002</v>
      </c>
      <c r="S46">
        <v>22.497</v>
      </c>
      <c r="T46">
        <v>17.224</v>
      </c>
      <c r="U46">
        <v>21.594000000000001</v>
      </c>
      <c r="V46">
        <v>29.847999999999999</v>
      </c>
      <c r="W46">
        <v>10.018000000000001</v>
      </c>
      <c r="X46">
        <v>32.286999999999999</v>
      </c>
      <c r="Y46">
        <v>43.718000000000004</v>
      </c>
      <c r="Z46">
        <v>19.684999999999999</v>
      </c>
      <c r="AA46">
        <v>16.55</v>
      </c>
      <c r="AB46">
        <v>17.094999999999999</v>
      </c>
      <c r="AC46">
        <v>12.545</v>
      </c>
      <c r="AD46">
        <v>12.49</v>
      </c>
      <c r="AE46">
        <v>11.106</v>
      </c>
      <c r="AF46">
        <v>32.856999999999999</v>
      </c>
      <c r="AG46">
        <v>30.643000000000001</v>
      </c>
      <c r="AH46">
        <v>22.96</v>
      </c>
      <c r="AI46" s="4"/>
      <c r="AJ46" s="4"/>
      <c r="AK46" s="4"/>
      <c r="AL46" s="4"/>
      <c r="AM46" s="4"/>
      <c r="AN46" s="4"/>
      <c r="AO46" s="4"/>
      <c r="AP46" s="4"/>
      <c r="AQ46" s="4"/>
      <c r="AR46" s="4"/>
      <c r="AS46" s="4"/>
      <c r="AT46" s="4"/>
      <c r="AU46" s="4"/>
      <c r="AV46" s="4"/>
      <c r="AW46" s="4"/>
      <c r="AX46" s="4"/>
      <c r="AY46" s="4"/>
    </row>
    <row r="47" spans="1:51" ht="15" x14ac:dyDescent="0.25">
      <c r="A47" s="105">
        <v>45962</v>
      </c>
      <c r="B47" s="106">
        <v>16.88</v>
      </c>
      <c r="C47" s="106">
        <v>18.28</v>
      </c>
      <c r="D47" s="107">
        <v>17.75</v>
      </c>
      <c r="E47">
        <v>21.061</v>
      </c>
      <c r="F47">
        <v>18.805</v>
      </c>
      <c r="G47">
        <v>21.434999999999999</v>
      </c>
      <c r="H47">
        <v>27.885999999999999</v>
      </c>
      <c r="I47">
        <v>21.085000000000001</v>
      </c>
      <c r="J47">
        <v>15.000999999999999</v>
      </c>
      <c r="K47">
        <v>14.964</v>
      </c>
      <c r="L47">
        <v>13.279</v>
      </c>
      <c r="M47">
        <v>14.927</v>
      </c>
      <c r="N47">
        <v>12.483000000000001</v>
      </c>
      <c r="O47">
        <v>25.818999999999999</v>
      </c>
      <c r="P47">
        <v>26.172999999999998</v>
      </c>
      <c r="Q47">
        <v>32.64</v>
      </c>
      <c r="R47">
        <v>20.201000000000001</v>
      </c>
      <c r="S47">
        <v>17.744</v>
      </c>
      <c r="T47">
        <v>17.411000000000001</v>
      </c>
      <c r="U47">
        <v>18.975999999999999</v>
      </c>
      <c r="V47">
        <v>20.882999999999999</v>
      </c>
      <c r="W47">
        <v>9.5220000000000002</v>
      </c>
      <c r="X47">
        <v>20.434000000000001</v>
      </c>
      <c r="Y47">
        <v>21.561</v>
      </c>
      <c r="Z47">
        <v>15.657999999999999</v>
      </c>
      <c r="AA47">
        <v>12.731</v>
      </c>
      <c r="AB47">
        <v>13.545999999999999</v>
      </c>
      <c r="AC47">
        <v>11.109</v>
      </c>
      <c r="AD47">
        <v>12.003</v>
      </c>
      <c r="AE47">
        <v>12.464</v>
      </c>
      <c r="AF47">
        <v>22.869</v>
      </c>
      <c r="AG47">
        <v>20.327000000000002</v>
      </c>
      <c r="AH47">
        <v>14.734</v>
      </c>
      <c r="AI47" s="4"/>
      <c r="AJ47" s="4"/>
      <c r="AK47" s="4"/>
      <c r="AL47" s="4"/>
      <c r="AM47" s="4"/>
      <c r="AN47" s="4"/>
      <c r="AO47" s="4"/>
      <c r="AP47" s="4"/>
      <c r="AQ47" s="4"/>
      <c r="AR47" s="4"/>
      <c r="AS47" s="4"/>
      <c r="AT47" s="4"/>
      <c r="AU47" s="4"/>
      <c r="AV47" s="4"/>
      <c r="AW47" s="4"/>
      <c r="AX47" s="4"/>
      <c r="AY47" s="4"/>
    </row>
    <row r="48" spans="1:51" ht="15" x14ac:dyDescent="0.25">
      <c r="A48" s="105">
        <v>45992</v>
      </c>
      <c r="B48" s="106">
        <v>14.91</v>
      </c>
      <c r="C48" s="106">
        <v>14.91</v>
      </c>
      <c r="D48" s="107">
        <v>14.91</v>
      </c>
      <c r="E48">
        <v>15.311</v>
      </c>
      <c r="F48">
        <v>16.018000000000001</v>
      </c>
      <c r="G48">
        <v>16.138999999999999</v>
      </c>
      <c r="H48">
        <v>18.603000000000002</v>
      </c>
      <c r="I48">
        <v>17.256</v>
      </c>
      <c r="J48">
        <v>13.566000000000001</v>
      </c>
      <c r="K48">
        <v>12.629</v>
      </c>
      <c r="L48">
        <v>11.942</v>
      </c>
      <c r="M48">
        <v>11.972</v>
      </c>
      <c r="N48">
        <v>11.901999999999999</v>
      </c>
      <c r="O48">
        <v>17.504999999999999</v>
      </c>
      <c r="P48">
        <v>17.884</v>
      </c>
      <c r="Q48">
        <v>19.524000000000001</v>
      </c>
      <c r="R48">
        <v>16.029</v>
      </c>
      <c r="S48">
        <v>15.275</v>
      </c>
      <c r="T48">
        <v>13.657999999999999</v>
      </c>
      <c r="U48">
        <v>14.369</v>
      </c>
      <c r="V48">
        <v>15.147</v>
      </c>
      <c r="W48">
        <v>10.179</v>
      </c>
      <c r="X48">
        <v>14.968</v>
      </c>
      <c r="Y48">
        <v>16.427</v>
      </c>
      <c r="Z48">
        <v>13.077999999999999</v>
      </c>
      <c r="AA48">
        <v>12.098000000000001</v>
      </c>
      <c r="AB48">
        <v>12.87</v>
      </c>
      <c r="AC48">
        <v>9.69</v>
      </c>
      <c r="AD48">
        <v>12.489000000000001</v>
      </c>
      <c r="AE48">
        <v>12.398</v>
      </c>
      <c r="AF48">
        <v>15.089</v>
      </c>
      <c r="AG48">
        <v>15.709</v>
      </c>
      <c r="AH48">
        <v>13.81</v>
      </c>
      <c r="AI48" s="4"/>
      <c r="AJ48" s="4"/>
      <c r="AK48" s="4"/>
      <c r="AL48" s="4"/>
      <c r="AM48" s="4"/>
      <c r="AN48" s="4"/>
      <c r="AO48" s="4"/>
      <c r="AP48" s="4"/>
      <c r="AQ48" s="4"/>
      <c r="AR48" s="4"/>
      <c r="AS48" s="4"/>
      <c r="AT48" s="4"/>
      <c r="AU48" s="4"/>
      <c r="AV48" s="4"/>
      <c r="AW48" s="4"/>
      <c r="AX48" s="4"/>
      <c r="AY48" s="4"/>
    </row>
    <row r="49" spans="1:1005" ht="15" x14ac:dyDescent="0.25">
      <c r="A49" s="105">
        <v>46023</v>
      </c>
      <c r="B49" s="106">
        <v>13.35</v>
      </c>
      <c r="C49" s="106">
        <v>13.35</v>
      </c>
      <c r="D49" s="107">
        <v>13.35</v>
      </c>
      <c r="E49">
        <v>13.407999999999999</v>
      </c>
      <c r="F49">
        <v>14.683</v>
      </c>
      <c r="G49">
        <v>13.478999999999999</v>
      </c>
      <c r="H49">
        <v>15.513</v>
      </c>
      <c r="I49">
        <v>14.42</v>
      </c>
      <c r="J49">
        <v>13.374000000000001</v>
      </c>
      <c r="K49">
        <v>11.746</v>
      </c>
      <c r="L49">
        <v>11.706</v>
      </c>
      <c r="M49">
        <v>10.837999999999999</v>
      </c>
      <c r="N49">
        <v>10.903</v>
      </c>
      <c r="O49">
        <v>16.059999999999999</v>
      </c>
      <c r="P49">
        <v>15.622</v>
      </c>
      <c r="Q49">
        <v>14.999000000000001</v>
      </c>
      <c r="R49">
        <v>13.417999999999999</v>
      </c>
      <c r="S49">
        <v>13.627000000000001</v>
      </c>
      <c r="T49">
        <v>12.242000000000001</v>
      </c>
      <c r="U49">
        <v>12.554</v>
      </c>
      <c r="V49">
        <v>13.762</v>
      </c>
      <c r="W49">
        <v>10.35</v>
      </c>
      <c r="X49">
        <v>12.673999999999999</v>
      </c>
      <c r="Y49">
        <v>14.036</v>
      </c>
      <c r="Z49">
        <v>11.526999999999999</v>
      </c>
      <c r="AA49">
        <v>11.959</v>
      </c>
      <c r="AB49">
        <v>12.260999999999999</v>
      </c>
      <c r="AC49">
        <v>9.3390000000000004</v>
      </c>
      <c r="AD49">
        <v>12.114000000000001</v>
      </c>
      <c r="AE49">
        <v>11.945</v>
      </c>
      <c r="AF49">
        <v>11.946999999999999</v>
      </c>
      <c r="AG49">
        <v>13.779</v>
      </c>
      <c r="AH49">
        <v>13.566000000000001</v>
      </c>
      <c r="AI49" s="4"/>
      <c r="AJ49" s="4"/>
      <c r="AK49" s="4"/>
      <c r="AL49" s="4"/>
      <c r="AM49" s="4"/>
      <c r="AN49" s="4"/>
      <c r="AO49" s="4"/>
      <c r="AP49" s="4"/>
      <c r="AQ49" s="4"/>
      <c r="AR49" s="4"/>
      <c r="AS49" s="4"/>
      <c r="AT49" s="4"/>
      <c r="AU49" s="4"/>
      <c r="AV49" s="4"/>
      <c r="AW49" s="4"/>
      <c r="AX49" s="4"/>
      <c r="AY49" s="4"/>
    </row>
    <row r="50" spans="1:1005" ht="15" x14ac:dyDescent="0.25">
      <c r="A50" s="105">
        <v>46054</v>
      </c>
      <c r="B50" s="106">
        <v>12.13</v>
      </c>
      <c r="C50" s="106">
        <v>12.13</v>
      </c>
      <c r="D50" s="107">
        <v>12.13</v>
      </c>
      <c r="E50">
        <v>14.305</v>
      </c>
      <c r="F50">
        <v>16.073</v>
      </c>
      <c r="G50">
        <v>11.337</v>
      </c>
      <c r="H50">
        <v>12.837</v>
      </c>
      <c r="I50">
        <v>13.433</v>
      </c>
      <c r="J50">
        <v>12.661</v>
      </c>
      <c r="K50">
        <v>10.151</v>
      </c>
      <c r="L50">
        <v>10.298999999999999</v>
      </c>
      <c r="M50">
        <v>9.9459999999999997</v>
      </c>
      <c r="N50">
        <v>10.073</v>
      </c>
      <c r="O50">
        <v>14.122999999999999</v>
      </c>
      <c r="P50">
        <v>12.762</v>
      </c>
      <c r="Q50">
        <v>14.218</v>
      </c>
      <c r="R50">
        <v>10.814</v>
      </c>
      <c r="S50">
        <v>12.579000000000001</v>
      </c>
      <c r="T50">
        <v>10.316000000000001</v>
      </c>
      <c r="U50">
        <v>10.646000000000001</v>
      </c>
      <c r="V50">
        <v>10.827</v>
      </c>
      <c r="W50">
        <v>9.94</v>
      </c>
      <c r="X50">
        <v>12.349</v>
      </c>
      <c r="Y50">
        <v>15.986000000000001</v>
      </c>
      <c r="Z50">
        <v>12.614000000000001</v>
      </c>
      <c r="AA50">
        <v>13.682</v>
      </c>
      <c r="AB50">
        <v>11.847</v>
      </c>
      <c r="AC50">
        <v>8.2509999999999994</v>
      </c>
      <c r="AD50">
        <v>10.834</v>
      </c>
      <c r="AE50">
        <v>10.929</v>
      </c>
      <c r="AF50">
        <v>9.6920000000000002</v>
      </c>
      <c r="AG50">
        <v>11.8</v>
      </c>
      <c r="AH50">
        <v>11.645</v>
      </c>
      <c r="AI50" s="4"/>
      <c r="AJ50" s="4"/>
      <c r="AK50" s="4"/>
      <c r="AL50" s="4"/>
      <c r="AM50" s="4"/>
      <c r="AN50" s="4"/>
      <c r="AO50" s="4"/>
      <c r="AP50" s="4"/>
      <c r="AQ50" s="4"/>
      <c r="AR50" s="4"/>
      <c r="AS50" s="4"/>
      <c r="AT50" s="4"/>
      <c r="AU50" s="4"/>
      <c r="AV50" s="4"/>
      <c r="AW50" s="4"/>
      <c r="AX50" s="4"/>
      <c r="AY50" s="4"/>
    </row>
    <row r="51" spans="1:1005" ht="15" x14ac:dyDescent="0.25">
      <c r="A51" s="105">
        <v>46082</v>
      </c>
      <c r="B51" s="106">
        <v>22.6</v>
      </c>
      <c r="C51" s="106">
        <v>22.6</v>
      </c>
      <c r="D51" s="107">
        <v>22.6</v>
      </c>
      <c r="E51">
        <v>33.664000000000001</v>
      </c>
      <c r="F51">
        <v>19.513999999999999</v>
      </c>
      <c r="G51">
        <v>38.655999999999999</v>
      </c>
      <c r="H51">
        <v>21.960999999999999</v>
      </c>
      <c r="I51">
        <v>20.518999999999998</v>
      </c>
      <c r="J51">
        <v>17.356000000000002</v>
      </c>
      <c r="K51">
        <v>18.341999999999999</v>
      </c>
      <c r="L51">
        <v>13.316000000000001</v>
      </c>
      <c r="M51">
        <v>14.837999999999999</v>
      </c>
      <c r="N51">
        <v>31.236000000000001</v>
      </c>
      <c r="O51">
        <v>26.56</v>
      </c>
      <c r="P51">
        <v>16.617000000000001</v>
      </c>
      <c r="Q51">
        <v>47.744</v>
      </c>
      <c r="R51">
        <v>14.164</v>
      </c>
      <c r="S51">
        <v>21.895</v>
      </c>
      <c r="T51">
        <v>11.964</v>
      </c>
      <c r="U51">
        <v>16.829999999999998</v>
      </c>
      <c r="V51">
        <v>20.815000000000001</v>
      </c>
      <c r="W51">
        <v>13.067</v>
      </c>
      <c r="X51">
        <v>17.393000000000001</v>
      </c>
      <c r="Y51">
        <v>30.056999999999999</v>
      </c>
      <c r="Z51">
        <v>19.434999999999999</v>
      </c>
      <c r="AA51">
        <v>38.902999999999999</v>
      </c>
      <c r="AB51">
        <v>13.817</v>
      </c>
      <c r="AC51">
        <v>11.94</v>
      </c>
      <c r="AD51">
        <v>16.577999999999999</v>
      </c>
      <c r="AE51">
        <v>13.055999999999999</v>
      </c>
      <c r="AF51">
        <v>12.715999999999999</v>
      </c>
      <c r="AG51">
        <v>16.547000000000001</v>
      </c>
      <c r="AH51">
        <v>15.055</v>
      </c>
      <c r="AI51" s="4"/>
      <c r="AJ51" s="4"/>
      <c r="AK51" s="4"/>
      <c r="AL51" s="4"/>
      <c r="AM51" s="4"/>
      <c r="AN51" s="4"/>
      <c r="AO51" s="4"/>
      <c r="AP51" s="4"/>
      <c r="AQ51" s="4"/>
      <c r="AR51" s="4"/>
      <c r="AS51" s="4"/>
      <c r="AT51" s="4"/>
      <c r="AU51" s="4"/>
      <c r="AV51" s="4"/>
      <c r="AW51" s="4"/>
      <c r="AX51" s="4"/>
      <c r="AY51" s="4"/>
    </row>
    <row r="52" spans="1:1005" ht="15" x14ac:dyDescent="0.25">
      <c r="A52" s="105">
        <v>46113</v>
      </c>
      <c r="B52" s="106">
        <v>50.72</v>
      </c>
      <c r="C52" s="106">
        <v>50.72</v>
      </c>
      <c r="D52" s="107">
        <v>50.72</v>
      </c>
      <c r="E52">
        <v>38.08</v>
      </c>
      <c r="F52">
        <v>41.088000000000001</v>
      </c>
      <c r="G52">
        <v>68.382999999999996</v>
      </c>
      <c r="H52">
        <v>44.311999999999998</v>
      </c>
      <c r="I52">
        <v>43.314999999999998</v>
      </c>
      <c r="J52">
        <v>51.924999999999997</v>
      </c>
      <c r="K52">
        <v>59.661000000000001</v>
      </c>
      <c r="L52">
        <v>38.411999999999999</v>
      </c>
      <c r="M52">
        <v>35.622</v>
      </c>
      <c r="N52">
        <v>88.617999999999995</v>
      </c>
      <c r="O52">
        <v>77.233000000000004</v>
      </c>
      <c r="P52">
        <v>52.951000000000001</v>
      </c>
      <c r="Q52">
        <v>70.328999999999994</v>
      </c>
      <c r="R52">
        <v>35.451000000000001</v>
      </c>
      <c r="S52">
        <v>42.393999999999998</v>
      </c>
      <c r="T52">
        <v>29.911000000000001</v>
      </c>
      <c r="U52">
        <v>37.756999999999998</v>
      </c>
      <c r="V52">
        <v>77.239999999999995</v>
      </c>
      <c r="W52">
        <v>19.687999999999999</v>
      </c>
      <c r="X52">
        <v>47.466000000000001</v>
      </c>
      <c r="Y52">
        <v>44.331000000000003</v>
      </c>
      <c r="Z52">
        <v>39.601999999999997</v>
      </c>
      <c r="AA52">
        <v>78.3</v>
      </c>
      <c r="AB52">
        <v>30.041</v>
      </c>
      <c r="AC52">
        <v>44.158000000000001</v>
      </c>
      <c r="AD52">
        <v>27.827000000000002</v>
      </c>
      <c r="AE52">
        <v>38.081000000000003</v>
      </c>
      <c r="AF52">
        <v>24.693999999999999</v>
      </c>
      <c r="AG52">
        <v>31.675000000000001</v>
      </c>
      <c r="AH52">
        <v>32.774999999999999</v>
      </c>
      <c r="AI52" s="4"/>
      <c r="AJ52" s="4"/>
      <c r="AK52" s="4"/>
      <c r="AL52" s="4"/>
      <c r="AM52" s="4"/>
      <c r="AN52" s="4"/>
      <c r="AO52" s="4"/>
      <c r="AP52" s="4"/>
      <c r="AQ52" s="4"/>
      <c r="AR52" s="4"/>
      <c r="AS52" s="4"/>
      <c r="AT52" s="4"/>
      <c r="AU52" s="4"/>
      <c r="AV52" s="4"/>
      <c r="AW52" s="4"/>
      <c r="AX52" s="4"/>
      <c r="AY52" s="4"/>
    </row>
    <row r="53" spans="1:1005" ht="15" x14ac:dyDescent="0.25">
      <c r="A53" s="105">
        <v>46143</v>
      </c>
      <c r="B53" s="106">
        <v>134.93</v>
      </c>
      <c r="C53" s="106">
        <v>134.93</v>
      </c>
      <c r="D53" s="107">
        <v>134.93</v>
      </c>
      <c r="E53">
        <v>108.428</v>
      </c>
      <c r="F53">
        <v>146.72900000000001</v>
      </c>
      <c r="G53">
        <v>201.91399999999999</v>
      </c>
      <c r="H53">
        <v>147.67400000000001</v>
      </c>
      <c r="I53">
        <v>152.34299999999999</v>
      </c>
      <c r="J53">
        <v>128.285</v>
      </c>
      <c r="K53">
        <v>231.18600000000001</v>
      </c>
      <c r="L53">
        <v>55.429000000000002</v>
      </c>
      <c r="M53">
        <v>113.866</v>
      </c>
      <c r="N53">
        <v>151.685</v>
      </c>
      <c r="O53">
        <v>235.50399999999999</v>
      </c>
      <c r="P53">
        <v>129.876</v>
      </c>
      <c r="Q53">
        <v>154.624</v>
      </c>
      <c r="R53">
        <v>184.852</v>
      </c>
      <c r="S53">
        <v>212.13800000000001</v>
      </c>
      <c r="T53">
        <v>88.555000000000007</v>
      </c>
      <c r="U53">
        <v>126.991</v>
      </c>
      <c r="V53">
        <v>117.57299999999999</v>
      </c>
      <c r="W53">
        <v>81.153999999999996</v>
      </c>
      <c r="X53">
        <v>114.604</v>
      </c>
      <c r="Y53">
        <v>93.897000000000006</v>
      </c>
      <c r="Z53">
        <v>107.108</v>
      </c>
      <c r="AA53">
        <v>150.06700000000001</v>
      </c>
      <c r="AB53">
        <v>76.492000000000004</v>
      </c>
      <c r="AC53">
        <v>133.35499999999999</v>
      </c>
      <c r="AD53">
        <v>122.166</v>
      </c>
      <c r="AE53">
        <v>93.159000000000006</v>
      </c>
      <c r="AF53">
        <v>112.568</v>
      </c>
      <c r="AG53">
        <v>107.193</v>
      </c>
      <c r="AH53">
        <v>212.06899999999999</v>
      </c>
      <c r="AI53" s="4"/>
      <c r="AJ53" s="4"/>
      <c r="AK53" s="4"/>
      <c r="AL53" s="4"/>
      <c r="AM53" s="4"/>
      <c r="AN53" s="4"/>
      <c r="AO53" s="4"/>
      <c r="AP53" s="4"/>
      <c r="AQ53" s="4"/>
      <c r="AR53" s="4"/>
      <c r="AS53" s="4"/>
      <c r="AT53" s="4"/>
      <c r="AU53" s="4"/>
      <c r="AV53" s="4"/>
      <c r="AW53" s="4"/>
      <c r="AX53" s="4"/>
      <c r="AY53" s="4"/>
    </row>
    <row r="54" spans="1:1005" ht="15" x14ac:dyDescent="0.25">
      <c r="A54" s="105">
        <v>46174</v>
      </c>
      <c r="B54" s="106">
        <v>144.15</v>
      </c>
      <c r="C54" s="106">
        <v>144.15</v>
      </c>
      <c r="D54" s="107">
        <v>144.15</v>
      </c>
      <c r="E54">
        <v>265.935</v>
      </c>
      <c r="F54">
        <v>104.16500000000001</v>
      </c>
      <c r="G54">
        <v>262.03500000000003</v>
      </c>
      <c r="H54">
        <v>133.24199999999999</v>
      </c>
      <c r="I54">
        <v>222.38800000000001</v>
      </c>
      <c r="J54">
        <v>77.518000000000001</v>
      </c>
      <c r="K54">
        <v>132.97200000000001</v>
      </c>
      <c r="L54">
        <v>32.305</v>
      </c>
      <c r="M54">
        <v>95.272999999999996</v>
      </c>
      <c r="N54">
        <v>101.45699999999999</v>
      </c>
      <c r="O54">
        <v>217.24299999999999</v>
      </c>
      <c r="P54">
        <v>87.808000000000007</v>
      </c>
      <c r="Q54">
        <v>125.488</v>
      </c>
      <c r="R54">
        <v>218.46100000000001</v>
      </c>
      <c r="S54">
        <v>121.988</v>
      </c>
      <c r="T54">
        <v>149.78700000000001</v>
      </c>
      <c r="U54">
        <v>226.428</v>
      </c>
      <c r="V54">
        <v>53.015999999999998</v>
      </c>
      <c r="W54">
        <v>66.069999999999993</v>
      </c>
      <c r="X54">
        <v>156.27699999999999</v>
      </c>
      <c r="Y54">
        <v>189.04900000000001</v>
      </c>
      <c r="Z54">
        <v>172.91900000000001</v>
      </c>
      <c r="AA54">
        <v>172.08199999999999</v>
      </c>
      <c r="AB54">
        <v>32.01</v>
      </c>
      <c r="AC54">
        <v>263.68599999999998</v>
      </c>
      <c r="AD54">
        <v>93.591999999999999</v>
      </c>
      <c r="AE54">
        <v>97.3</v>
      </c>
      <c r="AF54">
        <v>198.72399999999999</v>
      </c>
      <c r="AG54">
        <v>242.411</v>
      </c>
      <c r="AH54">
        <v>256.59399999999999</v>
      </c>
      <c r="AI54" s="4"/>
      <c r="AJ54" s="4"/>
      <c r="AK54" s="4"/>
      <c r="AL54" s="4"/>
      <c r="AM54" s="4"/>
      <c r="AN54" s="4"/>
      <c r="AO54" s="4"/>
      <c r="AP54" s="4"/>
      <c r="AQ54" s="4"/>
      <c r="AR54" s="4"/>
      <c r="AS54" s="4"/>
      <c r="AT54" s="4"/>
      <c r="AU54" s="4"/>
      <c r="AV54" s="4"/>
      <c r="AW54" s="4"/>
      <c r="AX54" s="4"/>
      <c r="AY54" s="4"/>
    </row>
    <row r="55" spans="1:1005" ht="15" x14ac:dyDescent="0.25">
      <c r="A55" s="105">
        <v>46204</v>
      </c>
      <c r="B55" s="106">
        <v>50.8</v>
      </c>
      <c r="C55" s="106">
        <v>50.8</v>
      </c>
      <c r="D55" s="107">
        <v>50.8</v>
      </c>
      <c r="E55">
        <v>211.887</v>
      </c>
      <c r="F55">
        <v>41.043999999999997</v>
      </c>
      <c r="G55">
        <v>92.563999999999993</v>
      </c>
      <c r="H55">
        <v>74.599999999999994</v>
      </c>
      <c r="I55">
        <v>146.12700000000001</v>
      </c>
      <c r="J55">
        <v>24.585000000000001</v>
      </c>
      <c r="K55">
        <v>53.84</v>
      </c>
      <c r="L55">
        <v>13.686999999999999</v>
      </c>
      <c r="M55">
        <v>28.535</v>
      </c>
      <c r="N55">
        <v>37.326999999999998</v>
      </c>
      <c r="O55">
        <v>83.891000000000005</v>
      </c>
      <c r="P55">
        <v>49.857999999999997</v>
      </c>
      <c r="Q55">
        <v>48.540999999999997</v>
      </c>
      <c r="R55">
        <v>81.730999999999995</v>
      </c>
      <c r="S55">
        <v>48.906999999999996</v>
      </c>
      <c r="T55">
        <v>43.283000000000001</v>
      </c>
      <c r="U55">
        <v>88.781999999999996</v>
      </c>
      <c r="V55">
        <v>20.731999999999999</v>
      </c>
      <c r="W55">
        <v>26.562000000000001</v>
      </c>
      <c r="X55">
        <v>48.957000000000001</v>
      </c>
      <c r="Y55">
        <v>61.055999999999997</v>
      </c>
      <c r="Z55">
        <v>49.994999999999997</v>
      </c>
      <c r="AA55">
        <v>53.938000000000002</v>
      </c>
      <c r="AB55">
        <v>14.624000000000001</v>
      </c>
      <c r="AC55">
        <v>117.762</v>
      </c>
      <c r="AD55">
        <v>32.104999999999997</v>
      </c>
      <c r="AE55">
        <v>49.261000000000003</v>
      </c>
      <c r="AF55">
        <v>124.279</v>
      </c>
      <c r="AG55">
        <v>152.43899999999999</v>
      </c>
      <c r="AH55">
        <v>128.43700000000001</v>
      </c>
      <c r="AI55" s="4"/>
      <c r="AJ55" s="4"/>
      <c r="AK55" s="4"/>
      <c r="AL55" s="4"/>
      <c r="AM55" s="4"/>
      <c r="AN55" s="4"/>
      <c r="AO55" s="4"/>
      <c r="AP55" s="4"/>
      <c r="AQ55" s="4"/>
      <c r="AR55" s="4"/>
      <c r="AS55" s="4"/>
      <c r="AT55" s="4"/>
      <c r="AU55" s="4"/>
      <c r="AV55" s="4"/>
      <c r="AW55" s="4"/>
      <c r="AX55" s="4"/>
      <c r="AY55" s="4"/>
    </row>
    <row r="56" spans="1:1005" ht="15" x14ac:dyDescent="0.25">
      <c r="A56" s="105">
        <v>46235</v>
      </c>
      <c r="B56" s="106">
        <v>29.12</v>
      </c>
      <c r="C56" s="106">
        <v>29.12</v>
      </c>
      <c r="D56" s="107">
        <v>29.12</v>
      </c>
      <c r="E56">
        <v>70.340999999999994</v>
      </c>
      <c r="F56">
        <v>19.152000000000001</v>
      </c>
      <c r="G56">
        <v>70.033000000000001</v>
      </c>
      <c r="H56">
        <v>29.594000000000001</v>
      </c>
      <c r="I56">
        <v>87.962999999999994</v>
      </c>
      <c r="J56">
        <v>16.131</v>
      </c>
      <c r="K56">
        <v>35.447000000000003</v>
      </c>
      <c r="L56">
        <v>9.6489999999999991</v>
      </c>
      <c r="M56">
        <v>19.38</v>
      </c>
      <c r="N56">
        <v>18.716000000000001</v>
      </c>
      <c r="O56">
        <v>39.622999999999998</v>
      </c>
      <c r="P56">
        <v>34.009</v>
      </c>
      <c r="Q56">
        <v>39.389000000000003</v>
      </c>
      <c r="R56">
        <v>31.51</v>
      </c>
      <c r="S56">
        <v>21.111999999999998</v>
      </c>
      <c r="T56">
        <v>34.566000000000003</v>
      </c>
      <c r="U56">
        <v>28.74</v>
      </c>
      <c r="V56">
        <v>13.903</v>
      </c>
      <c r="W56">
        <v>26.356999999999999</v>
      </c>
      <c r="X56">
        <v>30.007999999999999</v>
      </c>
      <c r="Y56">
        <v>24.998999999999999</v>
      </c>
      <c r="Z56">
        <v>32.945999999999998</v>
      </c>
      <c r="AA56">
        <v>30.446000000000002</v>
      </c>
      <c r="AB56">
        <v>9.2189999999999994</v>
      </c>
      <c r="AC56">
        <v>34.353000000000002</v>
      </c>
      <c r="AD56">
        <v>16.989999999999998</v>
      </c>
      <c r="AE56">
        <v>25.565000000000001</v>
      </c>
      <c r="AF56">
        <v>82.885999999999996</v>
      </c>
      <c r="AG56">
        <v>58.850999999999999</v>
      </c>
      <c r="AH56">
        <v>63.284999999999997</v>
      </c>
      <c r="AI56" s="4"/>
      <c r="AJ56" s="4"/>
      <c r="AK56" s="4"/>
      <c r="AL56" s="4"/>
      <c r="AM56" s="4"/>
      <c r="AN56" s="4"/>
      <c r="AO56" s="4"/>
      <c r="AP56" s="4"/>
      <c r="AQ56" s="4"/>
      <c r="AR56" s="4"/>
      <c r="AS56" s="4"/>
      <c r="AT56" s="4"/>
      <c r="AU56" s="4"/>
      <c r="AV56" s="4"/>
      <c r="AW56" s="4"/>
      <c r="AX56" s="4"/>
      <c r="AY56" s="4"/>
    </row>
    <row r="57" spans="1:1005" ht="15" x14ac:dyDescent="0.25">
      <c r="A57" s="105">
        <v>46266</v>
      </c>
      <c r="B57" s="106">
        <v>26.38</v>
      </c>
      <c r="C57" s="106">
        <v>26.38</v>
      </c>
      <c r="D57" s="107">
        <v>26.38</v>
      </c>
      <c r="E57">
        <v>36.774999999999999</v>
      </c>
      <c r="F57">
        <v>21.937999999999999</v>
      </c>
      <c r="G57">
        <v>61.296999999999997</v>
      </c>
      <c r="H57">
        <v>23.655999999999999</v>
      </c>
      <c r="I57">
        <v>45.351999999999997</v>
      </c>
      <c r="J57">
        <v>15.545</v>
      </c>
      <c r="K57">
        <v>18.751999999999999</v>
      </c>
      <c r="L57">
        <v>22.13</v>
      </c>
      <c r="M57">
        <v>33.813000000000002</v>
      </c>
      <c r="N57">
        <v>40.993000000000002</v>
      </c>
      <c r="O57">
        <v>22.927</v>
      </c>
      <c r="P57">
        <v>33.063000000000002</v>
      </c>
      <c r="Q57">
        <v>35.593000000000004</v>
      </c>
      <c r="R57">
        <v>35.908999999999999</v>
      </c>
      <c r="S57">
        <v>15.039</v>
      </c>
      <c r="T57">
        <v>18.640999999999998</v>
      </c>
      <c r="U57">
        <v>20.329999999999998</v>
      </c>
      <c r="V57">
        <v>11.055999999999999</v>
      </c>
      <c r="W57">
        <v>44.058</v>
      </c>
      <c r="X57">
        <v>36.783000000000001</v>
      </c>
      <c r="Y57">
        <v>16.504999999999999</v>
      </c>
      <c r="Z57">
        <v>22.728000000000002</v>
      </c>
      <c r="AA57">
        <v>18.088000000000001</v>
      </c>
      <c r="AB57">
        <v>9.5169999999999995</v>
      </c>
      <c r="AC57">
        <v>17.774999999999999</v>
      </c>
      <c r="AD57">
        <v>12.661</v>
      </c>
      <c r="AE57">
        <v>16.739000000000001</v>
      </c>
      <c r="AF57">
        <v>59.395000000000003</v>
      </c>
      <c r="AG57">
        <v>24.995999999999999</v>
      </c>
      <c r="AH57">
        <v>35.901000000000003</v>
      </c>
      <c r="AI57" s="4"/>
      <c r="AJ57" s="4"/>
      <c r="AK57" s="4"/>
      <c r="AL57" s="4"/>
      <c r="AM57" s="4"/>
      <c r="AN57" s="4"/>
      <c r="AO57" s="4"/>
      <c r="AP57" s="4"/>
      <c r="AQ57" s="4"/>
      <c r="AR57" s="4"/>
      <c r="AS57" s="4"/>
      <c r="AT57" s="4"/>
      <c r="AU57" s="4"/>
      <c r="AV57" s="4"/>
      <c r="AW57" s="4"/>
      <c r="AX57" s="4"/>
      <c r="AY57" s="4"/>
    </row>
    <row r="58" spans="1:1005" ht="15" x14ac:dyDescent="0.25">
      <c r="A58" s="105">
        <v>46296</v>
      </c>
      <c r="B58" s="106">
        <v>17.3</v>
      </c>
      <c r="C58" s="106">
        <v>30.49</v>
      </c>
      <c r="D58" s="107">
        <v>22.64</v>
      </c>
      <c r="E58">
        <v>28.326000000000001</v>
      </c>
      <c r="F58">
        <v>39.082000000000001</v>
      </c>
      <c r="G58">
        <v>51.308</v>
      </c>
      <c r="H58">
        <v>24.300999999999998</v>
      </c>
      <c r="I58">
        <v>21.731999999999999</v>
      </c>
      <c r="J58">
        <v>19.047000000000001</v>
      </c>
      <c r="K58">
        <v>15.196</v>
      </c>
      <c r="L58">
        <v>25.283000000000001</v>
      </c>
      <c r="M58">
        <v>17.988</v>
      </c>
      <c r="N58">
        <v>42.344000000000001</v>
      </c>
      <c r="O58">
        <v>40.912999999999997</v>
      </c>
      <c r="P58">
        <v>82.57</v>
      </c>
      <c r="Q58">
        <v>33.988999999999997</v>
      </c>
      <c r="R58">
        <v>22.597000000000001</v>
      </c>
      <c r="S58">
        <v>17.224</v>
      </c>
      <c r="T58">
        <v>21.6</v>
      </c>
      <c r="U58">
        <v>29.45</v>
      </c>
      <c r="V58">
        <v>10.050000000000001</v>
      </c>
      <c r="W58">
        <v>32.313000000000002</v>
      </c>
      <c r="X58">
        <v>43.728999999999999</v>
      </c>
      <c r="Y58">
        <v>19.645</v>
      </c>
      <c r="Z58">
        <v>16.544</v>
      </c>
      <c r="AA58">
        <v>17.102</v>
      </c>
      <c r="AB58">
        <v>12.541</v>
      </c>
      <c r="AC58">
        <v>12.593</v>
      </c>
      <c r="AD58">
        <v>11.185</v>
      </c>
      <c r="AE58">
        <v>32.828000000000003</v>
      </c>
      <c r="AF58">
        <v>30.721</v>
      </c>
      <c r="AG58">
        <v>23.882000000000001</v>
      </c>
      <c r="AH58">
        <v>32.037999999999997</v>
      </c>
      <c r="AI58" s="4"/>
      <c r="AJ58" s="4"/>
      <c r="AK58" s="4"/>
      <c r="AL58" s="4"/>
      <c r="AM58" s="4"/>
      <c r="AN58" s="4"/>
      <c r="AO58" s="4"/>
      <c r="AP58" s="4"/>
      <c r="AQ58" s="4"/>
      <c r="AR58" s="4"/>
      <c r="AS58" s="4"/>
      <c r="AT58" s="4"/>
      <c r="AU58" s="4"/>
      <c r="AV58" s="4"/>
      <c r="AW58" s="4"/>
      <c r="AX58" s="4"/>
      <c r="AY58" s="4"/>
    </row>
    <row r="59" spans="1:1005" ht="15" x14ac:dyDescent="0.25">
      <c r="A59" s="105">
        <v>46327</v>
      </c>
      <c r="B59" s="106">
        <v>16.88</v>
      </c>
      <c r="C59" s="106">
        <v>18.28</v>
      </c>
      <c r="D59" s="107">
        <v>17.75</v>
      </c>
      <c r="E59">
        <v>19.045999999999999</v>
      </c>
      <c r="F59">
        <v>21.539000000000001</v>
      </c>
      <c r="G59">
        <v>27.891999999999999</v>
      </c>
      <c r="H59">
        <v>21.146999999999998</v>
      </c>
      <c r="I59">
        <v>15.134</v>
      </c>
      <c r="J59">
        <v>15.037000000000001</v>
      </c>
      <c r="K59">
        <v>13.326000000000001</v>
      </c>
      <c r="L59">
        <v>14.917</v>
      </c>
      <c r="M59">
        <v>12.661</v>
      </c>
      <c r="N59">
        <v>25.849</v>
      </c>
      <c r="O59">
        <v>26.167999999999999</v>
      </c>
      <c r="P59">
        <v>32.639000000000003</v>
      </c>
      <c r="Q59">
        <v>20.715</v>
      </c>
      <c r="R59">
        <v>17.829999999999998</v>
      </c>
      <c r="S59">
        <v>17.411000000000001</v>
      </c>
      <c r="T59">
        <v>18.981000000000002</v>
      </c>
      <c r="U59">
        <v>21.457000000000001</v>
      </c>
      <c r="V59">
        <v>9.5510000000000002</v>
      </c>
      <c r="W59">
        <v>20.454999999999998</v>
      </c>
      <c r="X59">
        <v>21.57</v>
      </c>
      <c r="Y59">
        <v>15.879</v>
      </c>
      <c r="Z59">
        <v>12.725</v>
      </c>
      <c r="AA59">
        <v>13.551</v>
      </c>
      <c r="AB59">
        <v>11.105</v>
      </c>
      <c r="AC59">
        <v>12.012</v>
      </c>
      <c r="AD59">
        <v>12.535</v>
      </c>
      <c r="AE59">
        <v>22.849</v>
      </c>
      <c r="AF59">
        <v>20.41</v>
      </c>
      <c r="AG59">
        <v>14.9</v>
      </c>
      <c r="AH59">
        <v>20.484999999999999</v>
      </c>
      <c r="AI59" s="4"/>
      <c r="AJ59" s="4"/>
      <c r="AK59" s="4"/>
      <c r="AL59" s="4"/>
      <c r="AM59" s="4"/>
      <c r="AN59" s="4"/>
      <c r="AO59" s="4"/>
      <c r="AP59" s="4"/>
      <c r="AQ59" s="4"/>
      <c r="AR59" s="4"/>
      <c r="AS59" s="4"/>
      <c r="AT59" s="4"/>
      <c r="AU59" s="4"/>
      <c r="AV59" s="4"/>
      <c r="AW59" s="4"/>
      <c r="AX59" s="4"/>
      <c r="AY59" s="4"/>
    </row>
    <row r="60" spans="1:1005" ht="15" x14ac:dyDescent="0.25">
      <c r="A60" s="105">
        <v>46357</v>
      </c>
      <c r="B60" s="106">
        <v>14.91</v>
      </c>
      <c r="C60" s="106">
        <v>14.91</v>
      </c>
      <c r="D60" s="107">
        <v>14.91</v>
      </c>
      <c r="E60">
        <v>16.146000000000001</v>
      </c>
      <c r="F60">
        <v>16.221</v>
      </c>
      <c r="G60">
        <v>18.61</v>
      </c>
      <c r="H60">
        <v>17.308</v>
      </c>
      <c r="I60">
        <v>13.622</v>
      </c>
      <c r="J60">
        <v>12.696999999999999</v>
      </c>
      <c r="K60">
        <v>11.988</v>
      </c>
      <c r="L60">
        <v>11.962999999999999</v>
      </c>
      <c r="M60">
        <v>12.021000000000001</v>
      </c>
      <c r="N60">
        <v>17.535</v>
      </c>
      <c r="O60">
        <v>17.88</v>
      </c>
      <c r="P60">
        <v>19.523</v>
      </c>
      <c r="Q60">
        <v>16.222000000000001</v>
      </c>
      <c r="R60">
        <v>15.362</v>
      </c>
      <c r="S60">
        <v>13.657999999999999</v>
      </c>
      <c r="T60">
        <v>14.375</v>
      </c>
      <c r="U60">
        <v>15.382</v>
      </c>
      <c r="V60">
        <v>10.207000000000001</v>
      </c>
      <c r="W60">
        <v>14.99</v>
      </c>
      <c r="X60">
        <v>16.436</v>
      </c>
      <c r="Y60">
        <v>13.18</v>
      </c>
      <c r="Z60">
        <v>12.092000000000001</v>
      </c>
      <c r="AA60">
        <v>12.875999999999999</v>
      </c>
      <c r="AB60">
        <v>9.6869999999999994</v>
      </c>
      <c r="AC60">
        <v>12.53</v>
      </c>
      <c r="AD60">
        <v>12.472</v>
      </c>
      <c r="AE60">
        <v>15.071</v>
      </c>
      <c r="AF60">
        <v>15.785</v>
      </c>
      <c r="AG60">
        <v>13.858000000000001</v>
      </c>
      <c r="AH60">
        <v>16.411000000000001</v>
      </c>
      <c r="AI60" s="4"/>
      <c r="AJ60" s="4"/>
      <c r="AK60" s="4"/>
      <c r="AL60" s="4"/>
      <c r="AM60" s="4"/>
      <c r="AN60" s="4"/>
      <c r="AO60" s="4"/>
      <c r="AP60" s="4"/>
      <c r="AQ60" s="4"/>
      <c r="AR60" s="4"/>
      <c r="AS60" s="4"/>
      <c r="AT60" s="4"/>
      <c r="AU60" s="4"/>
      <c r="AV60" s="4"/>
      <c r="AW60" s="4"/>
      <c r="AX60" s="4"/>
      <c r="AY60" s="4"/>
    </row>
    <row r="61" spans="1:1005" ht="15" x14ac:dyDescent="0.25">
      <c r="A61" s="105">
        <v>46388</v>
      </c>
      <c r="B61" s="106">
        <v>13.35</v>
      </c>
      <c r="C61" s="106">
        <v>13.35</v>
      </c>
      <c r="D61" s="107">
        <v>13.35</v>
      </c>
      <c r="E61">
        <v>14.737</v>
      </c>
      <c r="F61">
        <v>13.547000000000001</v>
      </c>
      <c r="G61">
        <v>15.519</v>
      </c>
      <c r="H61">
        <v>14.467000000000001</v>
      </c>
      <c r="I61">
        <v>13.38</v>
      </c>
      <c r="J61">
        <v>11.807</v>
      </c>
      <c r="K61">
        <v>11.750999999999999</v>
      </c>
      <c r="L61">
        <v>10.829000000000001</v>
      </c>
      <c r="M61">
        <v>10.997999999999999</v>
      </c>
      <c r="N61">
        <v>16.094000000000001</v>
      </c>
      <c r="O61">
        <v>15.617000000000001</v>
      </c>
      <c r="P61">
        <v>14.997</v>
      </c>
      <c r="Q61">
        <v>13.532</v>
      </c>
      <c r="R61">
        <v>13.711</v>
      </c>
      <c r="S61">
        <v>12.242000000000001</v>
      </c>
      <c r="T61">
        <v>12.558999999999999</v>
      </c>
      <c r="U61">
        <v>13.92</v>
      </c>
      <c r="V61">
        <v>10.378</v>
      </c>
      <c r="W61">
        <v>12.693</v>
      </c>
      <c r="X61">
        <v>14.044</v>
      </c>
      <c r="Y61">
        <v>11.58</v>
      </c>
      <c r="Z61">
        <v>11.954000000000001</v>
      </c>
      <c r="AA61">
        <v>12.266</v>
      </c>
      <c r="AB61">
        <v>9.3360000000000003</v>
      </c>
      <c r="AC61">
        <v>12.15</v>
      </c>
      <c r="AD61">
        <v>12.009</v>
      </c>
      <c r="AE61">
        <v>11.929</v>
      </c>
      <c r="AF61">
        <v>13.845000000000001</v>
      </c>
      <c r="AG61">
        <v>13.632999999999999</v>
      </c>
      <c r="AH61">
        <v>14.824999999999999</v>
      </c>
      <c r="AI61" s="4"/>
      <c r="AJ61" s="4"/>
      <c r="AK61" s="4"/>
      <c r="AL61" s="4"/>
      <c r="AM61" s="4"/>
      <c r="AN61" s="4"/>
      <c r="AO61" s="4"/>
      <c r="AP61" s="4"/>
      <c r="AQ61" s="4"/>
      <c r="AR61" s="4"/>
      <c r="AS61" s="4"/>
      <c r="AT61" s="4"/>
      <c r="AU61" s="4"/>
      <c r="AV61" s="4"/>
      <c r="AW61" s="4"/>
      <c r="AX61" s="4"/>
      <c r="AY61" s="4"/>
    </row>
    <row r="62" spans="1:1005" ht="15" x14ac:dyDescent="0.25">
      <c r="A62" s="105">
        <v>46419</v>
      </c>
      <c r="B62" s="106">
        <v>12.13</v>
      </c>
      <c r="C62" s="106">
        <v>12.13</v>
      </c>
      <c r="D62" s="107">
        <v>12.13</v>
      </c>
      <c r="E62">
        <v>16.138000000000002</v>
      </c>
      <c r="F62">
        <v>11.398</v>
      </c>
      <c r="G62">
        <v>12.842000000000001</v>
      </c>
      <c r="H62">
        <v>13.481999999999999</v>
      </c>
      <c r="I62">
        <v>12.659000000000001</v>
      </c>
      <c r="J62">
        <v>10.207000000000001</v>
      </c>
      <c r="K62">
        <v>10.339</v>
      </c>
      <c r="L62">
        <v>9.9380000000000006</v>
      </c>
      <c r="M62">
        <v>9.7319999999999993</v>
      </c>
      <c r="N62">
        <v>14.154</v>
      </c>
      <c r="O62">
        <v>12.757999999999999</v>
      </c>
      <c r="P62">
        <v>14.217000000000001</v>
      </c>
      <c r="Q62">
        <v>10.875999999999999</v>
      </c>
      <c r="R62">
        <v>12.670999999999999</v>
      </c>
      <c r="S62">
        <v>10.316000000000001</v>
      </c>
      <c r="T62">
        <v>10.65</v>
      </c>
      <c r="U62">
        <v>10.917</v>
      </c>
      <c r="V62">
        <v>9.9649999999999999</v>
      </c>
      <c r="W62">
        <v>12.37</v>
      </c>
      <c r="X62">
        <v>15.994</v>
      </c>
      <c r="Y62">
        <v>12.471</v>
      </c>
      <c r="Z62">
        <v>13.676</v>
      </c>
      <c r="AA62">
        <v>11.852</v>
      </c>
      <c r="AB62">
        <v>8.2490000000000006</v>
      </c>
      <c r="AC62">
        <v>10.843999999999999</v>
      </c>
      <c r="AD62">
        <v>10.986000000000001</v>
      </c>
      <c r="AE62">
        <v>9.6780000000000008</v>
      </c>
      <c r="AF62">
        <v>11.861000000000001</v>
      </c>
      <c r="AG62">
        <v>11.666</v>
      </c>
      <c r="AH62">
        <v>12.663</v>
      </c>
      <c r="AI62" s="4"/>
      <c r="AJ62" s="4"/>
      <c r="AK62" s="4"/>
      <c r="AL62" s="4"/>
      <c r="AM62" s="4"/>
      <c r="AN62" s="4"/>
      <c r="AO62" s="4"/>
      <c r="AP62" s="4"/>
      <c r="AQ62" s="4"/>
      <c r="AR62" s="4"/>
      <c r="AS62" s="4"/>
      <c r="AT62" s="4"/>
      <c r="AU62" s="4"/>
      <c r="AV62" s="4"/>
      <c r="AW62" s="4"/>
      <c r="AX62" s="4"/>
      <c r="AY62" s="4"/>
    </row>
    <row r="63" spans="1:1005" ht="15" x14ac:dyDescent="0.25">
      <c r="A63" s="105">
        <v>46447</v>
      </c>
      <c r="B63" s="106">
        <v>22.6</v>
      </c>
      <c r="C63" s="106">
        <v>22.6</v>
      </c>
      <c r="D63" s="107">
        <v>22.6</v>
      </c>
      <c r="E63">
        <v>19.655999999999999</v>
      </c>
      <c r="F63">
        <v>38.837000000000003</v>
      </c>
      <c r="G63">
        <v>21.972999999999999</v>
      </c>
      <c r="H63">
        <v>20.552</v>
      </c>
      <c r="I63">
        <v>17.149999999999999</v>
      </c>
      <c r="J63">
        <v>18.457000000000001</v>
      </c>
      <c r="K63">
        <v>13.371</v>
      </c>
      <c r="L63">
        <v>14.826000000000001</v>
      </c>
      <c r="M63">
        <v>31.428999999999998</v>
      </c>
      <c r="N63">
        <v>26.609000000000002</v>
      </c>
      <c r="O63">
        <v>16.611000000000001</v>
      </c>
      <c r="P63">
        <v>47.741999999999997</v>
      </c>
      <c r="Q63">
        <v>13.856999999999999</v>
      </c>
      <c r="R63">
        <v>22.059000000000001</v>
      </c>
      <c r="S63">
        <v>11.964</v>
      </c>
      <c r="T63">
        <v>16.838999999999999</v>
      </c>
      <c r="U63">
        <v>19.882000000000001</v>
      </c>
      <c r="V63">
        <v>13.103</v>
      </c>
      <c r="W63">
        <v>17.446999999999999</v>
      </c>
      <c r="X63">
        <v>30.073</v>
      </c>
      <c r="Y63">
        <v>19.687000000000001</v>
      </c>
      <c r="Z63">
        <v>38.89</v>
      </c>
      <c r="AA63">
        <v>13.823</v>
      </c>
      <c r="AB63">
        <v>11.936999999999999</v>
      </c>
      <c r="AC63">
        <v>16.498000000000001</v>
      </c>
      <c r="AD63">
        <v>13.137</v>
      </c>
      <c r="AE63">
        <v>12.693</v>
      </c>
      <c r="AF63">
        <v>16.672999999999998</v>
      </c>
      <c r="AG63">
        <v>14.951000000000001</v>
      </c>
      <c r="AH63">
        <v>23.824999999999999</v>
      </c>
      <c r="AI63" s="4"/>
      <c r="AJ63" s="4"/>
      <c r="AK63" s="4"/>
      <c r="AL63" s="4"/>
      <c r="AM63" s="4"/>
      <c r="AN63" s="4"/>
      <c r="AO63" s="4"/>
      <c r="AP63" s="4"/>
      <c r="AQ63" s="4"/>
      <c r="AR63" s="4"/>
      <c r="AS63" s="4"/>
      <c r="AT63" s="4"/>
      <c r="AU63" s="4"/>
      <c r="AV63" s="4"/>
      <c r="AW63" s="4"/>
      <c r="AX63" s="4"/>
      <c r="AY63" s="4"/>
    </row>
    <row r="64" spans="1:1005" ht="15" x14ac:dyDescent="0.25">
      <c r="A64" s="105">
        <v>46478</v>
      </c>
      <c r="B64" s="106">
        <v>50.72</v>
      </c>
      <c r="C64" s="106">
        <v>50.72</v>
      </c>
      <c r="D64" s="107">
        <v>50.72</v>
      </c>
      <c r="E64">
        <v>41.088000000000001</v>
      </c>
      <c r="F64">
        <v>68.382999999999996</v>
      </c>
      <c r="G64">
        <v>44.311999999999998</v>
      </c>
      <c r="H64">
        <v>43.314999999999998</v>
      </c>
      <c r="I64">
        <v>51.924999999999997</v>
      </c>
      <c r="J64">
        <v>59.661000000000001</v>
      </c>
      <c r="K64">
        <v>38.411999999999999</v>
      </c>
      <c r="L64">
        <v>35.622</v>
      </c>
      <c r="M64">
        <v>88.617999999999995</v>
      </c>
      <c r="N64">
        <v>77.233000000000004</v>
      </c>
      <c r="O64">
        <v>52.951000000000001</v>
      </c>
      <c r="P64">
        <v>70.328999999999994</v>
      </c>
      <c r="Q64">
        <v>35.451000000000001</v>
      </c>
      <c r="R64">
        <v>42.393999999999998</v>
      </c>
      <c r="S64">
        <v>29.911000000000001</v>
      </c>
      <c r="T64">
        <v>37.756999999999998</v>
      </c>
      <c r="U64">
        <v>77.239999999999995</v>
      </c>
      <c r="V64">
        <v>19.687999999999999</v>
      </c>
      <c r="W64">
        <v>47.466000000000001</v>
      </c>
      <c r="X64">
        <v>44.331000000000003</v>
      </c>
      <c r="Y64">
        <v>39.601999999999997</v>
      </c>
      <c r="Z64">
        <v>78.3</v>
      </c>
      <c r="AA64">
        <v>30.041</v>
      </c>
      <c r="AB64">
        <v>44.158000000000001</v>
      </c>
      <c r="AC64">
        <v>27.827000000000002</v>
      </c>
      <c r="AD64">
        <v>38.081000000000003</v>
      </c>
      <c r="AE64">
        <v>24.693999999999999</v>
      </c>
      <c r="AF64">
        <v>31.675000000000001</v>
      </c>
      <c r="AG64">
        <v>32.774999999999999</v>
      </c>
      <c r="AH64">
        <v>32.774999999999999</v>
      </c>
      <c r="AI64" s="4"/>
      <c r="AJ64" s="4"/>
      <c r="AK64" s="4"/>
      <c r="AL64" s="4"/>
      <c r="AM64" s="4"/>
      <c r="AN64" s="4"/>
      <c r="AO64" s="4"/>
      <c r="AP64" s="4"/>
      <c r="AQ64" s="4"/>
      <c r="AR64" s="4"/>
      <c r="AS64" s="4"/>
      <c r="AT64" s="4"/>
      <c r="AU64" s="4"/>
      <c r="AV64" s="4"/>
      <c r="AW64" s="4"/>
      <c r="AX64" s="4"/>
      <c r="AY64" s="4"/>
      <c r="ALQ64" t="e">
        <v>#N/A</v>
      </c>
    </row>
    <row r="65" spans="1:1005" ht="15" x14ac:dyDescent="0.25">
      <c r="A65" s="105">
        <v>46508</v>
      </c>
      <c r="B65" s="106">
        <v>134.93</v>
      </c>
      <c r="C65" s="106">
        <v>134.93</v>
      </c>
      <c r="D65" s="107">
        <v>134.93</v>
      </c>
      <c r="E65">
        <v>146.72900000000001</v>
      </c>
      <c r="F65">
        <v>201.91399999999999</v>
      </c>
      <c r="G65">
        <v>147.67400000000001</v>
      </c>
      <c r="H65">
        <v>152.34299999999999</v>
      </c>
      <c r="I65">
        <v>128.285</v>
      </c>
      <c r="J65">
        <v>231.18600000000001</v>
      </c>
      <c r="K65">
        <v>55.429000000000002</v>
      </c>
      <c r="L65">
        <v>113.866</v>
      </c>
      <c r="M65">
        <v>151.685</v>
      </c>
      <c r="N65">
        <v>235.50399999999999</v>
      </c>
      <c r="O65">
        <v>129.876</v>
      </c>
      <c r="P65">
        <v>154.624</v>
      </c>
      <c r="Q65">
        <v>184.852</v>
      </c>
      <c r="R65">
        <v>212.13800000000001</v>
      </c>
      <c r="S65">
        <v>88.555000000000007</v>
      </c>
      <c r="T65">
        <v>126.991</v>
      </c>
      <c r="U65">
        <v>117.57299999999999</v>
      </c>
      <c r="V65">
        <v>81.153999999999996</v>
      </c>
      <c r="W65">
        <v>114.604</v>
      </c>
      <c r="X65">
        <v>93.897000000000006</v>
      </c>
      <c r="Y65">
        <v>107.108</v>
      </c>
      <c r="Z65">
        <v>150.06700000000001</v>
      </c>
      <c r="AA65">
        <v>76.492000000000004</v>
      </c>
      <c r="AB65">
        <v>133.35499999999999</v>
      </c>
      <c r="AC65">
        <v>122.166</v>
      </c>
      <c r="AD65">
        <v>93.159000000000006</v>
      </c>
      <c r="AE65">
        <v>112.568</v>
      </c>
      <c r="AF65">
        <v>107.193</v>
      </c>
      <c r="AG65">
        <v>212.06899999999999</v>
      </c>
      <c r="AH65">
        <v>212.06899999999999</v>
      </c>
      <c r="AI65" s="4"/>
      <c r="AJ65" s="4"/>
      <c r="AK65" s="4"/>
      <c r="AL65" s="4"/>
      <c r="AM65" s="4"/>
      <c r="AN65" s="4"/>
      <c r="AO65" s="4"/>
      <c r="AP65" s="4"/>
      <c r="AQ65" s="4"/>
      <c r="AR65" s="4"/>
      <c r="AS65" s="4"/>
      <c r="AT65" s="4"/>
      <c r="AU65" s="4"/>
      <c r="AV65" s="4"/>
      <c r="AW65" s="4"/>
      <c r="AX65" s="4"/>
      <c r="AY65" s="4"/>
      <c r="ALQ65" t="e">
        <v>#N/A</v>
      </c>
    </row>
    <row r="66" spans="1:1005" ht="15" x14ac:dyDescent="0.25">
      <c r="A66" s="105">
        <v>46539</v>
      </c>
      <c r="B66" s="106">
        <v>144.15</v>
      </c>
      <c r="C66" s="106">
        <v>144.15</v>
      </c>
      <c r="D66" s="107">
        <v>144.15</v>
      </c>
      <c r="E66">
        <v>104.16500000000001</v>
      </c>
      <c r="F66">
        <v>262.03500000000003</v>
      </c>
      <c r="G66">
        <v>133.24199999999999</v>
      </c>
      <c r="H66">
        <v>222.38800000000001</v>
      </c>
      <c r="I66">
        <v>77.518000000000001</v>
      </c>
      <c r="J66">
        <v>132.97200000000001</v>
      </c>
      <c r="K66">
        <v>32.305</v>
      </c>
      <c r="L66">
        <v>95.272999999999996</v>
      </c>
      <c r="M66">
        <v>101.45699999999999</v>
      </c>
      <c r="N66">
        <v>217.24299999999999</v>
      </c>
      <c r="O66">
        <v>87.808000000000007</v>
      </c>
      <c r="P66">
        <v>125.488</v>
      </c>
      <c r="Q66">
        <v>218.46100000000001</v>
      </c>
      <c r="R66">
        <v>121.988</v>
      </c>
      <c r="S66">
        <v>149.78700000000001</v>
      </c>
      <c r="T66">
        <v>226.428</v>
      </c>
      <c r="U66">
        <v>53.015999999999998</v>
      </c>
      <c r="V66">
        <v>66.069999999999993</v>
      </c>
      <c r="W66">
        <v>156.27699999999999</v>
      </c>
      <c r="X66">
        <v>189.04900000000001</v>
      </c>
      <c r="Y66">
        <v>172.91900000000001</v>
      </c>
      <c r="Z66">
        <v>172.08199999999999</v>
      </c>
      <c r="AA66">
        <v>32.01</v>
      </c>
      <c r="AB66">
        <v>263.68599999999998</v>
      </c>
      <c r="AC66">
        <v>93.591999999999999</v>
      </c>
      <c r="AD66">
        <v>97.3</v>
      </c>
      <c r="AE66">
        <v>198.72399999999999</v>
      </c>
      <c r="AF66">
        <v>242.411</v>
      </c>
      <c r="AG66">
        <v>256.59399999999999</v>
      </c>
      <c r="AH66">
        <v>256.59399999999999</v>
      </c>
      <c r="AI66" s="4"/>
      <c r="AJ66" s="4"/>
      <c r="AK66" s="4"/>
      <c r="AL66" s="4"/>
      <c r="AM66" s="4"/>
      <c r="AN66" s="4"/>
      <c r="AO66" s="4"/>
      <c r="AP66" s="4"/>
      <c r="AQ66" s="4"/>
      <c r="AR66" s="4"/>
      <c r="AS66" s="4"/>
      <c r="AT66" s="4"/>
      <c r="AU66" s="4"/>
      <c r="AV66" s="4"/>
      <c r="AW66" s="4"/>
      <c r="AX66" s="4"/>
      <c r="AY66" s="4"/>
      <c r="ALQ66" t="e">
        <v>#N/A</v>
      </c>
    </row>
    <row r="67" spans="1:1005" ht="15" x14ac:dyDescent="0.25">
      <c r="A67" s="105">
        <v>46569</v>
      </c>
      <c r="B67" s="106">
        <v>50.8</v>
      </c>
      <c r="C67" s="106">
        <v>50.8</v>
      </c>
      <c r="D67" s="107">
        <v>50.8</v>
      </c>
      <c r="E67">
        <v>41.043999999999997</v>
      </c>
      <c r="F67">
        <v>92.563999999999993</v>
      </c>
      <c r="G67">
        <v>74.599999999999994</v>
      </c>
      <c r="H67">
        <v>146.12700000000001</v>
      </c>
      <c r="I67">
        <v>24.585000000000001</v>
      </c>
      <c r="J67">
        <v>53.84</v>
      </c>
      <c r="K67">
        <v>13.686999999999999</v>
      </c>
      <c r="L67">
        <v>28.535</v>
      </c>
      <c r="M67">
        <v>37.326999999999998</v>
      </c>
      <c r="N67">
        <v>83.891000000000005</v>
      </c>
      <c r="O67">
        <v>49.857999999999997</v>
      </c>
      <c r="P67">
        <v>48.540999999999997</v>
      </c>
      <c r="Q67">
        <v>81.730999999999995</v>
      </c>
      <c r="R67">
        <v>48.906999999999996</v>
      </c>
      <c r="S67">
        <v>43.283000000000001</v>
      </c>
      <c r="T67">
        <v>88.781999999999996</v>
      </c>
      <c r="U67">
        <v>20.731999999999999</v>
      </c>
      <c r="V67">
        <v>26.562000000000001</v>
      </c>
      <c r="W67">
        <v>48.957000000000001</v>
      </c>
      <c r="X67">
        <v>61.055999999999997</v>
      </c>
      <c r="Y67">
        <v>49.994999999999997</v>
      </c>
      <c r="Z67">
        <v>53.938000000000002</v>
      </c>
      <c r="AA67">
        <v>14.624000000000001</v>
      </c>
      <c r="AB67">
        <v>117.762</v>
      </c>
      <c r="AC67">
        <v>32.104999999999997</v>
      </c>
      <c r="AD67">
        <v>49.261000000000003</v>
      </c>
      <c r="AE67">
        <v>124.279</v>
      </c>
      <c r="AF67">
        <v>152.43899999999999</v>
      </c>
      <c r="AG67">
        <v>128.43700000000001</v>
      </c>
      <c r="AH67">
        <v>128.43700000000001</v>
      </c>
      <c r="AI67" s="4"/>
      <c r="AJ67" s="4"/>
      <c r="AK67" s="4"/>
      <c r="AL67" s="4"/>
      <c r="AM67" s="4"/>
      <c r="AN67" s="4"/>
      <c r="AO67" s="4"/>
      <c r="AP67" s="4"/>
      <c r="AQ67" s="4"/>
      <c r="AR67" s="4"/>
      <c r="AS67" s="4"/>
      <c r="AT67" s="4"/>
      <c r="AU67" s="4"/>
      <c r="AV67" s="4"/>
      <c r="AW67" s="4"/>
      <c r="AX67" s="4"/>
      <c r="AY67" s="4"/>
      <c r="ALQ67" t="e">
        <v>#N/A</v>
      </c>
    </row>
    <row r="68" spans="1:1005" ht="15" x14ac:dyDescent="0.25">
      <c r="A68" s="105">
        <v>46600</v>
      </c>
      <c r="B68" s="106">
        <v>29.12</v>
      </c>
      <c r="C68" s="106">
        <v>29.12</v>
      </c>
      <c r="D68" s="107">
        <v>29.12</v>
      </c>
      <c r="E68">
        <v>19.152000000000001</v>
      </c>
      <c r="F68">
        <v>70.033000000000001</v>
      </c>
      <c r="G68">
        <v>29.594000000000001</v>
      </c>
      <c r="H68">
        <v>87.962999999999994</v>
      </c>
      <c r="I68">
        <v>16.131</v>
      </c>
      <c r="J68">
        <v>35.447000000000003</v>
      </c>
      <c r="K68">
        <v>9.6489999999999991</v>
      </c>
      <c r="L68">
        <v>19.38</v>
      </c>
      <c r="M68">
        <v>18.716000000000001</v>
      </c>
      <c r="N68">
        <v>39.622999999999998</v>
      </c>
      <c r="O68">
        <v>34.009</v>
      </c>
      <c r="P68">
        <v>39.389000000000003</v>
      </c>
      <c r="Q68">
        <v>31.51</v>
      </c>
      <c r="R68">
        <v>21.111999999999998</v>
      </c>
      <c r="S68">
        <v>34.566000000000003</v>
      </c>
      <c r="T68">
        <v>28.74</v>
      </c>
      <c r="U68">
        <v>13.903</v>
      </c>
      <c r="V68">
        <v>26.356999999999999</v>
      </c>
      <c r="W68">
        <v>30.007999999999999</v>
      </c>
      <c r="X68">
        <v>24.998999999999999</v>
      </c>
      <c r="Y68">
        <v>32.945999999999998</v>
      </c>
      <c r="Z68">
        <v>30.446000000000002</v>
      </c>
      <c r="AA68">
        <v>9.2189999999999994</v>
      </c>
      <c r="AB68">
        <v>34.353000000000002</v>
      </c>
      <c r="AC68">
        <v>16.989999999999998</v>
      </c>
      <c r="AD68">
        <v>25.565000000000001</v>
      </c>
      <c r="AE68">
        <v>82.885999999999996</v>
      </c>
      <c r="AF68">
        <v>58.850999999999999</v>
      </c>
      <c r="AG68">
        <v>63.284999999999997</v>
      </c>
      <c r="AH68">
        <v>63.284999999999997</v>
      </c>
      <c r="AI68" s="4"/>
      <c r="AJ68" s="4"/>
      <c r="AK68" s="4"/>
      <c r="AL68" s="4"/>
      <c r="AM68" s="4"/>
      <c r="AN68" s="4"/>
      <c r="AO68" s="4"/>
      <c r="AP68" s="4"/>
      <c r="AQ68" s="4"/>
      <c r="AR68" s="4"/>
      <c r="AS68" s="4"/>
      <c r="AT68" s="4"/>
      <c r="AU68" s="4"/>
      <c r="AV68" s="4"/>
      <c r="AW68" s="4"/>
      <c r="AX68" s="4"/>
      <c r="AY68" s="4"/>
      <c r="ALQ68" t="e">
        <v>#N/A</v>
      </c>
    </row>
    <row r="69" spans="1:1005" ht="15" x14ac:dyDescent="0.25">
      <c r="A69" s="105">
        <v>46631</v>
      </c>
      <c r="B69" s="106">
        <v>26.38</v>
      </c>
      <c r="C69" s="106">
        <v>26.38</v>
      </c>
      <c r="D69" s="107">
        <v>26.38</v>
      </c>
      <c r="E69">
        <v>21.937999999999999</v>
      </c>
      <c r="F69">
        <v>61.296999999999997</v>
      </c>
      <c r="G69">
        <v>23.655999999999999</v>
      </c>
      <c r="H69">
        <v>45.351999999999997</v>
      </c>
      <c r="I69">
        <v>15.545</v>
      </c>
      <c r="J69">
        <v>18.751999999999999</v>
      </c>
      <c r="K69">
        <v>22.13</v>
      </c>
      <c r="L69">
        <v>33.813000000000002</v>
      </c>
      <c r="M69">
        <v>40.993000000000002</v>
      </c>
      <c r="N69">
        <v>22.927</v>
      </c>
      <c r="O69">
        <v>33.063000000000002</v>
      </c>
      <c r="P69">
        <v>35.593000000000004</v>
      </c>
      <c r="Q69">
        <v>35.908999999999999</v>
      </c>
      <c r="R69">
        <v>15.039</v>
      </c>
      <c r="S69">
        <v>18.640999999999998</v>
      </c>
      <c r="T69">
        <v>20.329999999999998</v>
      </c>
      <c r="U69">
        <v>11.055999999999999</v>
      </c>
      <c r="V69">
        <v>44.058</v>
      </c>
      <c r="W69">
        <v>36.783000000000001</v>
      </c>
      <c r="X69">
        <v>16.504999999999999</v>
      </c>
      <c r="Y69">
        <v>22.728000000000002</v>
      </c>
      <c r="Z69">
        <v>18.088000000000001</v>
      </c>
      <c r="AA69">
        <v>9.5169999999999995</v>
      </c>
      <c r="AB69">
        <v>17.774999999999999</v>
      </c>
      <c r="AC69">
        <v>12.661</v>
      </c>
      <c r="AD69">
        <v>16.739000000000001</v>
      </c>
      <c r="AE69">
        <v>59.395000000000003</v>
      </c>
      <c r="AF69">
        <v>24.995999999999999</v>
      </c>
      <c r="AG69">
        <v>35.901000000000003</v>
      </c>
      <c r="AH69">
        <v>35.901000000000003</v>
      </c>
      <c r="AI69" s="4"/>
      <c r="AJ69" s="4"/>
      <c r="AK69" s="4"/>
      <c r="AL69" s="4"/>
      <c r="AM69" s="4"/>
      <c r="AN69" s="4"/>
      <c r="AO69" s="4"/>
      <c r="AP69" s="4"/>
      <c r="AQ69" s="4"/>
      <c r="AR69" s="4"/>
      <c r="AS69" s="4"/>
      <c r="AT69" s="4"/>
      <c r="AU69" s="4"/>
      <c r="AV69" s="4"/>
      <c r="AW69" s="4"/>
      <c r="AX69" s="4"/>
      <c r="AY69" s="4"/>
      <c r="ALQ69" t="e">
        <v>#N/A</v>
      </c>
    </row>
    <row r="70" spans="1:1005" ht="15" x14ac:dyDescent="0.25">
      <c r="A70" s="105"/>
      <c r="B70" s="106"/>
      <c r="C70" s="106"/>
      <c r="D70" s="107"/>
      <c r="AI70" s="4"/>
      <c r="AJ70" s="4"/>
      <c r="AK70" s="4"/>
      <c r="AL70" s="4"/>
      <c r="AM70" s="4"/>
      <c r="AN70" s="4"/>
      <c r="AO70" s="4"/>
      <c r="AP70" s="4"/>
      <c r="AQ70" s="4"/>
      <c r="AR70" s="4"/>
      <c r="AS70" s="4"/>
      <c r="AT70" s="4"/>
      <c r="AU70" s="4"/>
      <c r="AV70" s="4"/>
      <c r="AW70" s="4"/>
      <c r="AX70" s="4"/>
      <c r="AY70" s="4"/>
      <c r="ALQ70" t="e">
        <v>#N/A</v>
      </c>
    </row>
    <row r="71" spans="1:1005" ht="15" x14ac:dyDescent="0.25">
      <c r="A71" s="105"/>
      <c r="B71" s="106"/>
      <c r="C71" s="106"/>
      <c r="D71" s="107"/>
      <c r="AI71" s="4"/>
      <c r="AJ71" s="4"/>
      <c r="AK71" s="4"/>
      <c r="AL71" s="4"/>
      <c r="AM71" s="4"/>
      <c r="AN71" s="4"/>
      <c r="AO71" s="4"/>
      <c r="AP71" s="4"/>
      <c r="AQ71" s="4"/>
      <c r="AR71" s="4"/>
      <c r="AS71" s="4"/>
      <c r="AT71" s="4"/>
      <c r="AU71" s="4"/>
      <c r="AV71" s="4"/>
      <c r="AW71" s="4"/>
      <c r="AX71" s="4"/>
      <c r="AY71" s="4"/>
      <c r="ALQ71" t="e">
        <v>#N/A</v>
      </c>
    </row>
    <row r="72" spans="1:1005" ht="15" x14ac:dyDescent="0.25">
      <c r="A72" s="105"/>
      <c r="B72" s="106"/>
      <c r="C72" s="106"/>
      <c r="D72" s="107"/>
      <c r="AI72" s="4"/>
      <c r="AJ72" s="4"/>
      <c r="AK72" s="4"/>
      <c r="AL72" s="4"/>
      <c r="AM72" s="4"/>
      <c r="AN72" s="4"/>
      <c r="AO72" s="4"/>
      <c r="AP72" s="4"/>
      <c r="AQ72" s="4"/>
      <c r="AR72" s="4"/>
      <c r="AS72" s="4"/>
      <c r="AT72" s="4"/>
      <c r="AU72" s="4"/>
      <c r="AV72" s="4"/>
      <c r="AW72" s="4"/>
      <c r="AX72" s="4"/>
      <c r="AY72" s="4"/>
      <c r="ALQ72" t="e">
        <v>#N/A</v>
      </c>
    </row>
    <row r="73" spans="1:1005" ht="15" x14ac:dyDescent="0.25">
      <c r="A73" s="105"/>
      <c r="B73" s="106"/>
      <c r="C73" s="106"/>
      <c r="D73" s="107"/>
      <c r="AI73" s="4"/>
      <c r="AJ73" s="4"/>
      <c r="AK73" s="4"/>
      <c r="AL73" s="4"/>
      <c r="AM73" s="4"/>
      <c r="AN73" s="4"/>
      <c r="AO73" s="4"/>
      <c r="AP73" s="4"/>
      <c r="AQ73" s="4"/>
      <c r="AR73" s="4"/>
      <c r="AS73" s="4"/>
      <c r="AT73" s="4"/>
      <c r="AU73" s="4"/>
      <c r="AV73" s="4"/>
      <c r="AW73" s="4"/>
      <c r="AX73" s="4"/>
      <c r="AY73" s="4"/>
    </row>
    <row r="74" spans="1:1005" ht="15" x14ac:dyDescent="0.25">
      <c r="A74" s="105"/>
      <c r="B74" s="106"/>
      <c r="C74" s="106"/>
      <c r="D74" s="107"/>
      <c r="AI74" s="4"/>
      <c r="AJ74" s="4"/>
      <c r="AK74" s="4"/>
      <c r="AL74" s="4"/>
      <c r="AM74" s="4"/>
      <c r="AN74" s="4"/>
      <c r="AO74" s="4"/>
      <c r="AP74" s="4"/>
      <c r="AQ74" s="4"/>
      <c r="AR74" s="4"/>
      <c r="AS74" s="4"/>
      <c r="AT74" s="4"/>
      <c r="AU74" s="4"/>
      <c r="AV74" s="4"/>
      <c r="AW74" s="4"/>
      <c r="AX74" s="4"/>
      <c r="AY74" s="4"/>
    </row>
    <row r="75" spans="1:1005" ht="15" x14ac:dyDescent="0.25">
      <c r="A75" s="105"/>
      <c r="B75" s="106"/>
      <c r="C75" s="106"/>
      <c r="D75" s="107"/>
      <c r="AI75" s="4"/>
      <c r="AJ75" s="4"/>
      <c r="AK75" s="4"/>
      <c r="AL75" s="4"/>
      <c r="AM75" s="4"/>
      <c r="AN75" s="4"/>
      <c r="AO75" s="4"/>
      <c r="AP75" s="4"/>
      <c r="AQ75" s="4"/>
      <c r="AR75" s="4"/>
      <c r="AS75" s="4"/>
      <c r="AT75" s="4"/>
      <c r="AU75" s="4"/>
      <c r="AV75" s="4"/>
      <c r="AW75" s="4"/>
      <c r="AX75" s="4"/>
      <c r="AY75" s="4"/>
    </row>
    <row r="76" spans="1:1005" ht="15" x14ac:dyDescent="0.25">
      <c r="A76" s="105"/>
      <c r="B76" s="106"/>
      <c r="C76" s="106"/>
      <c r="D76" s="107"/>
      <c r="AI76" s="4"/>
      <c r="AJ76" s="4"/>
      <c r="AK76" s="4"/>
      <c r="AL76" s="4"/>
      <c r="AM76" s="4"/>
      <c r="AN76" s="4"/>
      <c r="AO76" s="4"/>
      <c r="AP76" s="4"/>
      <c r="AQ76" s="4"/>
      <c r="AR76" s="4"/>
      <c r="AS76" s="4"/>
      <c r="AT76" s="4"/>
      <c r="AU76" s="4"/>
      <c r="AV76" s="4"/>
      <c r="AW76" s="4"/>
      <c r="AX76" s="4"/>
      <c r="AY76" s="4"/>
    </row>
    <row r="77" spans="1:1005" ht="15" x14ac:dyDescent="0.25">
      <c r="A77" s="105"/>
      <c r="B77" s="106"/>
      <c r="C77" s="106"/>
      <c r="D77" s="107"/>
      <c r="AI77" s="4"/>
      <c r="AJ77" s="4"/>
      <c r="AK77" s="4"/>
      <c r="AL77" s="4"/>
      <c r="AM77" s="4"/>
      <c r="AN77" s="4"/>
      <c r="AO77" s="4"/>
      <c r="AP77" s="4"/>
      <c r="AQ77" s="4"/>
      <c r="AR77" s="4"/>
      <c r="AS77" s="4"/>
      <c r="AT77" s="4"/>
      <c r="AU77" s="4"/>
      <c r="AV77" s="4"/>
      <c r="AW77" s="4"/>
      <c r="AX77" s="4"/>
      <c r="AY77" s="4"/>
    </row>
    <row r="78" spans="1:1005" ht="15" x14ac:dyDescent="0.25">
      <c r="A78" s="105"/>
      <c r="B78" s="106"/>
      <c r="C78" s="106"/>
      <c r="D78" s="107"/>
      <c r="AI78" s="4"/>
      <c r="AJ78" s="4"/>
      <c r="AK78" s="4"/>
      <c r="AL78" s="4"/>
      <c r="AM78" s="4"/>
      <c r="AN78" s="4"/>
      <c r="AO78" s="4"/>
      <c r="AP78" s="4"/>
      <c r="AQ78" s="4"/>
      <c r="AR78" s="4"/>
      <c r="AS78" s="4"/>
      <c r="AT78" s="4"/>
      <c r="AU78" s="4"/>
      <c r="AV78" s="4"/>
      <c r="AW78" s="4"/>
      <c r="AX78" s="4"/>
      <c r="AY78" s="4"/>
    </row>
    <row r="79" spans="1:1005" ht="15" x14ac:dyDescent="0.25">
      <c r="A79" s="105"/>
      <c r="B79" s="106"/>
      <c r="C79" s="106"/>
      <c r="D79" s="107"/>
      <c r="AI79" s="4"/>
      <c r="AJ79" s="4"/>
      <c r="AK79" s="4"/>
      <c r="AL79" s="4"/>
      <c r="AM79" s="4"/>
      <c r="AN79" s="4"/>
      <c r="AO79" s="4"/>
      <c r="AP79" s="4"/>
      <c r="AQ79" s="4"/>
      <c r="AR79" s="4"/>
      <c r="AS79" s="4"/>
      <c r="AT79" s="4"/>
      <c r="AU79" s="4"/>
      <c r="AV79" s="4"/>
      <c r="AW79" s="4"/>
      <c r="AX79" s="4"/>
      <c r="AY79" s="4"/>
    </row>
    <row r="80" spans="1:1005" ht="15" x14ac:dyDescent="0.25">
      <c r="A80" s="105"/>
      <c r="B80" s="106"/>
      <c r="C80" s="106"/>
      <c r="D80" s="107"/>
      <c r="AI80" s="4"/>
      <c r="AJ80" s="4"/>
      <c r="AK80" s="4"/>
      <c r="AL80" s="4"/>
      <c r="AM80" s="4"/>
      <c r="AN80" s="4"/>
      <c r="AO80" s="4"/>
      <c r="AP80" s="4"/>
      <c r="AQ80" s="4"/>
      <c r="AR80" s="4"/>
      <c r="AS80" s="4"/>
      <c r="AT80" s="4"/>
      <c r="AU80" s="4"/>
      <c r="AV80" s="4"/>
      <c r="AW80" s="4"/>
      <c r="AX80" s="4"/>
      <c r="AY80" s="4"/>
    </row>
    <row r="81" spans="1:4" ht="12.75" customHeight="1" x14ac:dyDescent="0.25">
      <c r="A81" s="105"/>
      <c r="B81" s="106"/>
      <c r="C81" s="106"/>
      <c r="D81" s="107"/>
    </row>
    <row r="82" spans="1:4" ht="12.75" customHeight="1" x14ac:dyDescent="0.25">
      <c r="A82" s="105"/>
      <c r="B82" s="106"/>
      <c r="C82" s="106"/>
      <c r="D82" s="107"/>
    </row>
    <row r="83" spans="1:4" ht="12.75" customHeight="1" x14ac:dyDescent="0.25">
      <c r="A83" s="105"/>
      <c r="B83" s="106"/>
      <c r="C83" s="106"/>
      <c r="D83" s="107"/>
    </row>
    <row r="84" spans="1:4" ht="12.75" customHeight="1" x14ac:dyDescent="0.25">
      <c r="A84" s="105"/>
      <c r="B84" s="106"/>
      <c r="C84" s="106"/>
      <c r="D84" s="107"/>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DA202-4672-4935-8BAB-F418842AF699}">
  <sheetPr codeName="Sheet22">
    <tabColor rgb="FFE66CD5"/>
  </sheetPr>
  <dimension ref="A1:ALQ84"/>
  <sheetViews>
    <sheetView topLeftCell="A37" workbookViewId="0">
      <selection activeCell="D4" sqref="D4"/>
    </sheetView>
  </sheetViews>
  <sheetFormatPr defaultColWidth="18.7109375" defaultRowHeight="12.75" customHeight="1" x14ac:dyDescent="0.25"/>
  <cols>
    <col min="1" max="54" width="9.140625" customWidth="1"/>
  </cols>
  <sheetData>
    <row r="1" spans="1:51" ht="15" x14ac:dyDescent="0.25">
      <c r="A1" s="108"/>
      <c r="B1" s="109" t="s">
        <v>37</v>
      </c>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3"/>
      <c r="AJ1" s="3"/>
      <c r="AK1" s="3"/>
      <c r="AL1" s="3"/>
      <c r="AM1" s="3"/>
    </row>
    <row r="2" spans="1:51" ht="15" x14ac:dyDescent="0.25">
      <c r="A2" s="108"/>
      <c r="B2" s="110" t="s">
        <v>0</v>
      </c>
      <c r="C2" s="110" t="s">
        <v>1</v>
      </c>
      <c r="D2" s="110" t="s">
        <v>2</v>
      </c>
      <c r="E2" s="110">
        <v>1991</v>
      </c>
      <c r="F2" s="110">
        <v>1992</v>
      </c>
      <c r="G2" s="110">
        <v>1993</v>
      </c>
      <c r="H2" s="110">
        <v>1994</v>
      </c>
      <c r="I2" s="110">
        <v>1995</v>
      </c>
      <c r="J2" s="110">
        <v>1996</v>
      </c>
      <c r="K2" s="110">
        <v>1997</v>
      </c>
      <c r="L2" s="110">
        <v>1998</v>
      </c>
      <c r="M2" s="110">
        <v>1999</v>
      </c>
      <c r="N2" s="110">
        <v>2000</v>
      </c>
      <c r="O2" s="110">
        <v>2001</v>
      </c>
      <c r="P2" s="110">
        <v>2002</v>
      </c>
      <c r="Q2" s="110">
        <v>2003</v>
      </c>
      <c r="R2" s="110">
        <v>2004</v>
      </c>
      <c r="S2" s="110">
        <v>2005</v>
      </c>
      <c r="T2" s="110">
        <v>2006</v>
      </c>
      <c r="U2" s="110">
        <v>2007</v>
      </c>
      <c r="V2" s="110">
        <v>2008</v>
      </c>
      <c r="W2" s="110">
        <v>2009</v>
      </c>
      <c r="X2" s="110">
        <v>2010</v>
      </c>
      <c r="Y2" s="110">
        <v>2011</v>
      </c>
      <c r="Z2" s="110">
        <v>2012</v>
      </c>
      <c r="AA2" s="110">
        <v>2013</v>
      </c>
      <c r="AB2" s="110">
        <v>2014</v>
      </c>
      <c r="AC2" s="110">
        <v>2015</v>
      </c>
      <c r="AD2" s="110">
        <v>2016</v>
      </c>
      <c r="AE2" s="110">
        <v>2017</v>
      </c>
      <c r="AF2" s="110">
        <v>2018</v>
      </c>
      <c r="AG2" s="110">
        <v>2019</v>
      </c>
      <c r="AH2" s="110">
        <v>2020</v>
      </c>
      <c r="AI2" s="3"/>
      <c r="AJ2" s="3"/>
      <c r="AK2" s="3"/>
      <c r="AL2" s="3"/>
      <c r="AM2" s="3"/>
    </row>
    <row r="3" spans="1:51" ht="15" x14ac:dyDescent="0.25">
      <c r="A3" s="111" t="str">
        <f>$A$1&amp;A2</f>
        <v/>
      </c>
      <c r="B3" s="112" t="s">
        <v>3</v>
      </c>
      <c r="C3" s="112" t="s">
        <v>4</v>
      </c>
      <c r="D3" s="112" t="s">
        <v>5</v>
      </c>
      <c r="E3" s="112" t="s">
        <v>6</v>
      </c>
      <c r="F3" s="112" t="s">
        <v>7</v>
      </c>
      <c r="G3" s="112" t="s">
        <v>8</v>
      </c>
      <c r="H3" s="112" t="s">
        <v>9</v>
      </c>
      <c r="I3" s="112" t="s">
        <v>10</v>
      </c>
      <c r="J3" s="112" t="s">
        <v>11</v>
      </c>
      <c r="K3" s="112" t="s">
        <v>12</v>
      </c>
      <c r="L3" s="112" t="s">
        <v>13</v>
      </c>
      <c r="M3" s="112" t="s">
        <v>14</v>
      </c>
      <c r="N3" s="112" t="s">
        <v>15</v>
      </c>
      <c r="O3" s="112" t="s">
        <v>16</v>
      </c>
      <c r="P3" s="112" t="s">
        <v>17</v>
      </c>
      <c r="Q3" s="112" t="s">
        <v>18</v>
      </c>
      <c r="R3" s="112" t="s">
        <v>19</v>
      </c>
      <c r="S3" s="112" t="s">
        <v>20</v>
      </c>
      <c r="T3" s="112" t="s">
        <v>21</v>
      </c>
      <c r="U3" s="112" t="s">
        <v>22</v>
      </c>
      <c r="V3" s="112" t="s">
        <v>23</v>
      </c>
      <c r="W3" s="112" t="s">
        <v>24</v>
      </c>
      <c r="X3" s="112" t="s">
        <v>25</v>
      </c>
      <c r="Y3" s="112" t="s">
        <v>26</v>
      </c>
      <c r="Z3" s="112" t="s">
        <v>27</v>
      </c>
      <c r="AA3" s="112" t="s">
        <v>28</v>
      </c>
      <c r="AB3" s="112" t="s">
        <v>29</v>
      </c>
      <c r="AC3" s="112" t="s">
        <v>30</v>
      </c>
      <c r="AD3" s="112" t="s">
        <v>31</v>
      </c>
      <c r="AE3" s="112" t="s">
        <v>32</v>
      </c>
      <c r="AF3" s="112" t="s">
        <v>33</v>
      </c>
      <c r="AG3" s="112" t="s">
        <v>34</v>
      </c>
      <c r="AH3" s="112" t="s">
        <v>35</v>
      </c>
      <c r="AI3" s="3"/>
      <c r="AJ3" s="3"/>
      <c r="AK3" s="3"/>
      <c r="AL3" s="3"/>
      <c r="AM3" s="3"/>
    </row>
    <row r="4" spans="1:51" ht="15" x14ac:dyDescent="0.25">
      <c r="A4" s="113">
        <v>44652</v>
      </c>
      <c r="B4" s="114">
        <v>84.02</v>
      </c>
      <c r="C4" s="115">
        <v>163.83000000000001</v>
      </c>
      <c r="D4" s="42">
        <v>80</v>
      </c>
      <c r="E4" s="16">
        <v>54.395000000000003</v>
      </c>
      <c r="F4" s="16">
        <v>91.055000000000007</v>
      </c>
      <c r="G4" s="16">
        <v>57.258000000000003</v>
      </c>
      <c r="H4" s="16">
        <v>102.69</v>
      </c>
      <c r="I4" s="16">
        <v>51.430999999999997</v>
      </c>
      <c r="J4" s="16">
        <v>83.238</v>
      </c>
      <c r="K4" s="16">
        <v>58.999000000000002</v>
      </c>
      <c r="L4" s="16">
        <v>63.445</v>
      </c>
      <c r="M4" s="16">
        <v>84.831000000000003</v>
      </c>
      <c r="N4" s="16">
        <v>95.221000000000004</v>
      </c>
      <c r="O4" s="16">
        <v>94.542000000000002</v>
      </c>
      <c r="P4" s="16">
        <v>95.846000000000004</v>
      </c>
      <c r="Q4" s="16">
        <v>79.263999999999996</v>
      </c>
      <c r="R4" s="16">
        <v>119.1</v>
      </c>
      <c r="S4" s="16">
        <v>80.736000000000004</v>
      </c>
      <c r="T4" s="16">
        <v>110.777</v>
      </c>
      <c r="U4" s="16">
        <v>85.95</v>
      </c>
      <c r="V4" s="16">
        <v>45.445</v>
      </c>
      <c r="W4" s="16">
        <v>74.944000000000003</v>
      </c>
      <c r="X4" s="16">
        <v>79.022000000000006</v>
      </c>
      <c r="Y4" s="16">
        <v>89.191000000000003</v>
      </c>
      <c r="Z4" s="16">
        <v>111.53</v>
      </c>
      <c r="AA4" s="16">
        <v>64.709000000000003</v>
      </c>
      <c r="AB4" s="16">
        <v>65.052999999999997</v>
      </c>
      <c r="AC4" s="16">
        <v>67.346999999999994</v>
      </c>
      <c r="AD4" s="16">
        <v>87.445999999999998</v>
      </c>
      <c r="AE4" s="16">
        <v>77.53</v>
      </c>
      <c r="AF4" s="16">
        <v>91.606999999999999</v>
      </c>
      <c r="AG4" s="16">
        <v>78.867999999999995</v>
      </c>
      <c r="AH4" s="16">
        <v>73.197000000000003</v>
      </c>
      <c r="AI4" s="4"/>
      <c r="AJ4" s="4"/>
      <c r="AK4" s="4"/>
      <c r="AL4" s="4"/>
      <c r="AM4" s="4"/>
      <c r="AN4" s="4"/>
      <c r="AO4" s="4"/>
      <c r="AP4" s="4"/>
      <c r="AQ4" s="4"/>
      <c r="AR4" s="4"/>
      <c r="AS4" s="4"/>
      <c r="AT4" s="4"/>
      <c r="AU4" s="4"/>
      <c r="AV4" s="4"/>
      <c r="AW4" s="4"/>
      <c r="AX4" s="4"/>
      <c r="AY4" s="4"/>
    </row>
    <row r="5" spans="1:51" ht="15" x14ac:dyDescent="0.25">
      <c r="A5" s="113">
        <v>44682</v>
      </c>
      <c r="B5" s="116">
        <v>153.85</v>
      </c>
      <c r="C5" s="117">
        <v>300.01</v>
      </c>
      <c r="D5" s="44">
        <v>192</v>
      </c>
      <c r="E5" s="16">
        <v>115.431</v>
      </c>
      <c r="F5" s="16">
        <v>192.98400000000001</v>
      </c>
      <c r="G5" s="16">
        <v>206.54599999999999</v>
      </c>
      <c r="H5" s="16">
        <v>211.928</v>
      </c>
      <c r="I5" s="16">
        <v>192.60400000000001</v>
      </c>
      <c r="J5" s="16">
        <v>171.58699999999999</v>
      </c>
      <c r="K5" s="16">
        <v>196.00899999999999</v>
      </c>
      <c r="L5" s="16">
        <v>163.61600000000001</v>
      </c>
      <c r="M5" s="16">
        <v>235.30600000000001</v>
      </c>
      <c r="N5" s="16">
        <v>163.07499999999999</v>
      </c>
      <c r="O5" s="16">
        <v>232.85599999999999</v>
      </c>
      <c r="P5" s="16">
        <v>119.462</v>
      </c>
      <c r="Q5" s="16">
        <v>204.483</v>
      </c>
      <c r="R5" s="16">
        <v>214.76499999999999</v>
      </c>
      <c r="S5" s="16">
        <v>184.45599999999999</v>
      </c>
      <c r="T5" s="16">
        <v>171.00299999999999</v>
      </c>
      <c r="U5" s="16">
        <v>194.33</v>
      </c>
      <c r="V5" s="16">
        <v>142.09299999999999</v>
      </c>
      <c r="W5" s="16">
        <v>226.864</v>
      </c>
      <c r="X5" s="16">
        <v>149.93299999999999</v>
      </c>
      <c r="Y5" s="16">
        <v>191.39599999999999</v>
      </c>
      <c r="Z5" s="16">
        <v>157.964</v>
      </c>
      <c r="AA5" s="16">
        <v>204.78399999999999</v>
      </c>
      <c r="AB5" s="16">
        <v>178.32900000000001</v>
      </c>
      <c r="AC5" s="16">
        <v>211.691</v>
      </c>
      <c r="AD5" s="16">
        <v>188.10499999999999</v>
      </c>
      <c r="AE5" s="16">
        <v>155.93799999999999</v>
      </c>
      <c r="AF5" s="16">
        <v>201.81700000000001</v>
      </c>
      <c r="AG5" s="16">
        <v>206.18600000000001</v>
      </c>
      <c r="AH5" s="16">
        <v>172.364</v>
      </c>
      <c r="AI5" s="4"/>
      <c r="AJ5" s="4"/>
      <c r="AK5" s="4"/>
      <c r="AL5" s="4"/>
      <c r="AM5" s="4"/>
      <c r="AN5" s="4"/>
      <c r="AO5" s="4"/>
      <c r="AP5" s="4"/>
      <c r="AQ5" s="4"/>
      <c r="AR5" s="4"/>
      <c r="AS5" s="4"/>
      <c r="AT5" s="4"/>
      <c r="AU5" s="4"/>
      <c r="AV5" s="4"/>
      <c r="AW5" s="4"/>
      <c r="AX5" s="4"/>
      <c r="AY5" s="4"/>
    </row>
    <row r="6" spans="1:51" ht="15" x14ac:dyDescent="0.25">
      <c r="A6" s="113">
        <v>44713</v>
      </c>
      <c r="B6" s="116">
        <v>76.17</v>
      </c>
      <c r="C6" s="117">
        <v>148.54</v>
      </c>
      <c r="D6" s="44">
        <v>125</v>
      </c>
      <c r="E6" s="16">
        <v>133.678</v>
      </c>
      <c r="F6" s="16">
        <v>87.088999999999999</v>
      </c>
      <c r="G6" s="16">
        <v>143.33600000000001</v>
      </c>
      <c r="H6" s="16">
        <v>123.444</v>
      </c>
      <c r="I6" s="16">
        <v>258.29000000000002</v>
      </c>
      <c r="J6" s="16">
        <v>77.221999999999994</v>
      </c>
      <c r="K6" s="16">
        <v>166.25899999999999</v>
      </c>
      <c r="L6" s="16">
        <v>134.55099999999999</v>
      </c>
      <c r="M6" s="16">
        <v>231.935</v>
      </c>
      <c r="N6" s="16">
        <v>63.079000000000001</v>
      </c>
      <c r="O6" s="16">
        <v>100.754</v>
      </c>
      <c r="P6" s="16">
        <v>65.555999999999997</v>
      </c>
      <c r="Q6" s="16">
        <v>126.556</v>
      </c>
      <c r="R6" s="16">
        <v>83.7</v>
      </c>
      <c r="S6" s="16">
        <v>118.589</v>
      </c>
      <c r="T6" s="16">
        <v>69.91</v>
      </c>
      <c r="U6" s="16">
        <v>85.58</v>
      </c>
      <c r="V6" s="16">
        <v>146.30500000000001</v>
      </c>
      <c r="W6" s="16">
        <v>116.26300000000001</v>
      </c>
      <c r="X6" s="16">
        <v>152.084</v>
      </c>
      <c r="Y6" s="16">
        <v>223.53200000000001</v>
      </c>
      <c r="Z6" s="16">
        <v>52.43</v>
      </c>
      <c r="AA6" s="16">
        <v>137.19499999999999</v>
      </c>
      <c r="AB6" s="16">
        <v>149.512</v>
      </c>
      <c r="AC6" s="16">
        <v>218.45099999999999</v>
      </c>
      <c r="AD6" s="16">
        <v>138.511</v>
      </c>
      <c r="AE6" s="16">
        <v>118.169</v>
      </c>
      <c r="AF6" s="16">
        <v>73.722999999999999</v>
      </c>
      <c r="AG6" s="16">
        <v>171.887</v>
      </c>
      <c r="AH6" s="16">
        <v>82.427000000000007</v>
      </c>
      <c r="AI6" s="4"/>
      <c r="AJ6" s="4"/>
      <c r="AK6" s="4"/>
      <c r="AL6" s="4"/>
      <c r="AM6" s="4"/>
      <c r="AN6" s="4"/>
      <c r="AO6" s="4"/>
      <c r="AP6" s="4"/>
      <c r="AQ6" s="4"/>
      <c r="AR6" s="4"/>
      <c r="AS6" s="4"/>
      <c r="AT6" s="4"/>
      <c r="AU6" s="4"/>
      <c r="AV6" s="4"/>
      <c r="AW6" s="4"/>
      <c r="AX6" s="4"/>
      <c r="AY6" s="4"/>
    </row>
    <row r="7" spans="1:51" ht="15" x14ac:dyDescent="0.25">
      <c r="A7" s="113">
        <v>44743</v>
      </c>
      <c r="B7" s="116">
        <v>-14.04</v>
      </c>
      <c r="C7" s="117">
        <v>-27.39</v>
      </c>
      <c r="D7" s="44">
        <v>28</v>
      </c>
      <c r="E7" s="16">
        <v>39.881</v>
      </c>
      <c r="F7" s="16">
        <v>24.808</v>
      </c>
      <c r="G7" s="16">
        <v>44.942</v>
      </c>
      <c r="H7" s="16">
        <v>24.125</v>
      </c>
      <c r="I7" s="16">
        <v>132.15700000000001</v>
      </c>
      <c r="J7" s="16">
        <v>17.478999999999999</v>
      </c>
      <c r="K7" s="16">
        <v>33.509</v>
      </c>
      <c r="L7" s="16">
        <v>42.298999999999999</v>
      </c>
      <c r="M7" s="16">
        <v>91.055999999999997</v>
      </c>
      <c r="N7" s="16">
        <v>11.768000000000001</v>
      </c>
      <c r="O7" s="16">
        <v>20.992000000000001</v>
      </c>
      <c r="P7" s="16">
        <v>14.04</v>
      </c>
      <c r="Q7" s="16">
        <v>22.459</v>
      </c>
      <c r="R7" s="16">
        <v>21.132999999999999</v>
      </c>
      <c r="S7" s="16">
        <v>27.428000000000001</v>
      </c>
      <c r="T7" s="16">
        <v>18.13</v>
      </c>
      <c r="U7" s="16">
        <v>22.995000000000001</v>
      </c>
      <c r="V7" s="16">
        <v>35.978000000000002</v>
      </c>
      <c r="W7" s="16">
        <v>39.372</v>
      </c>
      <c r="X7" s="16">
        <v>28.571999999999999</v>
      </c>
      <c r="Y7" s="16">
        <v>73.597999999999999</v>
      </c>
      <c r="Z7" s="16">
        <v>19.411000000000001</v>
      </c>
      <c r="AA7" s="16">
        <v>32.271000000000001</v>
      </c>
      <c r="AB7" s="16">
        <v>34.948</v>
      </c>
      <c r="AC7" s="16">
        <v>60.218000000000004</v>
      </c>
      <c r="AD7" s="16">
        <v>36.064999999999998</v>
      </c>
      <c r="AE7" s="16">
        <v>20.257000000000001</v>
      </c>
      <c r="AF7" s="16">
        <v>18.135000000000002</v>
      </c>
      <c r="AG7" s="16">
        <v>49.976999999999997</v>
      </c>
      <c r="AH7" s="16">
        <v>17.239999999999998</v>
      </c>
      <c r="AI7" s="4"/>
      <c r="AJ7" s="4"/>
      <c r="AK7" s="4"/>
      <c r="AL7" s="4"/>
      <c r="AM7" s="4"/>
      <c r="AN7" s="4"/>
      <c r="AO7" s="4"/>
      <c r="AP7" s="4"/>
      <c r="AQ7" s="4"/>
      <c r="AR7" s="4"/>
      <c r="AS7" s="4"/>
      <c r="AT7" s="4"/>
      <c r="AU7" s="4"/>
      <c r="AV7" s="4"/>
      <c r="AW7" s="4"/>
      <c r="AX7" s="4"/>
      <c r="AY7" s="4"/>
    </row>
    <row r="8" spans="1:51" ht="15" x14ac:dyDescent="0.25">
      <c r="A8" s="113">
        <v>44774</v>
      </c>
      <c r="B8" s="116">
        <v>-9.89</v>
      </c>
      <c r="C8" s="117">
        <v>-17.55</v>
      </c>
      <c r="D8" s="44">
        <v>25</v>
      </c>
      <c r="E8" s="16">
        <v>20.111000000000001</v>
      </c>
      <c r="F8" s="16">
        <v>23.152000000000001</v>
      </c>
      <c r="G8" s="16">
        <v>27.239000000000001</v>
      </c>
      <c r="H8" s="16">
        <v>22.792999999999999</v>
      </c>
      <c r="I8" s="16">
        <v>42.78</v>
      </c>
      <c r="J8" s="16">
        <v>17.137</v>
      </c>
      <c r="K8" s="16">
        <v>28.885999999999999</v>
      </c>
      <c r="L8" s="16">
        <v>21.663</v>
      </c>
      <c r="M8" s="16">
        <v>51.369</v>
      </c>
      <c r="N8" s="16">
        <v>17.728000000000002</v>
      </c>
      <c r="O8" s="16">
        <v>22.683</v>
      </c>
      <c r="P8" s="16">
        <v>18.497</v>
      </c>
      <c r="Q8" s="16">
        <v>19.533999999999999</v>
      </c>
      <c r="R8" s="16">
        <v>22.222999999999999</v>
      </c>
      <c r="S8" s="16">
        <v>20.119</v>
      </c>
      <c r="T8" s="16">
        <v>20.443000000000001</v>
      </c>
      <c r="U8" s="16">
        <v>20.385000000000002</v>
      </c>
      <c r="V8" s="16">
        <v>27.204000000000001</v>
      </c>
      <c r="W8" s="16">
        <v>26.428999999999998</v>
      </c>
      <c r="X8" s="16">
        <v>32.113</v>
      </c>
      <c r="Y8" s="16">
        <v>28.724</v>
      </c>
      <c r="Z8" s="16">
        <v>19.382000000000001</v>
      </c>
      <c r="AA8" s="16">
        <v>33.073999999999998</v>
      </c>
      <c r="AB8" s="16">
        <v>39.564999999999998</v>
      </c>
      <c r="AC8" s="16">
        <v>34.857999999999997</v>
      </c>
      <c r="AD8" s="16">
        <v>30.879000000000001</v>
      </c>
      <c r="AE8" s="16">
        <v>26.45</v>
      </c>
      <c r="AF8" s="16">
        <v>29.202999999999999</v>
      </c>
      <c r="AG8" s="16">
        <v>30.376999999999999</v>
      </c>
      <c r="AH8" s="16">
        <v>23.571000000000002</v>
      </c>
      <c r="AI8" s="4"/>
      <c r="AJ8" s="4"/>
      <c r="AK8" s="4"/>
      <c r="AL8" s="4"/>
      <c r="AM8" s="4"/>
      <c r="AN8" s="4"/>
      <c r="AO8" s="4"/>
      <c r="AP8" s="4"/>
      <c r="AQ8" s="4"/>
      <c r="AR8" s="4"/>
      <c r="AS8" s="4"/>
      <c r="AT8" s="4"/>
      <c r="AU8" s="4"/>
      <c r="AV8" s="4"/>
      <c r="AW8" s="4"/>
      <c r="AX8" s="4"/>
      <c r="AY8" s="4"/>
    </row>
    <row r="9" spans="1:51" ht="15" x14ac:dyDescent="0.25">
      <c r="A9" s="113">
        <v>44805</v>
      </c>
      <c r="B9" s="116">
        <v>12.34</v>
      </c>
      <c r="C9" s="117">
        <v>19.54</v>
      </c>
      <c r="D9" s="44">
        <v>40</v>
      </c>
      <c r="E9" s="16">
        <v>29.626000000000001</v>
      </c>
      <c r="F9" s="16">
        <v>33.027000000000001</v>
      </c>
      <c r="G9" s="16">
        <v>39.793999999999997</v>
      </c>
      <c r="H9" s="16">
        <v>33.118000000000002</v>
      </c>
      <c r="I9" s="16">
        <v>47.811999999999998</v>
      </c>
      <c r="J9" s="16">
        <v>32.865000000000002</v>
      </c>
      <c r="K9" s="16">
        <v>46.072000000000003</v>
      </c>
      <c r="L9" s="16">
        <v>31.169</v>
      </c>
      <c r="M9" s="16">
        <v>44.466000000000001</v>
      </c>
      <c r="N9" s="16">
        <v>32.216999999999999</v>
      </c>
      <c r="O9" s="16">
        <v>34.981999999999999</v>
      </c>
      <c r="P9" s="16">
        <v>26.741</v>
      </c>
      <c r="Q9" s="16">
        <v>42.905000000000001</v>
      </c>
      <c r="R9" s="16">
        <v>49.481000000000002</v>
      </c>
      <c r="S9" s="16">
        <v>34.841000000000001</v>
      </c>
      <c r="T9" s="16">
        <v>41.445</v>
      </c>
      <c r="U9" s="16">
        <v>54.802</v>
      </c>
      <c r="V9" s="16">
        <v>41.728000000000002</v>
      </c>
      <c r="W9" s="16">
        <v>41.137999999999998</v>
      </c>
      <c r="X9" s="16">
        <v>38.509</v>
      </c>
      <c r="Y9" s="16">
        <v>45.110999999999997</v>
      </c>
      <c r="Z9" s="16">
        <v>29.574999999999999</v>
      </c>
      <c r="AA9" s="16">
        <v>54.472000000000001</v>
      </c>
      <c r="AB9" s="16">
        <v>55.951999999999998</v>
      </c>
      <c r="AC9" s="16">
        <v>43.755000000000003</v>
      </c>
      <c r="AD9" s="16">
        <v>42.725999999999999</v>
      </c>
      <c r="AE9" s="16">
        <v>39.277000000000001</v>
      </c>
      <c r="AF9" s="16">
        <v>39.923000000000002</v>
      </c>
      <c r="AG9" s="16">
        <v>40.076999999999998</v>
      </c>
      <c r="AH9" s="16">
        <v>38.945999999999998</v>
      </c>
      <c r="AI9" s="4"/>
      <c r="AJ9" s="4"/>
      <c r="AK9" s="4"/>
      <c r="AL9" s="4"/>
      <c r="AM9" s="4"/>
      <c r="AN9" s="4"/>
      <c r="AO9" s="4"/>
      <c r="AP9" s="4"/>
      <c r="AQ9" s="4"/>
      <c r="AR9" s="4"/>
      <c r="AS9" s="4"/>
      <c r="AT9" s="4"/>
      <c r="AU9" s="4"/>
      <c r="AV9" s="4"/>
      <c r="AW9" s="4"/>
      <c r="AX9" s="4"/>
      <c r="AY9" s="4"/>
    </row>
    <row r="10" spans="1:51" ht="15" x14ac:dyDescent="0.25">
      <c r="A10" s="113">
        <v>44835</v>
      </c>
      <c r="B10" s="116">
        <v>35.369999999999997</v>
      </c>
      <c r="C10" s="117">
        <v>48.58</v>
      </c>
      <c r="D10" s="44">
        <v>94.29</v>
      </c>
      <c r="E10" s="16">
        <v>53.701999999999998</v>
      </c>
      <c r="F10" s="16">
        <v>55.362000000000002</v>
      </c>
      <c r="G10" s="16">
        <v>73.876000000000005</v>
      </c>
      <c r="H10" s="16">
        <v>62.581000000000003</v>
      </c>
      <c r="I10" s="16">
        <v>78.938000000000002</v>
      </c>
      <c r="J10" s="16">
        <v>69.177999999999997</v>
      </c>
      <c r="K10" s="16">
        <v>88.965999999999994</v>
      </c>
      <c r="L10" s="16">
        <v>63.390999999999998</v>
      </c>
      <c r="M10" s="16">
        <v>56.912999999999997</v>
      </c>
      <c r="N10" s="16">
        <v>61.921999999999997</v>
      </c>
      <c r="O10" s="16">
        <v>57.512999999999998</v>
      </c>
      <c r="P10" s="16">
        <v>52.448999999999998</v>
      </c>
      <c r="Q10" s="16">
        <v>55.424999999999997</v>
      </c>
      <c r="R10" s="16">
        <v>69.78</v>
      </c>
      <c r="S10" s="16">
        <v>77.456000000000003</v>
      </c>
      <c r="T10" s="16">
        <v>122.652</v>
      </c>
      <c r="U10" s="16">
        <v>96.533000000000001</v>
      </c>
      <c r="V10" s="16">
        <v>65.543000000000006</v>
      </c>
      <c r="W10" s="16">
        <v>68.986999999999995</v>
      </c>
      <c r="X10" s="16">
        <v>66.396000000000001</v>
      </c>
      <c r="Y10" s="16">
        <v>73.578000000000003</v>
      </c>
      <c r="Z10" s="16">
        <v>44.423000000000002</v>
      </c>
      <c r="AA10" s="16">
        <v>87.286000000000001</v>
      </c>
      <c r="AB10" s="16">
        <v>95.034999999999997</v>
      </c>
      <c r="AC10" s="16">
        <v>74.209000000000003</v>
      </c>
      <c r="AD10" s="16">
        <v>73.808999999999997</v>
      </c>
      <c r="AE10" s="16">
        <v>74.081000000000003</v>
      </c>
      <c r="AF10" s="16">
        <v>65.239000000000004</v>
      </c>
      <c r="AG10" s="16">
        <v>78.483999999999995</v>
      </c>
      <c r="AH10" s="16">
        <v>38.414000000000001</v>
      </c>
      <c r="AI10" s="4"/>
      <c r="AJ10" s="4"/>
      <c r="AK10" s="4"/>
      <c r="AL10" s="4"/>
      <c r="AM10" s="4"/>
      <c r="AN10" s="4"/>
      <c r="AO10" s="4"/>
      <c r="AP10" s="4"/>
      <c r="AQ10" s="4"/>
      <c r="AR10" s="4"/>
      <c r="AS10" s="4"/>
      <c r="AT10" s="4"/>
      <c r="AU10" s="4"/>
      <c r="AV10" s="4"/>
      <c r="AW10" s="4"/>
      <c r="AX10" s="4"/>
      <c r="AY10" s="4"/>
    </row>
    <row r="11" spans="1:51" ht="15" x14ac:dyDescent="0.25">
      <c r="A11" s="113">
        <v>44866</v>
      </c>
      <c r="B11" s="116">
        <v>55.32</v>
      </c>
      <c r="C11" s="117">
        <v>52.11</v>
      </c>
      <c r="D11" s="44">
        <v>90.55</v>
      </c>
      <c r="E11" s="16">
        <v>49.433</v>
      </c>
      <c r="F11" s="16">
        <v>55.103000000000002</v>
      </c>
      <c r="G11" s="16">
        <v>53.57</v>
      </c>
      <c r="H11" s="16">
        <v>52.555</v>
      </c>
      <c r="I11" s="16">
        <v>59.048999999999999</v>
      </c>
      <c r="J11" s="16">
        <v>58.668999999999997</v>
      </c>
      <c r="K11" s="16">
        <v>61.774999999999999</v>
      </c>
      <c r="L11" s="16">
        <v>50.787999999999997</v>
      </c>
      <c r="M11" s="16">
        <v>49.713000000000001</v>
      </c>
      <c r="N11" s="16">
        <v>43.773000000000003</v>
      </c>
      <c r="O11" s="16">
        <v>46.256999999999998</v>
      </c>
      <c r="P11" s="16">
        <v>47.994999999999997</v>
      </c>
      <c r="Q11" s="16">
        <v>44.813000000000002</v>
      </c>
      <c r="R11" s="16">
        <v>59.585999999999999</v>
      </c>
      <c r="S11" s="16">
        <v>56.174999999999997</v>
      </c>
      <c r="T11" s="16">
        <v>69.814999999999998</v>
      </c>
      <c r="U11" s="16">
        <v>61.917000000000002</v>
      </c>
      <c r="V11" s="16">
        <v>44.509</v>
      </c>
      <c r="W11" s="16">
        <v>47.67</v>
      </c>
      <c r="X11" s="16">
        <v>51.515000000000001</v>
      </c>
      <c r="Y11" s="16">
        <v>51.978999999999999</v>
      </c>
      <c r="Z11" s="16">
        <v>40.002000000000002</v>
      </c>
      <c r="AA11" s="16">
        <v>58.234999999999999</v>
      </c>
      <c r="AB11" s="16">
        <v>52.683</v>
      </c>
      <c r="AC11" s="16">
        <v>52.002000000000002</v>
      </c>
      <c r="AD11" s="16">
        <v>45.514000000000003</v>
      </c>
      <c r="AE11" s="16">
        <v>44.625999999999998</v>
      </c>
      <c r="AF11" s="16">
        <v>47.408000000000001</v>
      </c>
      <c r="AG11" s="16">
        <v>47.823999999999998</v>
      </c>
      <c r="AH11" s="16">
        <v>44.603999999999999</v>
      </c>
      <c r="AI11" s="4"/>
      <c r="AJ11" s="4"/>
      <c r="AK11" s="4"/>
      <c r="AL11" s="4"/>
      <c r="AM11" s="4"/>
      <c r="AN11" s="4"/>
      <c r="AO11" s="4"/>
      <c r="AP11" s="4"/>
      <c r="AQ11" s="4"/>
      <c r="AR11" s="4"/>
      <c r="AS11" s="4"/>
      <c r="AT11" s="4"/>
      <c r="AU11" s="4"/>
      <c r="AV11" s="4"/>
      <c r="AW11" s="4"/>
      <c r="AX11" s="4"/>
      <c r="AY11" s="4"/>
    </row>
    <row r="12" spans="1:51" ht="15" x14ac:dyDescent="0.25">
      <c r="A12" s="113">
        <v>44896</v>
      </c>
      <c r="B12" s="116">
        <v>43.22</v>
      </c>
      <c r="C12" s="117">
        <v>41.96</v>
      </c>
      <c r="D12" s="44">
        <v>44.18</v>
      </c>
      <c r="E12" s="16">
        <v>41.203000000000003</v>
      </c>
      <c r="F12" s="16">
        <v>39.536999999999999</v>
      </c>
      <c r="G12" s="16">
        <v>38.914000000000001</v>
      </c>
      <c r="H12" s="16">
        <v>42.311</v>
      </c>
      <c r="I12" s="16">
        <v>46.231000000000002</v>
      </c>
      <c r="J12" s="16">
        <v>48.021000000000001</v>
      </c>
      <c r="K12" s="16">
        <v>45.081000000000003</v>
      </c>
      <c r="L12" s="16">
        <v>43.817</v>
      </c>
      <c r="M12" s="16">
        <v>40.259</v>
      </c>
      <c r="N12" s="16">
        <v>34.789000000000001</v>
      </c>
      <c r="O12" s="16">
        <v>38.68</v>
      </c>
      <c r="P12" s="16">
        <v>37.067</v>
      </c>
      <c r="Q12" s="16">
        <v>39.823</v>
      </c>
      <c r="R12" s="16">
        <v>45.180999999999997</v>
      </c>
      <c r="S12" s="16">
        <v>41.289000000000001</v>
      </c>
      <c r="T12" s="16">
        <v>47.274999999999999</v>
      </c>
      <c r="U12" s="16">
        <v>50.701999999999998</v>
      </c>
      <c r="V12" s="16">
        <v>37.002000000000002</v>
      </c>
      <c r="W12" s="16">
        <v>37.808</v>
      </c>
      <c r="X12" s="16">
        <v>52.374000000000002</v>
      </c>
      <c r="Y12" s="16">
        <v>40.796999999999997</v>
      </c>
      <c r="Z12" s="16">
        <v>34.356999999999999</v>
      </c>
      <c r="AA12" s="16">
        <v>43.072000000000003</v>
      </c>
      <c r="AB12" s="16">
        <v>42.277999999999999</v>
      </c>
      <c r="AC12" s="16">
        <v>42.44</v>
      </c>
      <c r="AD12" s="16">
        <v>43.204999999999998</v>
      </c>
      <c r="AE12" s="16">
        <v>35.432000000000002</v>
      </c>
      <c r="AF12" s="16">
        <v>35.982999999999997</v>
      </c>
      <c r="AG12" s="16">
        <v>41.73</v>
      </c>
      <c r="AH12" s="16">
        <v>41.012</v>
      </c>
      <c r="AI12" s="4"/>
      <c r="AJ12" s="4"/>
      <c r="AK12" s="4"/>
      <c r="AL12" s="4"/>
      <c r="AM12" s="4"/>
      <c r="AN12" s="4"/>
      <c r="AO12" s="4"/>
      <c r="AP12" s="4"/>
      <c r="AQ12" s="4"/>
      <c r="AR12" s="4"/>
      <c r="AS12" s="4"/>
      <c r="AT12" s="4"/>
      <c r="AU12" s="4"/>
      <c r="AV12" s="4"/>
      <c r="AW12" s="4"/>
      <c r="AX12" s="4"/>
      <c r="AY12" s="4"/>
    </row>
    <row r="13" spans="1:51" ht="15" x14ac:dyDescent="0.25">
      <c r="A13" s="113">
        <v>44927</v>
      </c>
      <c r="B13" s="116">
        <v>37.03</v>
      </c>
      <c r="C13" s="117">
        <v>36.22</v>
      </c>
      <c r="D13" s="44">
        <v>38.07</v>
      </c>
      <c r="E13" s="16">
        <v>31.08</v>
      </c>
      <c r="F13" s="16">
        <v>39.412999999999997</v>
      </c>
      <c r="G13" s="16">
        <v>30.940999999999999</v>
      </c>
      <c r="H13" s="16">
        <v>36.694000000000003</v>
      </c>
      <c r="I13" s="16">
        <v>35.54</v>
      </c>
      <c r="J13" s="16">
        <v>39.151000000000003</v>
      </c>
      <c r="K13" s="16">
        <v>38.927</v>
      </c>
      <c r="L13" s="16">
        <v>35.042000000000002</v>
      </c>
      <c r="M13" s="16">
        <v>37.250999999999998</v>
      </c>
      <c r="N13" s="16">
        <v>27.428999999999998</v>
      </c>
      <c r="O13" s="16">
        <v>31.109000000000002</v>
      </c>
      <c r="P13" s="16">
        <v>28.800999999999998</v>
      </c>
      <c r="Q13" s="16">
        <v>32.649000000000001</v>
      </c>
      <c r="R13" s="16">
        <v>61.201000000000001</v>
      </c>
      <c r="S13" s="16">
        <v>35.96</v>
      </c>
      <c r="T13" s="16">
        <v>38.162999999999997</v>
      </c>
      <c r="U13" s="16">
        <v>37.610999999999997</v>
      </c>
      <c r="V13" s="16">
        <v>31.413</v>
      </c>
      <c r="W13" s="16">
        <v>30.286000000000001</v>
      </c>
      <c r="X13" s="16">
        <v>42.981000000000002</v>
      </c>
      <c r="Y13" s="16">
        <v>33.771000000000001</v>
      </c>
      <c r="Z13" s="16">
        <v>27.937000000000001</v>
      </c>
      <c r="AA13" s="16">
        <v>33.619</v>
      </c>
      <c r="AB13" s="16">
        <v>35.887999999999998</v>
      </c>
      <c r="AC13" s="16">
        <v>34.893999999999998</v>
      </c>
      <c r="AD13" s="16">
        <v>44.667999999999999</v>
      </c>
      <c r="AE13" s="16">
        <v>27.233000000000001</v>
      </c>
      <c r="AF13" s="16">
        <v>31.553999999999998</v>
      </c>
      <c r="AG13" s="16">
        <v>33.07</v>
      </c>
      <c r="AH13" s="16">
        <v>31.994</v>
      </c>
      <c r="AI13" s="4"/>
      <c r="AJ13" s="4"/>
      <c r="AK13" s="4"/>
      <c r="AL13" s="4"/>
      <c r="AM13" s="4"/>
      <c r="AN13" s="4"/>
      <c r="AO13" s="4"/>
      <c r="AP13" s="4"/>
      <c r="AQ13" s="4"/>
      <c r="AR13" s="4"/>
      <c r="AS13" s="4"/>
      <c r="AT13" s="4"/>
      <c r="AU13" s="4"/>
      <c r="AV13" s="4"/>
      <c r="AW13" s="4"/>
      <c r="AX13" s="4"/>
      <c r="AY13" s="4"/>
    </row>
    <row r="14" spans="1:51" ht="15" x14ac:dyDescent="0.25">
      <c r="A14" s="113">
        <v>44958</v>
      </c>
      <c r="B14" s="116">
        <v>31.69</v>
      </c>
      <c r="C14" s="117">
        <v>32.200000000000003</v>
      </c>
      <c r="D14" s="44">
        <v>32.92</v>
      </c>
      <c r="E14" s="16">
        <v>27.972000000000001</v>
      </c>
      <c r="F14" s="16">
        <v>35.965000000000003</v>
      </c>
      <c r="G14" s="16">
        <v>27.048999999999999</v>
      </c>
      <c r="H14" s="16">
        <v>37.348999999999997</v>
      </c>
      <c r="I14" s="16">
        <v>48.859000000000002</v>
      </c>
      <c r="J14" s="16">
        <v>32.134</v>
      </c>
      <c r="K14" s="16">
        <v>31.48</v>
      </c>
      <c r="L14" s="16">
        <v>31.917999999999999</v>
      </c>
      <c r="M14" s="16">
        <v>38.530999999999999</v>
      </c>
      <c r="N14" s="16">
        <v>24.907</v>
      </c>
      <c r="O14" s="16">
        <v>24.318999999999999</v>
      </c>
      <c r="P14" s="16">
        <v>25.414000000000001</v>
      </c>
      <c r="Q14" s="16">
        <v>26.79</v>
      </c>
      <c r="R14" s="16">
        <v>42.988999999999997</v>
      </c>
      <c r="S14" s="16">
        <v>26.949000000000002</v>
      </c>
      <c r="T14" s="16">
        <v>36.445</v>
      </c>
      <c r="U14" s="16">
        <v>30.956</v>
      </c>
      <c r="V14" s="16">
        <v>32.207000000000001</v>
      </c>
      <c r="W14" s="16">
        <v>25.303999999999998</v>
      </c>
      <c r="X14" s="16">
        <v>31.585999999999999</v>
      </c>
      <c r="Y14" s="16">
        <v>29.966000000000001</v>
      </c>
      <c r="Z14" s="16">
        <v>29.937000000000001</v>
      </c>
      <c r="AA14" s="16">
        <v>37.618000000000002</v>
      </c>
      <c r="AB14" s="16">
        <v>37.386000000000003</v>
      </c>
      <c r="AC14" s="16">
        <v>35.186999999999998</v>
      </c>
      <c r="AD14" s="16">
        <v>45.600999999999999</v>
      </c>
      <c r="AE14" s="16">
        <v>23.777999999999999</v>
      </c>
      <c r="AF14" s="16">
        <v>28.956</v>
      </c>
      <c r="AG14" s="16">
        <v>27.928000000000001</v>
      </c>
      <c r="AH14" s="16">
        <v>24.19</v>
      </c>
      <c r="AI14" s="4"/>
      <c r="AJ14" s="4"/>
      <c r="AK14" s="4"/>
      <c r="AL14" s="4"/>
      <c r="AM14" s="4"/>
      <c r="AN14" s="4"/>
      <c r="AO14" s="4"/>
      <c r="AP14" s="4"/>
      <c r="AQ14" s="4"/>
      <c r="AR14" s="4"/>
      <c r="AS14" s="4"/>
      <c r="AT14" s="4"/>
      <c r="AU14" s="4"/>
      <c r="AV14" s="4"/>
      <c r="AW14" s="4"/>
      <c r="AX14" s="4"/>
      <c r="AY14" s="4"/>
    </row>
    <row r="15" spans="1:51" ht="15" x14ac:dyDescent="0.25">
      <c r="A15" s="113">
        <v>44986</v>
      </c>
      <c r="B15" s="116">
        <v>39.04</v>
      </c>
      <c r="C15" s="117">
        <v>50.03</v>
      </c>
      <c r="D15" s="44">
        <v>44.46</v>
      </c>
      <c r="E15" s="16">
        <v>50.093000000000004</v>
      </c>
      <c r="F15" s="16">
        <v>64.582999999999998</v>
      </c>
      <c r="G15" s="16">
        <v>52.161000000000001</v>
      </c>
      <c r="H15" s="16">
        <v>79.426000000000002</v>
      </c>
      <c r="I15" s="16">
        <v>60.341999999999999</v>
      </c>
      <c r="J15" s="16">
        <v>58.408999999999999</v>
      </c>
      <c r="K15" s="16">
        <v>55.692999999999998</v>
      </c>
      <c r="L15" s="16">
        <v>48.923000000000002</v>
      </c>
      <c r="M15" s="16">
        <v>46.447000000000003</v>
      </c>
      <c r="N15" s="16">
        <v>40.155000000000001</v>
      </c>
      <c r="O15" s="16">
        <v>33.896999999999998</v>
      </c>
      <c r="P15" s="16">
        <v>39.768000000000001</v>
      </c>
      <c r="Q15" s="16">
        <v>66.034000000000006</v>
      </c>
      <c r="R15" s="16">
        <v>52.670999999999999</v>
      </c>
      <c r="S15" s="16">
        <v>33.482999999999997</v>
      </c>
      <c r="T15" s="16">
        <v>95.234999999999999</v>
      </c>
      <c r="U15" s="16">
        <v>43.683</v>
      </c>
      <c r="V15" s="16">
        <v>51.639000000000003</v>
      </c>
      <c r="W15" s="16">
        <v>35.229999999999997</v>
      </c>
      <c r="X15" s="16">
        <v>49.500999999999998</v>
      </c>
      <c r="Y15" s="16">
        <v>48.551000000000002</v>
      </c>
      <c r="Z15" s="16">
        <v>33.627000000000002</v>
      </c>
      <c r="AA15" s="16">
        <v>43.546999999999997</v>
      </c>
      <c r="AB15" s="16">
        <v>51.938000000000002</v>
      </c>
      <c r="AC15" s="16">
        <v>43.482999999999997</v>
      </c>
      <c r="AD15" s="16">
        <v>68.099000000000004</v>
      </c>
      <c r="AE15" s="16">
        <v>29.579000000000001</v>
      </c>
      <c r="AF15" s="16">
        <v>50.503999999999998</v>
      </c>
      <c r="AG15" s="16">
        <v>36.770000000000003</v>
      </c>
      <c r="AH15" s="16">
        <v>29.187000000000001</v>
      </c>
      <c r="AI15" s="4"/>
      <c r="AJ15" s="4"/>
      <c r="AK15" s="4"/>
      <c r="AL15" s="4"/>
      <c r="AM15" s="4"/>
      <c r="AN15" s="4"/>
      <c r="AO15" s="4"/>
      <c r="AP15" s="4"/>
      <c r="AQ15" s="4"/>
      <c r="AR15" s="4"/>
      <c r="AS15" s="4"/>
      <c r="AT15" s="4"/>
      <c r="AU15" s="4"/>
      <c r="AV15" s="4"/>
      <c r="AW15" s="4"/>
      <c r="AX15" s="4"/>
      <c r="AY15" s="4"/>
    </row>
    <row r="16" spans="1:51" ht="15" x14ac:dyDescent="0.25">
      <c r="A16" s="113">
        <v>45017</v>
      </c>
      <c r="B16" s="116">
        <v>57.39</v>
      </c>
      <c r="C16" s="117">
        <v>114.79</v>
      </c>
      <c r="D16" s="44">
        <v>86.78</v>
      </c>
      <c r="E16" s="16">
        <v>125.89400000000001</v>
      </c>
      <c r="F16" s="16">
        <v>153.50899999999999</v>
      </c>
      <c r="G16" s="16">
        <v>108.92400000000001</v>
      </c>
      <c r="H16" s="16">
        <v>105.059</v>
      </c>
      <c r="I16" s="16">
        <v>125.5</v>
      </c>
      <c r="J16" s="16">
        <v>131.845</v>
      </c>
      <c r="K16" s="16">
        <v>104.93300000000001</v>
      </c>
      <c r="L16" s="16">
        <v>91.715000000000003</v>
      </c>
      <c r="M16" s="16">
        <v>94.322000000000003</v>
      </c>
      <c r="N16" s="16">
        <v>74.837999999999994</v>
      </c>
      <c r="O16" s="16">
        <v>69.715999999999994</v>
      </c>
      <c r="P16" s="16">
        <v>86.656999999999996</v>
      </c>
      <c r="Q16" s="16">
        <v>152.15</v>
      </c>
      <c r="R16" s="16">
        <v>181.72800000000001</v>
      </c>
      <c r="S16" s="16">
        <v>151.82</v>
      </c>
      <c r="T16" s="16">
        <v>159.59899999999999</v>
      </c>
      <c r="U16" s="16">
        <v>71.680999999999997</v>
      </c>
      <c r="V16" s="16">
        <v>91.096999999999994</v>
      </c>
      <c r="W16" s="16">
        <v>79.308000000000007</v>
      </c>
      <c r="X16" s="16">
        <v>142.339</v>
      </c>
      <c r="Y16" s="16">
        <v>112.114</v>
      </c>
      <c r="Z16" s="16">
        <v>51.914000000000001</v>
      </c>
      <c r="AA16" s="16">
        <v>98.41</v>
      </c>
      <c r="AB16" s="16">
        <v>74.417000000000002</v>
      </c>
      <c r="AC16" s="16">
        <v>102.901</v>
      </c>
      <c r="AD16" s="16">
        <v>132.32599999999999</v>
      </c>
      <c r="AE16" s="16">
        <v>52.093000000000004</v>
      </c>
      <c r="AF16" s="16">
        <v>127.206</v>
      </c>
      <c r="AG16" s="16">
        <v>63.462000000000003</v>
      </c>
      <c r="AH16" s="16">
        <v>79.95</v>
      </c>
      <c r="AI16" s="4"/>
      <c r="AJ16" s="4"/>
      <c r="AK16" s="4"/>
      <c r="AL16" s="4"/>
      <c r="AM16" s="4"/>
      <c r="AN16" s="4"/>
      <c r="AO16" s="4"/>
      <c r="AP16" s="4"/>
      <c r="AQ16" s="4"/>
      <c r="AR16" s="4"/>
      <c r="AS16" s="4"/>
      <c r="AT16" s="4"/>
      <c r="AU16" s="4"/>
      <c r="AV16" s="4"/>
      <c r="AW16" s="4"/>
      <c r="AX16" s="4"/>
      <c r="AY16" s="4"/>
    </row>
    <row r="17" spans="1:51" ht="15" x14ac:dyDescent="0.25">
      <c r="A17" s="113">
        <v>45047</v>
      </c>
      <c r="B17" s="116">
        <v>97.85</v>
      </c>
      <c r="C17" s="117">
        <v>238.47</v>
      </c>
      <c r="D17" s="44">
        <v>158.91</v>
      </c>
      <c r="E17" s="16">
        <v>208.81</v>
      </c>
      <c r="F17" s="16">
        <v>459.029</v>
      </c>
      <c r="G17" s="16">
        <v>205.935</v>
      </c>
      <c r="H17" s="16">
        <v>314.00099999999998</v>
      </c>
      <c r="I17" s="16">
        <v>216.006</v>
      </c>
      <c r="J17" s="16">
        <v>333.327</v>
      </c>
      <c r="K17" s="16">
        <v>266.67700000000002</v>
      </c>
      <c r="L17" s="16">
        <v>187.24199999999999</v>
      </c>
      <c r="M17" s="16">
        <v>163.85300000000001</v>
      </c>
      <c r="N17" s="16">
        <v>188.24199999999999</v>
      </c>
      <c r="O17" s="16">
        <v>74.628</v>
      </c>
      <c r="P17" s="16">
        <v>194.79499999999999</v>
      </c>
      <c r="Q17" s="16">
        <v>192.506</v>
      </c>
      <c r="R17" s="16">
        <v>373.02800000000002</v>
      </c>
      <c r="S17" s="16">
        <v>211.589</v>
      </c>
      <c r="T17" s="16">
        <v>194.53</v>
      </c>
      <c r="U17" s="16">
        <v>311.53500000000003</v>
      </c>
      <c r="V17" s="16">
        <v>276.65199999999999</v>
      </c>
      <c r="W17" s="16">
        <v>174.755</v>
      </c>
      <c r="X17" s="16">
        <v>258.76299999999998</v>
      </c>
      <c r="Y17" s="16">
        <v>118.568</v>
      </c>
      <c r="Z17" s="16">
        <v>136.553</v>
      </c>
      <c r="AA17" s="16">
        <v>221.78399999999999</v>
      </c>
      <c r="AB17" s="16">
        <v>158.983</v>
      </c>
      <c r="AC17" s="16">
        <v>211.42</v>
      </c>
      <c r="AD17" s="16">
        <v>194.33199999999999</v>
      </c>
      <c r="AE17" s="16">
        <v>98.947999999999993</v>
      </c>
      <c r="AF17" s="16">
        <v>340.53300000000002</v>
      </c>
      <c r="AG17" s="16">
        <v>134.018</v>
      </c>
      <c r="AH17" s="16">
        <v>99.649000000000001</v>
      </c>
      <c r="AI17" s="4"/>
      <c r="AJ17" s="4"/>
      <c r="AK17" s="4"/>
      <c r="AL17" s="4"/>
      <c r="AM17" s="4"/>
      <c r="AN17" s="4"/>
      <c r="AO17" s="4"/>
      <c r="AP17" s="4"/>
      <c r="AQ17" s="4"/>
      <c r="AR17" s="4"/>
      <c r="AS17" s="4"/>
      <c r="AT17" s="4"/>
      <c r="AU17" s="4"/>
      <c r="AV17" s="4"/>
      <c r="AW17" s="4"/>
      <c r="AX17" s="4"/>
      <c r="AY17" s="4"/>
    </row>
    <row r="18" spans="1:51" ht="15" x14ac:dyDescent="0.25">
      <c r="A18" s="113">
        <v>45078</v>
      </c>
      <c r="B18" s="116">
        <v>18.739999999999998</v>
      </c>
      <c r="C18" s="117">
        <v>154.11000000000001</v>
      </c>
      <c r="D18" s="44">
        <v>78.680000000000007</v>
      </c>
      <c r="E18" s="16">
        <v>112.136</v>
      </c>
      <c r="F18" s="16">
        <v>331.53800000000001</v>
      </c>
      <c r="G18" s="16">
        <v>119.303</v>
      </c>
      <c r="H18" s="16">
        <v>396.53800000000001</v>
      </c>
      <c r="I18" s="16">
        <v>115.30500000000001</v>
      </c>
      <c r="J18" s="16">
        <v>281.37799999999999</v>
      </c>
      <c r="K18" s="16">
        <v>180.43</v>
      </c>
      <c r="L18" s="16">
        <v>180.64099999999999</v>
      </c>
      <c r="M18" s="16">
        <v>69.269000000000005</v>
      </c>
      <c r="N18" s="16">
        <v>89.174999999999997</v>
      </c>
      <c r="O18" s="16">
        <v>31.835999999999999</v>
      </c>
      <c r="P18" s="16">
        <v>130.39400000000001</v>
      </c>
      <c r="Q18" s="16">
        <v>75.186999999999998</v>
      </c>
      <c r="R18" s="16">
        <v>242.327</v>
      </c>
      <c r="S18" s="16">
        <v>101.1</v>
      </c>
      <c r="T18" s="16">
        <v>82.977000000000004</v>
      </c>
      <c r="U18" s="16">
        <v>323.07100000000003</v>
      </c>
      <c r="V18" s="16">
        <v>159.488</v>
      </c>
      <c r="W18" s="16">
        <v>191.65899999999999</v>
      </c>
      <c r="X18" s="16">
        <v>330.47800000000001</v>
      </c>
      <c r="Y18" s="16">
        <v>34.456000000000003</v>
      </c>
      <c r="Z18" s="16">
        <v>97.591999999999999</v>
      </c>
      <c r="AA18" s="16">
        <v>177.07</v>
      </c>
      <c r="AB18" s="16">
        <v>139.72499999999999</v>
      </c>
      <c r="AC18" s="16">
        <v>149.66300000000001</v>
      </c>
      <c r="AD18" s="16">
        <v>176.19200000000001</v>
      </c>
      <c r="AE18" s="16">
        <v>26.375</v>
      </c>
      <c r="AF18" s="16">
        <v>298.50400000000002</v>
      </c>
      <c r="AG18" s="16">
        <v>86.492000000000004</v>
      </c>
      <c r="AH18" s="16">
        <v>61.94</v>
      </c>
      <c r="AI18" s="4"/>
      <c r="AJ18" s="4"/>
      <c r="AK18" s="4"/>
      <c r="AL18" s="4"/>
      <c r="AM18" s="4"/>
      <c r="AN18" s="4"/>
      <c r="AO18" s="4"/>
      <c r="AP18" s="4"/>
      <c r="AQ18" s="4"/>
      <c r="AR18" s="4"/>
      <c r="AS18" s="4"/>
      <c r="AT18" s="4"/>
      <c r="AU18" s="4"/>
      <c r="AV18" s="4"/>
      <c r="AW18" s="4"/>
      <c r="AX18" s="4"/>
      <c r="AY18" s="4"/>
    </row>
    <row r="19" spans="1:51" ht="15" x14ac:dyDescent="0.25">
      <c r="A19" s="113">
        <v>45108</v>
      </c>
      <c r="B19" s="116">
        <v>-46.18</v>
      </c>
      <c r="C19" s="117">
        <v>24.21</v>
      </c>
      <c r="D19" s="44">
        <v>-14.51</v>
      </c>
      <c r="E19" s="16">
        <v>34.558</v>
      </c>
      <c r="F19" s="16">
        <v>117.316</v>
      </c>
      <c r="G19" s="16">
        <v>23.922000000000001</v>
      </c>
      <c r="H19" s="16">
        <v>228.11600000000001</v>
      </c>
      <c r="I19" s="16">
        <v>29.693000000000001</v>
      </c>
      <c r="J19" s="16">
        <v>67.728999999999999</v>
      </c>
      <c r="K19" s="16">
        <v>65.644999999999996</v>
      </c>
      <c r="L19" s="16">
        <v>78.820999999999998</v>
      </c>
      <c r="M19" s="16">
        <v>13.326000000000001</v>
      </c>
      <c r="N19" s="16">
        <v>17.408999999999999</v>
      </c>
      <c r="O19" s="16">
        <v>10.186</v>
      </c>
      <c r="P19" s="16">
        <v>21.852</v>
      </c>
      <c r="Q19" s="16">
        <v>20.794</v>
      </c>
      <c r="R19" s="16">
        <v>64.087000000000003</v>
      </c>
      <c r="S19" s="16">
        <v>23.253</v>
      </c>
      <c r="T19" s="16">
        <v>24.992000000000001</v>
      </c>
      <c r="U19" s="16">
        <v>99.716999999999999</v>
      </c>
      <c r="V19" s="16">
        <v>61.414999999999999</v>
      </c>
      <c r="W19" s="16">
        <v>39.823</v>
      </c>
      <c r="X19" s="16">
        <v>124.04</v>
      </c>
      <c r="Y19" s="16">
        <v>16.552</v>
      </c>
      <c r="Z19" s="16">
        <v>25.606000000000002</v>
      </c>
      <c r="AA19" s="16">
        <v>47.954999999999998</v>
      </c>
      <c r="AB19" s="16">
        <v>44.201999999999998</v>
      </c>
      <c r="AC19" s="16">
        <v>45.875999999999998</v>
      </c>
      <c r="AD19" s="16">
        <v>42.307000000000002</v>
      </c>
      <c r="AE19" s="16">
        <v>10.75</v>
      </c>
      <c r="AF19" s="16">
        <v>113.703</v>
      </c>
      <c r="AG19" s="16">
        <v>18.927</v>
      </c>
      <c r="AH19" s="16">
        <v>16.754000000000001</v>
      </c>
      <c r="AI19" s="4"/>
      <c r="AJ19" s="4"/>
      <c r="AK19" s="4"/>
      <c r="AL19" s="4"/>
      <c r="AM19" s="4"/>
      <c r="AN19" s="4"/>
      <c r="AO19" s="4"/>
      <c r="AP19" s="4"/>
      <c r="AQ19" s="4"/>
      <c r="AR19" s="4"/>
      <c r="AS19" s="4"/>
      <c r="AT19" s="4"/>
      <c r="AU19" s="4"/>
      <c r="AV19" s="4"/>
      <c r="AW19" s="4"/>
      <c r="AX19" s="4"/>
      <c r="AY19" s="4"/>
    </row>
    <row r="20" spans="1:51" ht="15" x14ac:dyDescent="0.25">
      <c r="A20" s="113">
        <v>45139</v>
      </c>
      <c r="B20" s="116">
        <v>-27</v>
      </c>
      <c r="C20" s="117">
        <v>4.34</v>
      </c>
      <c r="D20" s="44">
        <v>-10.68</v>
      </c>
      <c r="E20" s="16">
        <v>32.427999999999997</v>
      </c>
      <c r="F20" s="16">
        <v>48.55</v>
      </c>
      <c r="G20" s="16">
        <v>23.548999999999999</v>
      </c>
      <c r="H20" s="16">
        <v>65.132999999999996</v>
      </c>
      <c r="I20" s="16">
        <v>21.533000000000001</v>
      </c>
      <c r="J20" s="16">
        <v>44.277000000000001</v>
      </c>
      <c r="K20" s="16">
        <v>26.989000000000001</v>
      </c>
      <c r="L20" s="16">
        <v>50.698</v>
      </c>
      <c r="M20" s="16">
        <v>19.760999999999999</v>
      </c>
      <c r="N20" s="16">
        <v>21.382000000000001</v>
      </c>
      <c r="O20" s="16">
        <v>17.954000000000001</v>
      </c>
      <c r="P20" s="16">
        <v>19.882999999999999</v>
      </c>
      <c r="Q20" s="16">
        <v>24.818999999999999</v>
      </c>
      <c r="R20" s="16">
        <v>33.956000000000003</v>
      </c>
      <c r="S20" s="16">
        <v>23.396999999999998</v>
      </c>
      <c r="T20" s="16">
        <v>24.135000000000002</v>
      </c>
      <c r="U20" s="16">
        <v>48.097999999999999</v>
      </c>
      <c r="V20" s="16">
        <v>31.381</v>
      </c>
      <c r="W20" s="16">
        <v>40.064</v>
      </c>
      <c r="X20" s="16">
        <v>38.026000000000003</v>
      </c>
      <c r="Y20" s="16">
        <v>20.05</v>
      </c>
      <c r="Z20" s="16">
        <v>31.847999999999999</v>
      </c>
      <c r="AA20" s="16">
        <v>46.457000000000001</v>
      </c>
      <c r="AB20" s="16">
        <v>34.128</v>
      </c>
      <c r="AC20" s="16">
        <v>35.947000000000003</v>
      </c>
      <c r="AD20" s="16">
        <v>36.204999999999998</v>
      </c>
      <c r="AE20" s="16">
        <v>26.007999999999999</v>
      </c>
      <c r="AF20" s="16">
        <v>48.616</v>
      </c>
      <c r="AG20" s="16">
        <v>24.768999999999998</v>
      </c>
      <c r="AH20" s="16">
        <v>17.911999999999999</v>
      </c>
      <c r="AI20" s="4"/>
      <c r="AJ20" s="4"/>
      <c r="AK20" s="4"/>
      <c r="AL20" s="4"/>
      <c r="AM20" s="4"/>
      <c r="AN20" s="4"/>
      <c r="AO20" s="4"/>
      <c r="AP20" s="4"/>
      <c r="AQ20" s="4"/>
      <c r="AR20" s="4"/>
      <c r="AS20" s="4"/>
      <c r="AT20" s="4"/>
      <c r="AU20" s="4"/>
      <c r="AV20" s="4"/>
      <c r="AW20" s="4"/>
      <c r="AX20" s="4"/>
      <c r="AY20" s="4"/>
    </row>
    <row r="21" spans="1:51" ht="15" x14ac:dyDescent="0.25">
      <c r="A21" s="113">
        <v>45170</v>
      </c>
      <c r="B21" s="116">
        <v>6.32</v>
      </c>
      <c r="C21" s="117">
        <v>24.03</v>
      </c>
      <c r="D21" s="44">
        <v>13.96</v>
      </c>
      <c r="E21" s="16">
        <v>42.707999999999998</v>
      </c>
      <c r="F21" s="16">
        <v>57.643000000000001</v>
      </c>
      <c r="G21" s="16">
        <v>35.737000000000002</v>
      </c>
      <c r="H21" s="16">
        <v>60.795999999999999</v>
      </c>
      <c r="I21" s="16">
        <v>40.505000000000003</v>
      </c>
      <c r="J21" s="16">
        <v>65.067999999999998</v>
      </c>
      <c r="K21" s="16">
        <v>38.817999999999998</v>
      </c>
      <c r="L21" s="16">
        <v>46.015999999999998</v>
      </c>
      <c r="M21" s="16">
        <v>37.716999999999999</v>
      </c>
      <c r="N21" s="16">
        <v>36.546999999999997</v>
      </c>
      <c r="O21" s="16">
        <v>25.994</v>
      </c>
      <c r="P21" s="16">
        <v>46.795000000000002</v>
      </c>
      <c r="Q21" s="16">
        <v>54.43</v>
      </c>
      <c r="R21" s="16">
        <v>48.456000000000003</v>
      </c>
      <c r="S21" s="16">
        <v>48.311999999999998</v>
      </c>
      <c r="T21" s="16">
        <v>67.935000000000002</v>
      </c>
      <c r="U21" s="16">
        <v>56.31</v>
      </c>
      <c r="V21" s="16">
        <v>46.951000000000001</v>
      </c>
      <c r="W21" s="16">
        <v>45.235999999999997</v>
      </c>
      <c r="X21" s="16">
        <v>55.268999999999998</v>
      </c>
      <c r="Y21" s="16">
        <v>32.015000000000001</v>
      </c>
      <c r="Z21" s="16">
        <v>57.261000000000003</v>
      </c>
      <c r="AA21" s="16">
        <v>68.36</v>
      </c>
      <c r="AB21" s="16">
        <v>47.082999999999998</v>
      </c>
      <c r="AC21" s="16">
        <v>49.570999999999998</v>
      </c>
      <c r="AD21" s="16">
        <v>48.325000000000003</v>
      </c>
      <c r="AE21" s="16">
        <v>38.820999999999998</v>
      </c>
      <c r="AF21" s="16">
        <v>51.872999999999998</v>
      </c>
      <c r="AG21" s="16">
        <v>41.969000000000001</v>
      </c>
      <c r="AH21" s="16">
        <v>21.524000000000001</v>
      </c>
      <c r="AI21" s="4"/>
      <c r="AJ21" s="4"/>
      <c r="AK21" s="4"/>
      <c r="AL21" s="4"/>
      <c r="AM21" s="4"/>
      <c r="AN21" s="4"/>
      <c r="AO21" s="4"/>
      <c r="AP21" s="4"/>
      <c r="AQ21" s="4"/>
      <c r="AR21" s="4"/>
      <c r="AS21" s="4"/>
      <c r="AT21" s="4"/>
      <c r="AU21" s="4"/>
      <c r="AV21" s="4"/>
      <c r="AW21" s="4"/>
      <c r="AX21" s="4"/>
      <c r="AY21" s="4"/>
    </row>
    <row r="22" spans="1:51" ht="15" x14ac:dyDescent="0.25">
      <c r="A22" s="113">
        <v>45200</v>
      </c>
      <c r="B22" s="116">
        <v>35.619999999999997</v>
      </c>
      <c r="C22" s="117">
        <v>49.44</v>
      </c>
      <c r="D22" s="44">
        <v>42.03</v>
      </c>
      <c r="E22" s="16">
        <v>59.966000000000001</v>
      </c>
      <c r="F22" s="16">
        <v>86.715000000000003</v>
      </c>
      <c r="G22" s="16">
        <v>61.796999999999997</v>
      </c>
      <c r="H22" s="16">
        <v>86.385000000000005</v>
      </c>
      <c r="I22" s="16">
        <v>74.043000000000006</v>
      </c>
      <c r="J22" s="16">
        <v>99.706000000000003</v>
      </c>
      <c r="K22" s="16">
        <v>67.366</v>
      </c>
      <c r="L22" s="16">
        <v>53.442999999999998</v>
      </c>
      <c r="M22" s="16">
        <v>63.972999999999999</v>
      </c>
      <c r="N22" s="16">
        <v>55.155000000000001</v>
      </c>
      <c r="O22" s="16">
        <v>48.152999999999999</v>
      </c>
      <c r="P22" s="16">
        <v>54.683</v>
      </c>
      <c r="Q22" s="16">
        <v>71.492000000000004</v>
      </c>
      <c r="R22" s="16">
        <v>88.197999999999993</v>
      </c>
      <c r="S22" s="16">
        <v>128.31700000000001</v>
      </c>
      <c r="T22" s="16">
        <v>100.742</v>
      </c>
      <c r="U22" s="16">
        <v>74.641000000000005</v>
      </c>
      <c r="V22" s="16">
        <v>70.471999999999994</v>
      </c>
      <c r="W22" s="16">
        <v>68.92</v>
      </c>
      <c r="X22" s="16">
        <v>77.843000000000004</v>
      </c>
      <c r="Y22" s="16">
        <v>44.601999999999997</v>
      </c>
      <c r="Z22" s="16">
        <v>83.981999999999999</v>
      </c>
      <c r="AA22" s="16">
        <v>99.251999999999995</v>
      </c>
      <c r="AB22" s="16">
        <v>71.498000000000005</v>
      </c>
      <c r="AC22" s="16">
        <v>75.718000000000004</v>
      </c>
      <c r="AD22" s="16">
        <v>78.966999999999999</v>
      </c>
      <c r="AE22" s="16">
        <v>57.091000000000001</v>
      </c>
      <c r="AF22" s="16">
        <v>85.316000000000003</v>
      </c>
      <c r="AG22" s="16">
        <v>38.362000000000002</v>
      </c>
      <c r="AH22" s="16">
        <v>54.941000000000003</v>
      </c>
      <c r="AI22" s="4"/>
      <c r="AJ22" s="4"/>
      <c r="AK22" s="4"/>
      <c r="AL22" s="4"/>
      <c r="AM22" s="4"/>
      <c r="AN22" s="4"/>
      <c r="AO22" s="4"/>
      <c r="AP22" s="4"/>
      <c r="AQ22" s="4"/>
      <c r="AR22" s="4"/>
      <c r="AS22" s="4"/>
      <c r="AT22" s="4"/>
      <c r="AU22" s="4"/>
      <c r="AV22" s="4"/>
      <c r="AW22" s="4"/>
      <c r="AX22" s="4"/>
      <c r="AY22" s="4"/>
    </row>
    <row r="23" spans="1:51" ht="15" x14ac:dyDescent="0.25">
      <c r="A23" s="113">
        <v>45231</v>
      </c>
      <c r="B23" s="116">
        <v>56.13</v>
      </c>
      <c r="C23" s="117">
        <v>53.94</v>
      </c>
      <c r="D23" s="44">
        <v>55.83</v>
      </c>
      <c r="E23" s="16">
        <v>59.795000000000002</v>
      </c>
      <c r="F23" s="16">
        <v>63.48</v>
      </c>
      <c r="G23" s="16">
        <v>51.929000000000002</v>
      </c>
      <c r="H23" s="16">
        <v>63.615000000000002</v>
      </c>
      <c r="I23" s="16">
        <v>64.334000000000003</v>
      </c>
      <c r="J23" s="16">
        <v>68.457999999999998</v>
      </c>
      <c r="K23" s="16">
        <v>54.401000000000003</v>
      </c>
      <c r="L23" s="16">
        <v>46.518999999999998</v>
      </c>
      <c r="M23" s="16">
        <v>46.511000000000003</v>
      </c>
      <c r="N23" s="16">
        <v>43.781999999999996</v>
      </c>
      <c r="O23" s="16">
        <v>44.81</v>
      </c>
      <c r="P23" s="16">
        <v>44.232999999999997</v>
      </c>
      <c r="Q23" s="16">
        <v>60.722999999999999</v>
      </c>
      <c r="R23" s="16">
        <v>65.126999999999995</v>
      </c>
      <c r="S23" s="16">
        <v>72.522000000000006</v>
      </c>
      <c r="T23" s="16">
        <v>63.887</v>
      </c>
      <c r="U23" s="16">
        <v>53.11</v>
      </c>
      <c r="V23" s="16">
        <v>49.304000000000002</v>
      </c>
      <c r="W23" s="16">
        <v>53.652999999999999</v>
      </c>
      <c r="X23" s="16">
        <v>55.298000000000002</v>
      </c>
      <c r="Y23" s="16">
        <v>39.314999999999998</v>
      </c>
      <c r="Z23" s="16">
        <v>55.530999999999999</v>
      </c>
      <c r="AA23" s="16">
        <v>54.643000000000001</v>
      </c>
      <c r="AB23" s="16">
        <v>49.366999999999997</v>
      </c>
      <c r="AC23" s="16">
        <v>48.238999999999997</v>
      </c>
      <c r="AD23" s="16">
        <v>48.884</v>
      </c>
      <c r="AE23" s="16">
        <v>41.32</v>
      </c>
      <c r="AF23" s="16">
        <v>53.878999999999998</v>
      </c>
      <c r="AG23" s="16">
        <v>43.853999999999999</v>
      </c>
      <c r="AH23" s="16">
        <v>53.838000000000001</v>
      </c>
      <c r="AI23" s="4"/>
      <c r="AJ23" s="4"/>
      <c r="AK23" s="4"/>
      <c r="AL23" s="4"/>
      <c r="AM23" s="4"/>
      <c r="AN23" s="4"/>
      <c r="AO23" s="4"/>
      <c r="AP23" s="4"/>
      <c r="AQ23" s="4"/>
      <c r="AR23" s="4"/>
      <c r="AS23" s="4"/>
      <c r="AT23" s="4"/>
      <c r="AU23" s="4"/>
      <c r="AV23" s="4"/>
      <c r="AW23" s="4"/>
      <c r="AX23" s="4"/>
      <c r="AY23" s="4"/>
    </row>
    <row r="24" spans="1:51" ht="15" x14ac:dyDescent="0.25">
      <c r="A24" s="113">
        <v>45261</v>
      </c>
      <c r="B24" s="116">
        <v>44.18</v>
      </c>
      <c r="C24" s="117">
        <v>44.18</v>
      </c>
      <c r="D24" s="44">
        <v>44.18</v>
      </c>
      <c r="E24" s="16">
        <v>43.198999999999998</v>
      </c>
      <c r="F24" s="16">
        <v>48.015999999999998</v>
      </c>
      <c r="G24" s="16">
        <v>41.695</v>
      </c>
      <c r="H24" s="16">
        <v>50.317999999999998</v>
      </c>
      <c r="I24" s="16">
        <v>52.19</v>
      </c>
      <c r="J24" s="16">
        <v>50.552</v>
      </c>
      <c r="K24" s="16">
        <v>47.286999999999999</v>
      </c>
      <c r="L24" s="16">
        <v>37.222000000000001</v>
      </c>
      <c r="M24" s="16">
        <v>36.603000000000002</v>
      </c>
      <c r="N24" s="16">
        <v>36.31</v>
      </c>
      <c r="O24" s="16">
        <v>34.289000000000001</v>
      </c>
      <c r="P24" s="16">
        <v>39.261000000000003</v>
      </c>
      <c r="Q24" s="16">
        <v>45.642000000000003</v>
      </c>
      <c r="R24" s="16">
        <v>48.554000000000002</v>
      </c>
      <c r="S24" s="16">
        <v>48.843000000000004</v>
      </c>
      <c r="T24" s="16">
        <v>52.881999999999998</v>
      </c>
      <c r="U24" s="16">
        <v>44.345999999999997</v>
      </c>
      <c r="V24" s="16">
        <v>39.046999999999997</v>
      </c>
      <c r="W24" s="16">
        <v>54.884999999999998</v>
      </c>
      <c r="X24" s="16">
        <v>43.584000000000003</v>
      </c>
      <c r="Y24" s="16">
        <v>33.764000000000003</v>
      </c>
      <c r="Z24" s="16">
        <v>41.107999999999997</v>
      </c>
      <c r="AA24" s="16">
        <v>44.052999999999997</v>
      </c>
      <c r="AB24" s="16">
        <v>40.042999999999999</v>
      </c>
      <c r="AC24" s="16">
        <v>44.453000000000003</v>
      </c>
      <c r="AD24" s="16">
        <v>39.33</v>
      </c>
      <c r="AE24" s="16">
        <v>30.594000000000001</v>
      </c>
      <c r="AF24" s="16">
        <v>47.548999999999999</v>
      </c>
      <c r="AG24" s="16">
        <v>40.165999999999997</v>
      </c>
      <c r="AH24" s="16">
        <v>41.350999999999999</v>
      </c>
      <c r="AI24" s="4"/>
      <c r="AJ24" s="4"/>
      <c r="AK24" s="4"/>
      <c r="AL24" s="4"/>
      <c r="AM24" s="4"/>
      <c r="AN24" s="4"/>
      <c r="AO24" s="4"/>
      <c r="AP24" s="4"/>
      <c r="AQ24" s="4"/>
      <c r="AR24" s="4"/>
      <c r="AS24" s="4"/>
      <c r="AT24" s="4"/>
      <c r="AU24" s="4"/>
      <c r="AV24" s="4"/>
      <c r="AW24" s="4"/>
      <c r="AX24" s="4"/>
      <c r="AY24" s="4"/>
    </row>
    <row r="25" spans="1:51" ht="15" x14ac:dyDescent="0.25">
      <c r="A25" s="113">
        <v>45292</v>
      </c>
      <c r="B25" s="116">
        <v>38.07</v>
      </c>
      <c r="C25" s="117">
        <v>38.07</v>
      </c>
      <c r="D25" s="44">
        <v>38.07</v>
      </c>
      <c r="E25" s="16">
        <v>42.514000000000003</v>
      </c>
      <c r="F25" s="16">
        <v>39.304000000000002</v>
      </c>
      <c r="G25" s="16">
        <v>36.124000000000002</v>
      </c>
      <c r="H25" s="16">
        <v>39.136000000000003</v>
      </c>
      <c r="I25" s="16">
        <v>42.447000000000003</v>
      </c>
      <c r="J25" s="16">
        <v>43.783999999999999</v>
      </c>
      <c r="K25" s="16">
        <v>38.093000000000004</v>
      </c>
      <c r="L25" s="16">
        <v>34.286000000000001</v>
      </c>
      <c r="M25" s="16">
        <v>29.032</v>
      </c>
      <c r="N25" s="16">
        <v>28.922999999999998</v>
      </c>
      <c r="O25" s="16">
        <v>26.291</v>
      </c>
      <c r="P25" s="16">
        <v>32.128</v>
      </c>
      <c r="Q25" s="16">
        <v>61.631</v>
      </c>
      <c r="R25" s="16">
        <v>42.588999999999999</v>
      </c>
      <c r="S25" s="16">
        <v>39.551000000000002</v>
      </c>
      <c r="T25" s="16">
        <v>39.790999999999997</v>
      </c>
      <c r="U25" s="16">
        <v>37.872999999999998</v>
      </c>
      <c r="V25" s="16">
        <v>31.327000000000002</v>
      </c>
      <c r="W25" s="16">
        <v>44.892000000000003</v>
      </c>
      <c r="X25" s="16">
        <v>36.350999999999999</v>
      </c>
      <c r="Y25" s="16">
        <v>26.856999999999999</v>
      </c>
      <c r="Z25" s="16">
        <v>31.806999999999999</v>
      </c>
      <c r="AA25" s="16">
        <v>37.469000000000001</v>
      </c>
      <c r="AB25" s="16">
        <v>32.789000000000001</v>
      </c>
      <c r="AC25" s="16">
        <v>46.250999999999998</v>
      </c>
      <c r="AD25" s="16">
        <v>30.84</v>
      </c>
      <c r="AE25" s="16">
        <v>26.587</v>
      </c>
      <c r="AF25" s="16">
        <v>38.317</v>
      </c>
      <c r="AG25" s="16">
        <v>31.631</v>
      </c>
      <c r="AH25" s="16">
        <v>31.327999999999999</v>
      </c>
      <c r="AI25" s="4"/>
      <c r="AJ25" s="4"/>
      <c r="AK25" s="4"/>
      <c r="AL25" s="4"/>
      <c r="AM25" s="4"/>
      <c r="AN25" s="4"/>
      <c r="AO25" s="4"/>
      <c r="AP25" s="4"/>
      <c r="AQ25" s="4"/>
      <c r="AR25" s="4"/>
      <c r="AS25" s="4"/>
      <c r="AT25" s="4"/>
      <c r="AU25" s="4"/>
      <c r="AV25" s="4"/>
      <c r="AW25" s="4"/>
      <c r="AX25" s="4"/>
      <c r="AY25" s="4"/>
    </row>
    <row r="26" spans="1:51" ht="15" x14ac:dyDescent="0.25">
      <c r="A26" s="113">
        <v>45323</v>
      </c>
      <c r="B26" s="116">
        <v>32.92</v>
      </c>
      <c r="C26" s="117">
        <v>32.92</v>
      </c>
      <c r="D26" s="44">
        <v>32.92</v>
      </c>
      <c r="E26" s="16">
        <v>40.198</v>
      </c>
      <c r="F26" s="16">
        <v>35.74</v>
      </c>
      <c r="G26" s="16">
        <v>38.31</v>
      </c>
      <c r="H26" s="16">
        <v>55.35</v>
      </c>
      <c r="I26" s="16">
        <v>36.106999999999999</v>
      </c>
      <c r="J26" s="16">
        <v>36.825000000000003</v>
      </c>
      <c r="K26" s="16">
        <v>35.719000000000001</v>
      </c>
      <c r="L26" s="16">
        <v>37.128</v>
      </c>
      <c r="M26" s="16">
        <v>26.977</v>
      </c>
      <c r="N26" s="16">
        <v>23.305</v>
      </c>
      <c r="O26" s="16">
        <v>24.06</v>
      </c>
      <c r="P26" s="16">
        <v>27.677</v>
      </c>
      <c r="Q26" s="16">
        <v>45.155999999999999</v>
      </c>
      <c r="R26" s="16">
        <v>33.366999999999997</v>
      </c>
      <c r="S26" s="16">
        <v>39.195</v>
      </c>
      <c r="T26" s="16">
        <v>34.938000000000002</v>
      </c>
      <c r="U26" s="16">
        <v>39.82</v>
      </c>
      <c r="V26" s="16">
        <v>27.001000000000001</v>
      </c>
      <c r="W26" s="16">
        <v>34.381999999999998</v>
      </c>
      <c r="X26" s="16">
        <v>33.277000000000001</v>
      </c>
      <c r="Y26" s="16">
        <v>30.696999999999999</v>
      </c>
      <c r="Z26" s="16">
        <v>37.552999999999997</v>
      </c>
      <c r="AA26" s="16">
        <v>40.326999999999998</v>
      </c>
      <c r="AB26" s="16">
        <v>34.875</v>
      </c>
      <c r="AC26" s="16">
        <v>48.5</v>
      </c>
      <c r="AD26" s="16">
        <v>27.905000000000001</v>
      </c>
      <c r="AE26" s="16">
        <v>25.57</v>
      </c>
      <c r="AF26" s="16">
        <v>33.393999999999998</v>
      </c>
      <c r="AG26" s="16">
        <v>24.440999999999999</v>
      </c>
      <c r="AH26" s="16">
        <v>29.073</v>
      </c>
      <c r="AI26" s="4"/>
      <c r="AJ26" s="4"/>
      <c r="AK26" s="4"/>
      <c r="AL26" s="4"/>
      <c r="AM26" s="4"/>
      <c r="AN26" s="4"/>
      <c r="AO26" s="4"/>
      <c r="AP26" s="4"/>
      <c r="AQ26" s="4"/>
      <c r="AR26" s="4"/>
      <c r="AS26" s="4"/>
      <c r="AT26" s="4"/>
      <c r="AU26" s="4"/>
      <c r="AV26" s="4"/>
      <c r="AW26" s="4"/>
      <c r="AX26" s="4"/>
      <c r="AY26" s="4"/>
    </row>
    <row r="27" spans="1:51" ht="15" x14ac:dyDescent="0.25">
      <c r="A27" s="113">
        <v>45352</v>
      </c>
      <c r="B27" s="116">
        <v>44.46</v>
      </c>
      <c r="C27" s="117">
        <v>44.46</v>
      </c>
      <c r="D27" s="44">
        <v>44.46</v>
      </c>
      <c r="E27" s="16">
        <v>69.143000000000001</v>
      </c>
      <c r="F27" s="16">
        <v>63.530999999999999</v>
      </c>
      <c r="G27" s="16">
        <v>79.820999999999998</v>
      </c>
      <c r="H27" s="16">
        <v>65.587000000000003</v>
      </c>
      <c r="I27" s="16">
        <v>63.396000000000001</v>
      </c>
      <c r="J27" s="16">
        <v>63.737000000000002</v>
      </c>
      <c r="K27" s="16">
        <v>54.738999999999997</v>
      </c>
      <c r="L27" s="16">
        <v>44.351999999999997</v>
      </c>
      <c r="M27" s="16">
        <v>41.844999999999999</v>
      </c>
      <c r="N27" s="16">
        <v>32.973999999999997</v>
      </c>
      <c r="O27" s="16">
        <v>38.216000000000001</v>
      </c>
      <c r="P27" s="16">
        <v>66.933999999999997</v>
      </c>
      <c r="Q27" s="16">
        <v>53.54</v>
      </c>
      <c r="R27" s="16">
        <v>41.884999999999998</v>
      </c>
      <c r="S27" s="16">
        <v>100.68600000000001</v>
      </c>
      <c r="T27" s="16">
        <v>46.372999999999998</v>
      </c>
      <c r="U27" s="16">
        <v>60.286999999999999</v>
      </c>
      <c r="V27" s="16">
        <v>36.850999999999999</v>
      </c>
      <c r="W27" s="16">
        <v>52.427</v>
      </c>
      <c r="X27" s="16">
        <v>54.055999999999997</v>
      </c>
      <c r="Y27" s="16">
        <v>33.061</v>
      </c>
      <c r="Z27" s="16">
        <v>41.749000000000002</v>
      </c>
      <c r="AA27" s="16">
        <v>56.328000000000003</v>
      </c>
      <c r="AB27" s="16">
        <v>40.741</v>
      </c>
      <c r="AC27" s="16">
        <v>70.843000000000004</v>
      </c>
      <c r="AD27" s="16">
        <v>34.103000000000002</v>
      </c>
      <c r="AE27" s="16">
        <v>46.234999999999999</v>
      </c>
      <c r="AF27" s="16">
        <v>43.539000000000001</v>
      </c>
      <c r="AG27" s="16">
        <v>28.815000000000001</v>
      </c>
      <c r="AH27" s="16">
        <v>51.008000000000003</v>
      </c>
      <c r="AI27" s="4"/>
      <c r="AJ27" s="4"/>
      <c r="AK27" s="4"/>
      <c r="AL27" s="4"/>
      <c r="AM27" s="4"/>
      <c r="AN27" s="4"/>
      <c r="AO27" s="4"/>
      <c r="AP27" s="4"/>
      <c r="AQ27" s="4"/>
      <c r="AR27" s="4"/>
      <c r="AS27" s="4"/>
      <c r="AT27" s="4"/>
      <c r="AU27" s="4"/>
      <c r="AV27" s="4"/>
      <c r="AW27" s="4"/>
      <c r="AX27" s="4"/>
      <c r="AY27" s="4"/>
    </row>
    <row r="28" spans="1:51" ht="15" x14ac:dyDescent="0.25">
      <c r="A28" s="113">
        <v>45383</v>
      </c>
      <c r="B28" s="116">
        <v>86.78</v>
      </c>
      <c r="C28" s="117">
        <v>86.78</v>
      </c>
      <c r="D28" s="44">
        <v>86.78</v>
      </c>
      <c r="E28" s="16">
        <v>160.72900000000001</v>
      </c>
      <c r="F28" s="16">
        <v>129.126</v>
      </c>
      <c r="G28" s="16">
        <v>108.866</v>
      </c>
      <c r="H28" s="16">
        <v>137.05500000000001</v>
      </c>
      <c r="I28" s="16">
        <v>138.42400000000001</v>
      </c>
      <c r="J28" s="16">
        <v>118.298</v>
      </c>
      <c r="K28" s="16">
        <v>100.312</v>
      </c>
      <c r="L28" s="16">
        <v>91.887</v>
      </c>
      <c r="M28" s="16">
        <v>76.613</v>
      </c>
      <c r="N28" s="16">
        <v>66.707999999999998</v>
      </c>
      <c r="O28" s="16">
        <v>84.385000000000005</v>
      </c>
      <c r="P28" s="16">
        <v>157.04</v>
      </c>
      <c r="Q28" s="16">
        <v>182.2</v>
      </c>
      <c r="R28" s="16">
        <v>174.81</v>
      </c>
      <c r="S28" s="16">
        <v>165.24700000000001</v>
      </c>
      <c r="T28" s="16">
        <v>75.468000000000004</v>
      </c>
      <c r="U28" s="16">
        <v>104.795</v>
      </c>
      <c r="V28" s="16">
        <v>84.948999999999998</v>
      </c>
      <c r="W28" s="16">
        <v>151.041</v>
      </c>
      <c r="X28" s="16">
        <v>121.098</v>
      </c>
      <c r="Y28" s="16">
        <v>50.731999999999999</v>
      </c>
      <c r="Z28" s="16">
        <v>95.51</v>
      </c>
      <c r="AA28" s="16">
        <v>77.347999999999999</v>
      </c>
      <c r="AB28" s="16">
        <v>99.614999999999995</v>
      </c>
      <c r="AC28" s="16">
        <v>134.74199999999999</v>
      </c>
      <c r="AD28" s="16">
        <v>58.02</v>
      </c>
      <c r="AE28" s="16">
        <v>121.31100000000001</v>
      </c>
      <c r="AF28" s="16">
        <v>73.048000000000002</v>
      </c>
      <c r="AG28" s="16">
        <v>78.83</v>
      </c>
      <c r="AH28" s="16">
        <v>85.491</v>
      </c>
      <c r="AI28" s="4"/>
      <c r="AJ28" s="4"/>
      <c r="AK28" s="4"/>
      <c r="AL28" s="4"/>
      <c r="AM28" s="4"/>
      <c r="AN28" s="4"/>
      <c r="AO28" s="4"/>
      <c r="AP28" s="4"/>
      <c r="AQ28" s="4"/>
      <c r="AR28" s="4"/>
      <c r="AS28" s="4"/>
      <c r="AT28" s="4"/>
      <c r="AU28" s="4"/>
      <c r="AV28" s="4"/>
      <c r="AW28" s="4"/>
      <c r="AX28" s="4"/>
      <c r="AY28" s="4"/>
    </row>
    <row r="29" spans="1:51" ht="15" x14ac:dyDescent="0.25">
      <c r="A29" s="113">
        <v>45413</v>
      </c>
      <c r="B29" s="116">
        <v>158.91</v>
      </c>
      <c r="C29" s="117">
        <v>158.91</v>
      </c>
      <c r="D29" s="44">
        <v>158.91</v>
      </c>
      <c r="E29" s="16">
        <v>466.44400000000002</v>
      </c>
      <c r="F29" s="16">
        <v>225.24199999999999</v>
      </c>
      <c r="G29" s="16">
        <v>318.94900000000001</v>
      </c>
      <c r="H29" s="16">
        <v>222.29599999999999</v>
      </c>
      <c r="I29" s="16">
        <v>339.83499999999998</v>
      </c>
      <c r="J29" s="16">
        <v>281.34199999999998</v>
      </c>
      <c r="K29" s="16">
        <v>196.411</v>
      </c>
      <c r="L29" s="16">
        <v>157.374</v>
      </c>
      <c r="M29" s="16">
        <v>189.61099999999999</v>
      </c>
      <c r="N29" s="16">
        <v>73.33</v>
      </c>
      <c r="O29" s="16">
        <v>196.239</v>
      </c>
      <c r="P29" s="16">
        <v>191.85</v>
      </c>
      <c r="Q29" s="16">
        <v>371.33</v>
      </c>
      <c r="R29" s="16">
        <v>221.982</v>
      </c>
      <c r="S29" s="16">
        <v>194.875</v>
      </c>
      <c r="T29" s="16">
        <v>326.22000000000003</v>
      </c>
      <c r="U29" s="16">
        <v>294.065</v>
      </c>
      <c r="V29" s="16">
        <v>184.51900000000001</v>
      </c>
      <c r="W29" s="16">
        <v>273.39699999999999</v>
      </c>
      <c r="X29" s="16">
        <v>119.324</v>
      </c>
      <c r="Y29" s="16">
        <v>132.755</v>
      </c>
      <c r="Z29" s="16">
        <v>223.922</v>
      </c>
      <c r="AA29" s="16">
        <v>164.52500000000001</v>
      </c>
      <c r="AB29" s="16">
        <v>204.40199999999999</v>
      </c>
      <c r="AC29" s="16">
        <v>195.14699999999999</v>
      </c>
      <c r="AD29" s="16">
        <v>102.611</v>
      </c>
      <c r="AE29" s="16">
        <v>323.197</v>
      </c>
      <c r="AF29" s="16">
        <v>146.33199999999999</v>
      </c>
      <c r="AG29" s="16">
        <v>98.13</v>
      </c>
      <c r="AH29" s="16">
        <v>208.39599999999999</v>
      </c>
      <c r="AI29" s="4"/>
      <c r="AJ29" s="4"/>
      <c r="AK29" s="4"/>
      <c r="AL29" s="4"/>
      <c r="AM29" s="4"/>
      <c r="AN29" s="4"/>
      <c r="AO29" s="4"/>
      <c r="AP29" s="4"/>
      <c r="AQ29" s="4"/>
      <c r="AR29" s="4"/>
      <c r="AS29" s="4"/>
      <c r="AT29" s="4"/>
      <c r="AU29" s="4"/>
      <c r="AV29" s="4"/>
      <c r="AW29" s="4"/>
      <c r="AX29" s="4"/>
      <c r="AY29" s="4"/>
    </row>
    <row r="30" spans="1:51" ht="15" x14ac:dyDescent="0.25">
      <c r="A30" s="113">
        <v>45444</v>
      </c>
      <c r="B30" s="116">
        <v>78.680000000000007</v>
      </c>
      <c r="C30" s="117">
        <v>78.680000000000007</v>
      </c>
      <c r="D30" s="44">
        <v>78.680000000000007</v>
      </c>
      <c r="E30" s="16">
        <v>333.77</v>
      </c>
      <c r="F30" s="16">
        <v>121.494</v>
      </c>
      <c r="G30" s="16">
        <v>397.01900000000001</v>
      </c>
      <c r="H30" s="16">
        <v>117.84</v>
      </c>
      <c r="I30" s="16">
        <v>283.87799999999999</v>
      </c>
      <c r="J30" s="16">
        <v>178.90600000000001</v>
      </c>
      <c r="K30" s="16">
        <v>181.68799999999999</v>
      </c>
      <c r="L30" s="16">
        <v>63.320999999999998</v>
      </c>
      <c r="M30" s="16">
        <v>90.046000000000006</v>
      </c>
      <c r="N30" s="16">
        <v>29.526</v>
      </c>
      <c r="O30" s="16">
        <v>118.553</v>
      </c>
      <c r="P30" s="16">
        <v>72.238</v>
      </c>
      <c r="Q30" s="16">
        <v>242.56700000000001</v>
      </c>
      <c r="R30" s="16">
        <v>102.143</v>
      </c>
      <c r="S30" s="16">
        <v>82.001000000000005</v>
      </c>
      <c r="T30" s="16">
        <v>317.19299999999998</v>
      </c>
      <c r="U30" s="16">
        <v>164.08500000000001</v>
      </c>
      <c r="V30" s="16">
        <v>187.447</v>
      </c>
      <c r="W30" s="16">
        <v>327.11</v>
      </c>
      <c r="X30" s="16">
        <v>34.898000000000003</v>
      </c>
      <c r="Y30" s="16">
        <v>96.801000000000002</v>
      </c>
      <c r="Z30" s="16">
        <v>167.79900000000001</v>
      </c>
      <c r="AA30" s="16">
        <v>140.553</v>
      </c>
      <c r="AB30" s="16">
        <v>146.084</v>
      </c>
      <c r="AC30" s="16">
        <v>177.011</v>
      </c>
      <c r="AD30" s="16">
        <v>27.079000000000001</v>
      </c>
      <c r="AE30" s="16">
        <v>293.97199999999998</v>
      </c>
      <c r="AF30" s="16">
        <v>88.162000000000006</v>
      </c>
      <c r="AG30" s="16">
        <v>61.606999999999999</v>
      </c>
      <c r="AH30" s="16">
        <v>192.75399999999999</v>
      </c>
      <c r="AI30" s="4"/>
      <c r="AJ30" s="4"/>
      <c r="AK30" s="4"/>
      <c r="AL30" s="4"/>
      <c r="AM30" s="4"/>
      <c r="AN30" s="4"/>
      <c r="AO30" s="4"/>
      <c r="AP30" s="4"/>
      <c r="AQ30" s="4"/>
      <c r="AR30" s="4"/>
      <c r="AS30" s="4"/>
      <c r="AT30" s="4"/>
      <c r="AU30" s="4"/>
      <c r="AV30" s="4"/>
      <c r="AW30" s="4"/>
      <c r="AX30" s="4"/>
      <c r="AY30" s="4"/>
    </row>
    <row r="31" spans="1:51" ht="15" x14ac:dyDescent="0.25">
      <c r="A31" s="113">
        <v>45474</v>
      </c>
      <c r="B31" s="116">
        <v>-14.51</v>
      </c>
      <c r="C31" s="117">
        <v>-14.51</v>
      </c>
      <c r="D31" s="44">
        <v>-14.51</v>
      </c>
      <c r="E31" s="16">
        <v>118.732</v>
      </c>
      <c r="F31" s="16">
        <v>26.468</v>
      </c>
      <c r="G31" s="16">
        <v>222.227</v>
      </c>
      <c r="H31" s="16">
        <v>28.672999999999998</v>
      </c>
      <c r="I31" s="16">
        <v>69.244</v>
      </c>
      <c r="J31" s="16">
        <v>64.049000000000007</v>
      </c>
      <c r="K31" s="16">
        <v>77.754999999999995</v>
      </c>
      <c r="L31" s="16">
        <v>12.17</v>
      </c>
      <c r="M31" s="16">
        <v>17.884</v>
      </c>
      <c r="N31" s="16">
        <v>9.6690000000000005</v>
      </c>
      <c r="O31" s="16">
        <v>20.463999999999999</v>
      </c>
      <c r="P31" s="16">
        <v>19.794</v>
      </c>
      <c r="Q31" s="16">
        <v>64.656999999999996</v>
      </c>
      <c r="R31" s="16">
        <v>25.023</v>
      </c>
      <c r="S31" s="16">
        <v>24.187999999999999</v>
      </c>
      <c r="T31" s="16">
        <v>95.614999999999995</v>
      </c>
      <c r="U31" s="16">
        <v>64.388999999999996</v>
      </c>
      <c r="V31" s="16">
        <v>38.552</v>
      </c>
      <c r="W31" s="16">
        <v>119.33199999999999</v>
      </c>
      <c r="X31" s="16">
        <v>17.166</v>
      </c>
      <c r="Y31" s="16">
        <v>25.69</v>
      </c>
      <c r="Z31" s="16">
        <v>47.286000000000001</v>
      </c>
      <c r="AA31" s="16">
        <v>43.447000000000003</v>
      </c>
      <c r="AB31" s="16">
        <v>43.862000000000002</v>
      </c>
      <c r="AC31" s="16">
        <v>43.061999999999998</v>
      </c>
      <c r="AD31" s="16">
        <v>11.656000000000001</v>
      </c>
      <c r="AE31" s="16">
        <v>106.621</v>
      </c>
      <c r="AF31" s="16">
        <v>20.219000000000001</v>
      </c>
      <c r="AG31" s="16">
        <v>16.588000000000001</v>
      </c>
      <c r="AH31" s="16">
        <v>90.251999999999995</v>
      </c>
      <c r="AI31" s="4"/>
      <c r="AJ31" s="4"/>
      <c r="AK31" s="4"/>
      <c r="AL31" s="4"/>
      <c r="AM31" s="4"/>
      <c r="AN31" s="4"/>
      <c r="AO31" s="4"/>
      <c r="AP31" s="4"/>
      <c r="AQ31" s="4"/>
      <c r="AR31" s="4"/>
      <c r="AS31" s="4"/>
      <c r="AT31" s="4"/>
      <c r="AU31" s="4"/>
      <c r="AV31" s="4"/>
      <c r="AW31" s="4"/>
      <c r="AX31" s="4"/>
      <c r="AY31" s="4"/>
    </row>
    <row r="32" spans="1:51" ht="15" x14ac:dyDescent="0.25">
      <c r="A32" s="113">
        <v>45505</v>
      </c>
      <c r="B32" s="116">
        <v>-10.68</v>
      </c>
      <c r="C32" s="117">
        <v>-10.68</v>
      </c>
      <c r="D32" s="44">
        <v>-10.68</v>
      </c>
      <c r="E32" s="16">
        <v>49.972000000000001</v>
      </c>
      <c r="F32" s="16">
        <v>25.882000000000001</v>
      </c>
      <c r="G32" s="16">
        <v>63.805999999999997</v>
      </c>
      <c r="H32" s="16">
        <v>21.974</v>
      </c>
      <c r="I32" s="16">
        <v>47.404000000000003</v>
      </c>
      <c r="J32" s="16">
        <v>27.863</v>
      </c>
      <c r="K32" s="16">
        <v>54.758000000000003</v>
      </c>
      <c r="L32" s="16">
        <v>19.303000000000001</v>
      </c>
      <c r="M32" s="16">
        <v>22.43</v>
      </c>
      <c r="N32" s="16">
        <v>17.71</v>
      </c>
      <c r="O32" s="16">
        <v>19.617999999999999</v>
      </c>
      <c r="P32" s="16">
        <v>24.725000000000001</v>
      </c>
      <c r="Q32" s="16">
        <v>34.558999999999997</v>
      </c>
      <c r="R32" s="16">
        <v>25.103000000000002</v>
      </c>
      <c r="S32" s="16">
        <v>24.411999999999999</v>
      </c>
      <c r="T32" s="16">
        <v>48.121000000000002</v>
      </c>
      <c r="U32" s="16">
        <v>33.731999999999999</v>
      </c>
      <c r="V32" s="16">
        <v>40.408000000000001</v>
      </c>
      <c r="W32" s="16">
        <v>38.417000000000002</v>
      </c>
      <c r="X32" s="16">
        <v>20.439</v>
      </c>
      <c r="Y32" s="16">
        <v>32.079000000000001</v>
      </c>
      <c r="Z32" s="16">
        <v>46.182000000000002</v>
      </c>
      <c r="AA32" s="16">
        <v>34.439</v>
      </c>
      <c r="AB32" s="16">
        <v>36.188000000000002</v>
      </c>
      <c r="AC32" s="16">
        <v>37.015999999999998</v>
      </c>
      <c r="AD32" s="16">
        <v>26.917000000000002</v>
      </c>
      <c r="AE32" s="16">
        <v>46.957000000000001</v>
      </c>
      <c r="AF32" s="16">
        <v>26.206</v>
      </c>
      <c r="AG32" s="16">
        <v>17.719000000000001</v>
      </c>
      <c r="AH32" s="16">
        <v>38.396999999999998</v>
      </c>
      <c r="AI32" s="4"/>
      <c r="AJ32" s="4"/>
      <c r="AK32" s="4"/>
      <c r="AL32" s="4"/>
      <c r="AM32" s="4"/>
      <c r="AN32" s="4"/>
      <c r="AO32" s="4"/>
      <c r="AP32" s="4"/>
      <c r="AQ32" s="4"/>
      <c r="AR32" s="4"/>
      <c r="AS32" s="4"/>
      <c r="AT32" s="4"/>
      <c r="AU32" s="4"/>
      <c r="AV32" s="4"/>
      <c r="AW32" s="4"/>
      <c r="AX32" s="4"/>
      <c r="AY32" s="4"/>
    </row>
    <row r="33" spans="1:51" ht="15" x14ac:dyDescent="0.25">
      <c r="A33" s="113">
        <v>45536</v>
      </c>
      <c r="B33" s="116">
        <v>13.96</v>
      </c>
      <c r="C33" s="117">
        <v>13.96</v>
      </c>
      <c r="D33" s="44">
        <v>13.96</v>
      </c>
      <c r="E33" s="16">
        <v>58.924999999999997</v>
      </c>
      <c r="F33" s="16">
        <v>38.866999999999997</v>
      </c>
      <c r="G33" s="16">
        <v>63.365000000000002</v>
      </c>
      <c r="H33" s="16">
        <v>42.500999999999998</v>
      </c>
      <c r="I33" s="16">
        <v>67.805000000000007</v>
      </c>
      <c r="J33" s="16">
        <v>40.444000000000003</v>
      </c>
      <c r="K33" s="16">
        <v>47.622</v>
      </c>
      <c r="L33" s="16">
        <v>36.969000000000001</v>
      </c>
      <c r="M33" s="16">
        <v>38.375</v>
      </c>
      <c r="N33" s="16">
        <v>25.661000000000001</v>
      </c>
      <c r="O33" s="16">
        <v>46.451000000000001</v>
      </c>
      <c r="P33" s="16">
        <v>55.564</v>
      </c>
      <c r="Q33" s="16">
        <v>49.124000000000002</v>
      </c>
      <c r="R33" s="16">
        <v>52.378</v>
      </c>
      <c r="S33" s="16">
        <v>70.516000000000005</v>
      </c>
      <c r="T33" s="16">
        <v>57.113999999999997</v>
      </c>
      <c r="U33" s="16">
        <v>49.19</v>
      </c>
      <c r="V33" s="16">
        <v>45.65</v>
      </c>
      <c r="W33" s="16">
        <v>56.457999999999998</v>
      </c>
      <c r="X33" s="16">
        <v>33.457000000000001</v>
      </c>
      <c r="Y33" s="16">
        <v>58.712000000000003</v>
      </c>
      <c r="Z33" s="16">
        <v>71.447999999999993</v>
      </c>
      <c r="AA33" s="16">
        <v>47.973999999999997</v>
      </c>
      <c r="AB33" s="16">
        <v>49.462000000000003</v>
      </c>
      <c r="AC33" s="16">
        <v>49.863999999999997</v>
      </c>
      <c r="AD33" s="16">
        <v>39.811</v>
      </c>
      <c r="AE33" s="16">
        <v>51.558</v>
      </c>
      <c r="AF33" s="16">
        <v>44.22</v>
      </c>
      <c r="AG33" s="16">
        <v>21.408999999999999</v>
      </c>
      <c r="AH33" s="16">
        <v>57.067999999999998</v>
      </c>
      <c r="AI33" s="4"/>
      <c r="AJ33" s="4"/>
      <c r="AK33" s="4"/>
      <c r="AL33" s="4"/>
      <c r="AM33" s="4"/>
      <c r="AN33" s="4"/>
      <c r="AO33" s="4"/>
      <c r="AP33" s="4"/>
      <c r="AQ33" s="4"/>
      <c r="AR33" s="4"/>
      <c r="AS33" s="4"/>
      <c r="AT33" s="4"/>
      <c r="AU33" s="4"/>
      <c r="AV33" s="4"/>
      <c r="AW33" s="4"/>
      <c r="AX33" s="4"/>
      <c r="AY33" s="4"/>
    </row>
    <row r="34" spans="1:51" ht="15" x14ac:dyDescent="0.25">
      <c r="A34" s="113">
        <v>45566</v>
      </c>
      <c r="B34" s="116">
        <v>35.619999999999997</v>
      </c>
      <c r="C34" s="117">
        <v>49.44</v>
      </c>
      <c r="D34" s="44">
        <v>42.03</v>
      </c>
      <c r="E34" s="16">
        <v>87.728999999999999</v>
      </c>
      <c r="F34" s="16">
        <v>65.129000000000005</v>
      </c>
      <c r="G34" s="16">
        <v>83.772000000000006</v>
      </c>
      <c r="H34" s="16">
        <v>76.269000000000005</v>
      </c>
      <c r="I34" s="16">
        <v>101.071</v>
      </c>
      <c r="J34" s="16">
        <v>69.013999999999996</v>
      </c>
      <c r="K34" s="16">
        <v>54.762</v>
      </c>
      <c r="L34" s="16">
        <v>62.826999999999998</v>
      </c>
      <c r="M34" s="16">
        <v>56.024999999999999</v>
      </c>
      <c r="N34" s="16">
        <v>46.664999999999999</v>
      </c>
      <c r="O34" s="16">
        <v>53.646000000000001</v>
      </c>
      <c r="P34" s="16">
        <v>70.025000000000006</v>
      </c>
      <c r="Q34" s="16">
        <v>88.692999999999998</v>
      </c>
      <c r="R34" s="16">
        <v>131.52500000000001</v>
      </c>
      <c r="S34" s="16">
        <v>100.411</v>
      </c>
      <c r="T34" s="16">
        <v>74.908000000000001</v>
      </c>
      <c r="U34" s="16">
        <v>72.528999999999996</v>
      </c>
      <c r="V34" s="16">
        <v>69.084000000000003</v>
      </c>
      <c r="W34" s="16">
        <v>78.450999999999993</v>
      </c>
      <c r="X34" s="16">
        <v>44.783999999999999</v>
      </c>
      <c r="Y34" s="16">
        <v>84.445999999999998</v>
      </c>
      <c r="Z34" s="16">
        <v>96.751999999999995</v>
      </c>
      <c r="AA34" s="16">
        <v>71.787999999999997</v>
      </c>
      <c r="AB34" s="16">
        <v>75.38</v>
      </c>
      <c r="AC34" s="16">
        <v>80.176000000000002</v>
      </c>
      <c r="AD34" s="16">
        <v>58.649000000000001</v>
      </c>
      <c r="AE34" s="16">
        <v>85.207999999999998</v>
      </c>
      <c r="AF34" s="16">
        <v>39.662999999999997</v>
      </c>
      <c r="AG34" s="16">
        <v>55.088999999999999</v>
      </c>
      <c r="AH34" s="16">
        <v>58.174999999999997</v>
      </c>
      <c r="AI34" s="4"/>
      <c r="AJ34" s="4"/>
      <c r="AK34" s="4"/>
      <c r="AL34" s="4"/>
      <c r="AM34" s="4"/>
      <c r="AN34" s="4"/>
      <c r="AO34" s="4"/>
      <c r="AP34" s="4"/>
      <c r="AQ34" s="4"/>
      <c r="AR34" s="4"/>
      <c r="AS34" s="4"/>
      <c r="AT34" s="4"/>
      <c r="AU34" s="4"/>
      <c r="AV34" s="4"/>
      <c r="AW34" s="4"/>
      <c r="AX34" s="4"/>
      <c r="AY34" s="4"/>
    </row>
    <row r="35" spans="1:51" ht="15" x14ac:dyDescent="0.25">
      <c r="A35" s="113">
        <v>45597</v>
      </c>
      <c r="B35" s="116">
        <v>56.13</v>
      </c>
      <c r="C35" s="117">
        <v>53.94</v>
      </c>
      <c r="D35" s="44">
        <v>55.83</v>
      </c>
      <c r="E35" s="16">
        <v>64.197000000000003</v>
      </c>
      <c r="F35" s="16">
        <v>54.136000000000003</v>
      </c>
      <c r="G35" s="16">
        <v>62.866999999999997</v>
      </c>
      <c r="H35" s="16">
        <v>64.394999999999996</v>
      </c>
      <c r="I35" s="16">
        <v>69.186999999999998</v>
      </c>
      <c r="J35" s="16">
        <v>55.058</v>
      </c>
      <c r="K35" s="16">
        <v>46.707000000000001</v>
      </c>
      <c r="L35" s="16">
        <v>44.613999999999997</v>
      </c>
      <c r="M35" s="16">
        <v>44.411999999999999</v>
      </c>
      <c r="N35" s="16">
        <v>43.651000000000003</v>
      </c>
      <c r="O35" s="16">
        <v>43.551000000000002</v>
      </c>
      <c r="P35" s="16">
        <v>59.728999999999999</v>
      </c>
      <c r="Q35" s="16">
        <v>65.352999999999994</v>
      </c>
      <c r="R35" s="16">
        <v>73.415000000000006</v>
      </c>
      <c r="S35" s="16">
        <v>62.146000000000001</v>
      </c>
      <c r="T35" s="16">
        <v>52.646999999999998</v>
      </c>
      <c r="U35" s="16">
        <v>51.061999999999998</v>
      </c>
      <c r="V35" s="16">
        <v>52.954999999999998</v>
      </c>
      <c r="W35" s="16">
        <v>54.518999999999998</v>
      </c>
      <c r="X35" s="16">
        <v>40.225000000000001</v>
      </c>
      <c r="Y35" s="16">
        <v>55.558999999999997</v>
      </c>
      <c r="Z35" s="16">
        <v>53.305</v>
      </c>
      <c r="AA35" s="16">
        <v>49.01</v>
      </c>
      <c r="AB35" s="16">
        <v>46.654000000000003</v>
      </c>
      <c r="AC35" s="16">
        <v>49.418999999999997</v>
      </c>
      <c r="AD35" s="16">
        <v>41.927999999999997</v>
      </c>
      <c r="AE35" s="16">
        <v>51.442999999999998</v>
      </c>
      <c r="AF35" s="16">
        <v>45.656999999999996</v>
      </c>
      <c r="AG35" s="16">
        <v>53.720999999999997</v>
      </c>
      <c r="AH35" s="16">
        <v>60.396000000000001</v>
      </c>
      <c r="AI35" s="4"/>
      <c r="AJ35" s="4"/>
      <c r="AK35" s="4"/>
      <c r="AL35" s="4"/>
      <c r="AM35" s="4"/>
      <c r="AN35" s="4"/>
      <c r="AO35" s="4"/>
      <c r="AP35" s="4"/>
      <c r="AQ35" s="4"/>
      <c r="AR35" s="4"/>
      <c r="AS35" s="4"/>
      <c r="AT35" s="4"/>
      <c r="AU35" s="4"/>
      <c r="AV35" s="4"/>
      <c r="AW35" s="4"/>
      <c r="AX35" s="4"/>
      <c r="AY35" s="4"/>
    </row>
    <row r="36" spans="1:51" ht="15" x14ac:dyDescent="0.25">
      <c r="A36" s="113">
        <v>45627</v>
      </c>
      <c r="B36" s="33">
        <v>44.18</v>
      </c>
      <c r="C36" s="8">
        <v>44.18</v>
      </c>
      <c r="D36" s="11">
        <v>44.18</v>
      </c>
      <c r="E36">
        <v>48.674999999999997</v>
      </c>
      <c r="F36">
        <v>44.344000000000001</v>
      </c>
      <c r="G36">
        <v>50.02</v>
      </c>
      <c r="H36">
        <v>52.753</v>
      </c>
      <c r="I36">
        <v>51.2</v>
      </c>
      <c r="J36">
        <v>48.005000000000003</v>
      </c>
      <c r="K36">
        <v>38.005000000000003</v>
      </c>
      <c r="L36">
        <v>35.509</v>
      </c>
      <c r="M36">
        <v>36.871000000000002</v>
      </c>
      <c r="N36">
        <v>33.249000000000002</v>
      </c>
      <c r="O36">
        <v>38.715000000000003</v>
      </c>
      <c r="P36">
        <v>45.363</v>
      </c>
      <c r="Q36">
        <v>48.74</v>
      </c>
      <c r="R36">
        <v>50.295999999999999</v>
      </c>
      <c r="S36">
        <v>52.88</v>
      </c>
      <c r="T36">
        <v>44.578000000000003</v>
      </c>
      <c r="U36">
        <v>40.679000000000002</v>
      </c>
      <c r="V36">
        <v>55.789000000000001</v>
      </c>
      <c r="W36">
        <v>43.777000000000001</v>
      </c>
      <c r="X36">
        <v>34.567</v>
      </c>
      <c r="Y36">
        <v>41.093000000000004</v>
      </c>
      <c r="Z36">
        <v>43.618000000000002</v>
      </c>
      <c r="AA36">
        <v>40.347999999999999</v>
      </c>
      <c r="AB36">
        <v>44.329000000000001</v>
      </c>
      <c r="AC36">
        <v>39.771999999999998</v>
      </c>
      <c r="AD36">
        <v>31.812000000000001</v>
      </c>
      <c r="AE36">
        <v>46.756</v>
      </c>
      <c r="AF36">
        <v>42.192</v>
      </c>
      <c r="AG36">
        <v>41.246000000000002</v>
      </c>
      <c r="AH36">
        <v>45.567</v>
      </c>
      <c r="AI36" s="4"/>
      <c r="AJ36" s="4"/>
      <c r="AK36" s="4"/>
      <c r="AL36" s="4"/>
      <c r="AM36" s="4"/>
      <c r="AN36" s="4"/>
      <c r="AO36" s="4"/>
      <c r="AP36" s="4"/>
      <c r="AQ36" s="4"/>
      <c r="AR36" s="4"/>
      <c r="AS36" s="4"/>
      <c r="AT36" s="4"/>
      <c r="AU36" s="4"/>
      <c r="AV36" s="4"/>
      <c r="AW36" s="4"/>
      <c r="AX36" s="4"/>
      <c r="AY36" s="4"/>
    </row>
    <row r="37" spans="1:51" ht="15" x14ac:dyDescent="0.25">
      <c r="A37" s="113">
        <v>45658</v>
      </c>
      <c r="B37" s="33">
        <v>38.07</v>
      </c>
      <c r="C37" s="8">
        <v>38.07</v>
      </c>
      <c r="D37" s="11">
        <v>38.07</v>
      </c>
      <c r="E37">
        <v>39.911000000000001</v>
      </c>
      <c r="F37">
        <v>38.805</v>
      </c>
      <c r="G37">
        <v>39.006</v>
      </c>
      <c r="H37">
        <v>43.387</v>
      </c>
      <c r="I37">
        <v>44.398000000000003</v>
      </c>
      <c r="J37">
        <v>39.319000000000003</v>
      </c>
      <c r="K37">
        <v>35.524000000000001</v>
      </c>
      <c r="L37">
        <v>28.068999999999999</v>
      </c>
      <c r="M37">
        <v>29.446999999999999</v>
      </c>
      <c r="N37">
        <v>25.515000000000001</v>
      </c>
      <c r="O37">
        <v>31.573</v>
      </c>
      <c r="P37">
        <v>61.438000000000002</v>
      </c>
      <c r="Q37">
        <v>42.767000000000003</v>
      </c>
      <c r="R37">
        <v>41.008000000000003</v>
      </c>
      <c r="S37">
        <v>39.720999999999997</v>
      </c>
      <c r="T37">
        <v>38.573999999999998</v>
      </c>
      <c r="U37">
        <v>32.845999999999997</v>
      </c>
      <c r="V37">
        <v>44.485999999999997</v>
      </c>
      <c r="W37">
        <v>36.752000000000002</v>
      </c>
      <c r="X37">
        <v>28.163</v>
      </c>
      <c r="Y37">
        <v>31.795000000000002</v>
      </c>
      <c r="Z37">
        <v>37.344000000000001</v>
      </c>
      <c r="AA37">
        <v>33.151000000000003</v>
      </c>
      <c r="AB37">
        <v>46.02</v>
      </c>
      <c r="AC37">
        <v>31.253</v>
      </c>
      <c r="AD37">
        <v>27.864999999999998</v>
      </c>
      <c r="AE37">
        <v>37.622999999999998</v>
      </c>
      <c r="AF37">
        <v>33.002000000000002</v>
      </c>
      <c r="AG37">
        <v>31.234999999999999</v>
      </c>
      <c r="AH37">
        <v>36.515999999999998</v>
      </c>
      <c r="AI37" s="4"/>
      <c r="AJ37" s="4"/>
      <c r="AK37" s="4"/>
      <c r="AL37" s="4"/>
      <c r="AM37" s="4"/>
      <c r="AN37" s="4"/>
      <c r="AO37" s="4"/>
      <c r="AP37" s="4"/>
      <c r="AQ37" s="4"/>
      <c r="AR37" s="4"/>
      <c r="AS37" s="4"/>
      <c r="AT37" s="4"/>
      <c r="AU37" s="4"/>
      <c r="AV37" s="4"/>
      <c r="AW37" s="4"/>
      <c r="AX37" s="4"/>
      <c r="AY37" s="4"/>
    </row>
    <row r="38" spans="1:51" ht="15" x14ac:dyDescent="0.25">
      <c r="A38" s="113">
        <v>45689</v>
      </c>
      <c r="B38" s="33">
        <v>32.92</v>
      </c>
      <c r="C38" s="8">
        <v>32.92</v>
      </c>
      <c r="D38" s="11">
        <v>32.92</v>
      </c>
      <c r="E38">
        <v>34.857999999999997</v>
      </c>
      <c r="F38">
        <v>39.597000000000001</v>
      </c>
      <c r="G38">
        <v>54.063000000000002</v>
      </c>
      <c r="H38">
        <v>35.622999999999998</v>
      </c>
      <c r="I38">
        <v>36.128999999999998</v>
      </c>
      <c r="J38">
        <v>35.453000000000003</v>
      </c>
      <c r="K38">
        <v>36.613999999999997</v>
      </c>
      <c r="L38">
        <v>25.452000000000002</v>
      </c>
      <c r="M38">
        <v>22.936</v>
      </c>
      <c r="N38">
        <v>22.672000000000001</v>
      </c>
      <c r="O38">
        <v>26.51</v>
      </c>
      <c r="P38">
        <v>43.206000000000003</v>
      </c>
      <c r="Q38">
        <v>32.429000000000002</v>
      </c>
      <c r="R38">
        <v>39.569000000000003</v>
      </c>
      <c r="S38">
        <v>33.959000000000003</v>
      </c>
      <c r="T38">
        <v>38.741</v>
      </c>
      <c r="U38">
        <v>27.439</v>
      </c>
      <c r="V38">
        <v>33.484999999999999</v>
      </c>
      <c r="W38">
        <v>32.570999999999998</v>
      </c>
      <c r="X38">
        <v>30.241</v>
      </c>
      <c r="Y38">
        <v>36.173000000000002</v>
      </c>
      <c r="Z38">
        <v>38.664000000000001</v>
      </c>
      <c r="AA38">
        <v>34.274999999999999</v>
      </c>
      <c r="AB38">
        <v>46.921999999999997</v>
      </c>
      <c r="AC38">
        <v>27.390999999999998</v>
      </c>
      <c r="AD38">
        <v>25.870999999999999</v>
      </c>
      <c r="AE38">
        <v>31.771999999999998</v>
      </c>
      <c r="AF38">
        <v>25.084</v>
      </c>
      <c r="AG38">
        <v>27.744</v>
      </c>
      <c r="AH38">
        <v>33.584000000000003</v>
      </c>
      <c r="AI38" s="4"/>
      <c r="AJ38" s="4"/>
      <c r="AK38" s="4"/>
      <c r="AL38" s="4"/>
      <c r="AM38" s="4"/>
      <c r="AN38" s="4"/>
      <c r="AO38" s="4"/>
      <c r="AP38" s="4"/>
      <c r="AQ38" s="4"/>
      <c r="AR38" s="4"/>
      <c r="AS38" s="4"/>
      <c r="AT38" s="4"/>
      <c r="AU38" s="4"/>
      <c r="AV38" s="4"/>
      <c r="AW38" s="4"/>
      <c r="AX38" s="4"/>
      <c r="AY38" s="4"/>
    </row>
    <row r="39" spans="1:51" ht="15" x14ac:dyDescent="0.25">
      <c r="A39" s="113">
        <v>45717</v>
      </c>
      <c r="B39" s="33">
        <v>44.46</v>
      </c>
      <c r="C39" s="8">
        <v>44.46</v>
      </c>
      <c r="D39" s="11">
        <v>44.46</v>
      </c>
      <c r="E39">
        <v>63.338000000000001</v>
      </c>
      <c r="F39">
        <v>82.861000000000004</v>
      </c>
      <c r="G39">
        <v>65.271000000000001</v>
      </c>
      <c r="H39">
        <v>64.263000000000005</v>
      </c>
      <c r="I39">
        <v>62.548000000000002</v>
      </c>
      <c r="J39">
        <v>55.781999999999996</v>
      </c>
      <c r="K39">
        <v>45.234000000000002</v>
      </c>
      <c r="L39">
        <v>40.997999999999998</v>
      </c>
      <c r="M39">
        <v>32.357999999999997</v>
      </c>
      <c r="N39">
        <v>37.375</v>
      </c>
      <c r="O39">
        <v>66.119</v>
      </c>
      <c r="P39">
        <v>52.968000000000004</v>
      </c>
      <c r="Q39">
        <v>40.567999999999998</v>
      </c>
      <c r="R39">
        <v>102.20699999999999</v>
      </c>
      <c r="S39">
        <v>46.502000000000002</v>
      </c>
      <c r="T39">
        <v>60.646999999999998</v>
      </c>
      <c r="U39">
        <v>37.548999999999999</v>
      </c>
      <c r="V39">
        <v>52.738</v>
      </c>
      <c r="W39">
        <v>54.424999999999997</v>
      </c>
      <c r="X39">
        <v>33.927999999999997</v>
      </c>
      <c r="Y39">
        <v>41.697000000000003</v>
      </c>
      <c r="Z39">
        <v>55.606000000000002</v>
      </c>
      <c r="AA39">
        <v>41.241999999999997</v>
      </c>
      <c r="AB39">
        <v>70.037999999999997</v>
      </c>
      <c r="AC39">
        <v>33.713000000000001</v>
      </c>
      <c r="AD39">
        <v>47.719000000000001</v>
      </c>
      <c r="AE39">
        <v>42.951999999999998</v>
      </c>
      <c r="AF39">
        <v>30.398</v>
      </c>
      <c r="AG39">
        <v>50.405000000000001</v>
      </c>
      <c r="AH39">
        <v>76.451999999999998</v>
      </c>
      <c r="AI39" s="4"/>
      <c r="AJ39" s="4"/>
      <c r="AK39" s="4"/>
      <c r="AL39" s="4"/>
      <c r="AM39" s="4"/>
      <c r="AN39" s="4"/>
      <c r="AO39" s="4"/>
      <c r="AP39" s="4"/>
      <c r="AQ39" s="4"/>
      <c r="AR39" s="4"/>
      <c r="AS39" s="4"/>
      <c r="AT39" s="4"/>
      <c r="AU39" s="4"/>
      <c r="AV39" s="4"/>
      <c r="AW39" s="4"/>
      <c r="AX39" s="4"/>
      <c r="AY39" s="4"/>
    </row>
    <row r="40" spans="1:51" ht="15" x14ac:dyDescent="0.25">
      <c r="A40" s="113">
        <v>45748</v>
      </c>
      <c r="B40" s="33">
        <v>86.78</v>
      </c>
      <c r="C40" s="8">
        <v>86.78</v>
      </c>
      <c r="D40" s="11">
        <v>86.78</v>
      </c>
      <c r="E40">
        <v>126.532</v>
      </c>
      <c r="F40">
        <v>111.974</v>
      </c>
      <c r="G40">
        <v>136.375</v>
      </c>
      <c r="H40">
        <v>139.84200000000001</v>
      </c>
      <c r="I40">
        <v>115.355</v>
      </c>
      <c r="J40">
        <v>101.68</v>
      </c>
      <c r="K40">
        <v>93.180999999999997</v>
      </c>
      <c r="L40">
        <v>75.738</v>
      </c>
      <c r="M40">
        <v>67.001000000000005</v>
      </c>
      <c r="N40">
        <v>83.149000000000001</v>
      </c>
      <c r="O40">
        <v>155.97900000000001</v>
      </c>
      <c r="P40">
        <v>181.08600000000001</v>
      </c>
      <c r="Q40">
        <v>171.21100000000001</v>
      </c>
      <c r="R40">
        <v>167.52199999999999</v>
      </c>
      <c r="S40">
        <v>75.84</v>
      </c>
      <c r="T40">
        <v>105.446</v>
      </c>
      <c r="U40">
        <v>84.4</v>
      </c>
      <c r="V40">
        <v>151.74</v>
      </c>
      <c r="W40">
        <v>121.38</v>
      </c>
      <c r="X40">
        <v>52.241</v>
      </c>
      <c r="Y40">
        <v>93.171000000000006</v>
      </c>
      <c r="Z40">
        <v>76.956999999999994</v>
      </c>
      <c r="AA40">
        <v>100.51300000000001</v>
      </c>
      <c r="AB40">
        <v>133.95400000000001</v>
      </c>
      <c r="AC40">
        <v>56.847999999999999</v>
      </c>
      <c r="AD40">
        <v>124.392</v>
      </c>
      <c r="AE40">
        <v>72.695999999999998</v>
      </c>
      <c r="AF40">
        <v>80.745000000000005</v>
      </c>
      <c r="AG40">
        <v>82.882999999999996</v>
      </c>
      <c r="AH40">
        <v>128.13800000000001</v>
      </c>
      <c r="AI40" s="4"/>
      <c r="AJ40" s="4"/>
      <c r="AK40" s="4"/>
      <c r="AL40" s="4"/>
      <c r="AM40" s="4"/>
      <c r="AN40" s="4"/>
      <c r="AO40" s="4"/>
      <c r="AP40" s="4"/>
      <c r="AQ40" s="4"/>
      <c r="AR40" s="4"/>
      <c r="AS40" s="4"/>
      <c r="AT40" s="4"/>
      <c r="AU40" s="4"/>
      <c r="AV40" s="4"/>
      <c r="AW40" s="4"/>
      <c r="AX40" s="4"/>
      <c r="AY40" s="4"/>
    </row>
    <row r="41" spans="1:51" ht="15" x14ac:dyDescent="0.25">
      <c r="A41" s="113">
        <v>45778</v>
      </c>
      <c r="B41" s="33">
        <v>158.91</v>
      </c>
      <c r="C41" s="8">
        <v>158.91</v>
      </c>
      <c r="D41" s="11">
        <v>158.91</v>
      </c>
      <c r="E41">
        <v>222.69499999999999</v>
      </c>
      <c r="F41">
        <v>323.06599999999997</v>
      </c>
      <c r="G41">
        <v>222.12899999999999</v>
      </c>
      <c r="H41">
        <v>341.01400000000001</v>
      </c>
      <c r="I41">
        <v>276.92700000000002</v>
      </c>
      <c r="J41">
        <v>197.46700000000001</v>
      </c>
      <c r="K41">
        <v>157.88800000000001</v>
      </c>
      <c r="L41">
        <v>188.12200000000001</v>
      </c>
      <c r="M41">
        <v>72.959999999999994</v>
      </c>
      <c r="N41">
        <v>194.928</v>
      </c>
      <c r="O41">
        <v>191.256</v>
      </c>
      <c r="P41">
        <v>370.43099999999998</v>
      </c>
      <c r="Q41">
        <v>222.35</v>
      </c>
      <c r="R41">
        <v>196.49799999999999</v>
      </c>
      <c r="S41">
        <v>325.66699999999997</v>
      </c>
      <c r="T41">
        <v>293.95100000000002</v>
      </c>
      <c r="U41">
        <v>180.43299999999999</v>
      </c>
      <c r="V41">
        <v>273.32</v>
      </c>
      <c r="W41">
        <v>119.71299999999999</v>
      </c>
      <c r="X41">
        <v>133.81700000000001</v>
      </c>
      <c r="Y41">
        <v>214.86699999999999</v>
      </c>
      <c r="Z41">
        <v>164.203</v>
      </c>
      <c r="AA41">
        <v>204.815</v>
      </c>
      <c r="AB41">
        <v>194.68199999999999</v>
      </c>
      <c r="AC41">
        <v>103.217</v>
      </c>
      <c r="AD41">
        <v>326.02100000000002</v>
      </c>
      <c r="AE41">
        <v>145.648</v>
      </c>
      <c r="AF41">
        <v>99.637</v>
      </c>
      <c r="AG41">
        <v>203.07900000000001</v>
      </c>
      <c r="AH41">
        <v>325.62200000000001</v>
      </c>
      <c r="AI41" s="4"/>
      <c r="AJ41" s="4"/>
      <c r="AK41" s="4"/>
      <c r="AL41" s="4"/>
      <c r="AM41" s="4"/>
      <c r="AN41" s="4"/>
      <c r="AO41" s="4"/>
      <c r="AP41" s="4"/>
      <c r="AQ41" s="4"/>
      <c r="AR41" s="4"/>
      <c r="AS41" s="4"/>
      <c r="AT41" s="4"/>
      <c r="AU41" s="4"/>
      <c r="AV41" s="4"/>
      <c r="AW41" s="4"/>
      <c r="AX41" s="4"/>
      <c r="AY41" s="4"/>
    </row>
    <row r="42" spans="1:51" ht="15" x14ac:dyDescent="0.25">
      <c r="A42" s="113">
        <v>45809</v>
      </c>
      <c r="B42" s="33">
        <v>78.680000000000007</v>
      </c>
      <c r="C42" s="8">
        <v>78.680000000000007</v>
      </c>
      <c r="D42" s="11">
        <v>78.680000000000007</v>
      </c>
      <c r="E42">
        <v>125.762</v>
      </c>
      <c r="F42">
        <v>398.96499999999997</v>
      </c>
      <c r="G42">
        <v>117.67100000000001</v>
      </c>
      <c r="H42">
        <v>284.18299999999999</v>
      </c>
      <c r="I42">
        <v>183.71</v>
      </c>
      <c r="J42">
        <v>182.01599999999999</v>
      </c>
      <c r="K42">
        <v>63.645000000000003</v>
      </c>
      <c r="L42">
        <v>89.430999999999997</v>
      </c>
      <c r="M42">
        <v>30.94</v>
      </c>
      <c r="N42">
        <v>117.938</v>
      </c>
      <c r="O42">
        <v>71.950999999999993</v>
      </c>
      <c r="P42">
        <v>242.20500000000001</v>
      </c>
      <c r="Q42">
        <v>104.967</v>
      </c>
      <c r="R42">
        <v>82.537000000000006</v>
      </c>
      <c r="S42">
        <v>316.86599999999999</v>
      </c>
      <c r="T42">
        <v>164.30099999999999</v>
      </c>
      <c r="U42">
        <v>193.69499999999999</v>
      </c>
      <c r="V42">
        <v>326.82499999999999</v>
      </c>
      <c r="W42">
        <v>35.069000000000003</v>
      </c>
      <c r="X42">
        <v>97.100999999999999</v>
      </c>
      <c r="Y42">
        <v>175.244</v>
      </c>
      <c r="Z42">
        <v>140.36600000000001</v>
      </c>
      <c r="AA42">
        <v>146.13399999999999</v>
      </c>
      <c r="AB42">
        <v>176.755</v>
      </c>
      <c r="AC42">
        <v>28.407</v>
      </c>
      <c r="AD42">
        <v>294.45699999999999</v>
      </c>
      <c r="AE42">
        <v>87.691999999999993</v>
      </c>
      <c r="AF42">
        <v>62.359000000000002</v>
      </c>
      <c r="AG42">
        <v>193.23</v>
      </c>
      <c r="AH42">
        <v>403.89100000000002</v>
      </c>
      <c r="AI42" s="4"/>
      <c r="AJ42" s="4"/>
      <c r="AK42" s="4"/>
      <c r="AL42" s="4"/>
      <c r="AM42" s="4"/>
      <c r="AN42" s="4"/>
      <c r="AO42" s="4"/>
      <c r="AP42" s="4"/>
      <c r="AQ42" s="4"/>
      <c r="AR42" s="4"/>
      <c r="AS42" s="4"/>
      <c r="AT42" s="4"/>
      <c r="AU42" s="4"/>
      <c r="AV42" s="4"/>
      <c r="AW42" s="4"/>
      <c r="AX42" s="4"/>
      <c r="AY42" s="4"/>
    </row>
    <row r="43" spans="1:51" ht="15" x14ac:dyDescent="0.25">
      <c r="A43" s="113">
        <v>45839</v>
      </c>
      <c r="B43" s="33">
        <v>-14.51</v>
      </c>
      <c r="C43" s="8">
        <v>-14.51</v>
      </c>
      <c r="D43" s="11">
        <v>-14.51</v>
      </c>
      <c r="E43">
        <v>27.619</v>
      </c>
      <c r="F43">
        <v>223.77500000000001</v>
      </c>
      <c r="G43">
        <v>28.396999999999998</v>
      </c>
      <c r="H43">
        <v>69.206000000000003</v>
      </c>
      <c r="I43">
        <v>67.284000000000006</v>
      </c>
      <c r="J43">
        <v>77.923000000000002</v>
      </c>
      <c r="K43">
        <v>12.266</v>
      </c>
      <c r="L43">
        <v>17.495999999999999</v>
      </c>
      <c r="M43">
        <v>9.8710000000000004</v>
      </c>
      <c r="N43">
        <v>20.100000000000001</v>
      </c>
      <c r="O43">
        <v>19.463999999999999</v>
      </c>
      <c r="P43">
        <v>64.198999999999998</v>
      </c>
      <c r="Q43">
        <v>25.247</v>
      </c>
      <c r="R43">
        <v>24.396000000000001</v>
      </c>
      <c r="S43">
        <v>95.183999999999997</v>
      </c>
      <c r="T43">
        <v>64.355000000000004</v>
      </c>
      <c r="U43">
        <v>40.802999999999997</v>
      </c>
      <c r="V43">
        <v>119.004</v>
      </c>
      <c r="W43">
        <v>17.186</v>
      </c>
      <c r="X43">
        <v>25.809000000000001</v>
      </c>
      <c r="Y43">
        <v>47.814999999999998</v>
      </c>
      <c r="Z43">
        <v>43.161999999999999</v>
      </c>
      <c r="AA43">
        <v>43.667999999999999</v>
      </c>
      <c r="AB43">
        <v>42.749000000000002</v>
      </c>
      <c r="AC43">
        <v>11.744999999999999</v>
      </c>
      <c r="AD43">
        <v>106.56699999999999</v>
      </c>
      <c r="AE43">
        <v>19.786000000000001</v>
      </c>
      <c r="AF43">
        <v>16.948</v>
      </c>
      <c r="AG43">
        <v>94.519000000000005</v>
      </c>
      <c r="AH43">
        <v>164.77199999999999</v>
      </c>
      <c r="AI43" s="4"/>
      <c r="AJ43" s="4"/>
      <c r="AK43" s="4"/>
      <c r="AL43" s="4"/>
      <c r="AM43" s="4"/>
      <c r="AN43" s="4"/>
      <c r="AO43" s="4"/>
      <c r="AP43" s="4"/>
      <c r="AQ43" s="4"/>
      <c r="AR43" s="4"/>
      <c r="AS43" s="4"/>
      <c r="AT43" s="4"/>
      <c r="AU43" s="4"/>
      <c r="AV43" s="4"/>
      <c r="AW43" s="4"/>
      <c r="AX43" s="4"/>
      <c r="AY43" s="4"/>
    </row>
    <row r="44" spans="1:51" ht="15" x14ac:dyDescent="0.25">
      <c r="A44" s="113">
        <v>45870</v>
      </c>
      <c r="B44" s="33">
        <v>-10.68</v>
      </c>
      <c r="C44" s="8">
        <v>-10.68</v>
      </c>
      <c r="D44" s="11">
        <v>-10.68</v>
      </c>
      <c r="E44">
        <v>26.021999999999998</v>
      </c>
      <c r="F44">
        <v>64.581999999999994</v>
      </c>
      <c r="G44">
        <v>21.798999999999999</v>
      </c>
      <c r="H44">
        <v>47.518000000000001</v>
      </c>
      <c r="I44">
        <v>28.33</v>
      </c>
      <c r="J44">
        <v>55.381999999999998</v>
      </c>
      <c r="K44">
        <v>19.378</v>
      </c>
      <c r="L44">
        <v>21.972000000000001</v>
      </c>
      <c r="M44">
        <v>17.651</v>
      </c>
      <c r="N44">
        <v>19.420999999999999</v>
      </c>
      <c r="O44">
        <v>24.393000000000001</v>
      </c>
      <c r="P44">
        <v>34.164999999999999</v>
      </c>
      <c r="Q44">
        <v>25.329000000000001</v>
      </c>
      <c r="R44">
        <v>24.619</v>
      </c>
      <c r="S44">
        <v>47.753</v>
      </c>
      <c r="T44">
        <v>33.695</v>
      </c>
      <c r="U44">
        <v>41.027000000000001</v>
      </c>
      <c r="V44">
        <v>38.378</v>
      </c>
      <c r="W44">
        <v>20.451000000000001</v>
      </c>
      <c r="X44">
        <v>32.200000000000003</v>
      </c>
      <c r="Y44">
        <v>46.613999999999997</v>
      </c>
      <c r="Z44">
        <v>34.223999999999997</v>
      </c>
      <c r="AA44">
        <v>36.057000000000002</v>
      </c>
      <c r="AB44">
        <v>36.732999999999997</v>
      </c>
      <c r="AC44">
        <v>27.021999999999998</v>
      </c>
      <c r="AD44">
        <v>47.25</v>
      </c>
      <c r="AE44">
        <v>25.835999999999999</v>
      </c>
      <c r="AF44">
        <v>17.904</v>
      </c>
      <c r="AG44">
        <v>38.484999999999999</v>
      </c>
      <c r="AH44">
        <v>59.031999999999996</v>
      </c>
      <c r="AI44" s="4"/>
      <c r="AJ44" s="4"/>
      <c r="AK44" s="4"/>
      <c r="AL44" s="4"/>
      <c r="AM44" s="4"/>
      <c r="AN44" s="4"/>
      <c r="AO44" s="4"/>
      <c r="AP44" s="4"/>
      <c r="AQ44" s="4"/>
      <c r="AR44" s="4"/>
      <c r="AS44" s="4"/>
      <c r="AT44" s="4"/>
      <c r="AU44" s="4"/>
      <c r="AV44" s="4"/>
      <c r="AW44" s="4"/>
      <c r="AX44" s="4"/>
      <c r="AY44" s="4"/>
    </row>
    <row r="45" spans="1:51" ht="15" x14ac:dyDescent="0.25">
      <c r="A45" s="113">
        <v>45901</v>
      </c>
      <c r="B45" s="33">
        <v>13.96</v>
      </c>
      <c r="C45" s="8">
        <v>13.96</v>
      </c>
      <c r="D45" s="11">
        <v>13.96</v>
      </c>
      <c r="E45">
        <v>39.167000000000002</v>
      </c>
      <c r="F45">
        <v>64.072999999999993</v>
      </c>
      <c r="G45">
        <v>42.176000000000002</v>
      </c>
      <c r="H45">
        <v>67.915000000000006</v>
      </c>
      <c r="I45">
        <v>40.399000000000001</v>
      </c>
      <c r="J45">
        <v>47.859000000000002</v>
      </c>
      <c r="K45">
        <v>37.106999999999999</v>
      </c>
      <c r="L45">
        <v>37.743000000000002</v>
      </c>
      <c r="M45">
        <v>25.707999999999998</v>
      </c>
      <c r="N45">
        <v>45.771999999999998</v>
      </c>
      <c r="O45">
        <v>496.858</v>
      </c>
      <c r="P45">
        <v>48.756999999999998</v>
      </c>
      <c r="Q45">
        <v>51.351999999999997</v>
      </c>
      <c r="R45">
        <v>70.962999999999994</v>
      </c>
      <c r="S45">
        <v>56.76</v>
      </c>
      <c r="T45">
        <v>49.125999999999998</v>
      </c>
      <c r="U45">
        <v>46.073999999999998</v>
      </c>
      <c r="V45">
        <v>56.290999999999997</v>
      </c>
      <c r="W45">
        <v>33.354999999999997</v>
      </c>
      <c r="X45">
        <v>59.084000000000003</v>
      </c>
      <c r="Y45">
        <v>69.846999999999994</v>
      </c>
      <c r="Z45">
        <v>47.665999999999997</v>
      </c>
      <c r="AA45">
        <v>49.25</v>
      </c>
      <c r="AB45">
        <v>49.603999999999999</v>
      </c>
      <c r="AC45">
        <v>39.921999999999997</v>
      </c>
      <c r="AD45">
        <v>51.567999999999998</v>
      </c>
      <c r="AE45">
        <v>43.691000000000003</v>
      </c>
      <c r="AF45">
        <v>21.585000000000001</v>
      </c>
      <c r="AG45">
        <v>56.387999999999998</v>
      </c>
      <c r="AH45">
        <v>39.064</v>
      </c>
      <c r="AI45" s="4"/>
      <c r="AJ45" s="4"/>
      <c r="AK45" s="4"/>
      <c r="AL45" s="4"/>
      <c r="AM45" s="4"/>
      <c r="AN45" s="4"/>
      <c r="AO45" s="4"/>
      <c r="AP45" s="4"/>
      <c r="AQ45" s="4"/>
      <c r="AR45" s="4"/>
      <c r="AS45" s="4"/>
      <c r="AT45" s="4"/>
      <c r="AU45" s="4"/>
      <c r="AV45" s="4"/>
      <c r="AW45" s="4"/>
      <c r="AX45" s="4"/>
      <c r="AY45" s="4"/>
    </row>
    <row r="46" spans="1:51" ht="15" x14ac:dyDescent="0.25">
      <c r="A46" s="113">
        <v>45931</v>
      </c>
      <c r="B46" s="33">
        <v>35.619999999999997</v>
      </c>
      <c r="C46" s="8">
        <v>49.44</v>
      </c>
      <c r="D46" s="11">
        <v>42.03</v>
      </c>
      <c r="E46">
        <v>65.335999999999999</v>
      </c>
      <c r="F46">
        <v>84.667000000000002</v>
      </c>
      <c r="G46">
        <v>76.013999999999996</v>
      </c>
      <c r="H46">
        <v>101.164</v>
      </c>
      <c r="I46">
        <v>68.963999999999999</v>
      </c>
      <c r="J46">
        <v>54.911000000000001</v>
      </c>
      <c r="K46">
        <v>62.968000000000004</v>
      </c>
      <c r="L46">
        <v>55.515999999999998</v>
      </c>
      <c r="M46">
        <v>47.569000000000003</v>
      </c>
      <c r="N46">
        <v>53.156999999999996</v>
      </c>
      <c r="O46">
        <v>69.662000000000006</v>
      </c>
      <c r="P46">
        <v>88.435000000000002</v>
      </c>
      <c r="Q46">
        <v>132.202</v>
      </c>
      <c r="R46">
        <v>100.812</v>
      </c>
      <c r="S46">
        <v>74.697999999999993</v>
      </c>
      <c r="T46">
        <v>72.557000000000002</v>
      </c>
      <c r="U46">
        <v>69.703000000000003</v>
      </c>
      <c r="V46">
        <v>78.37</v>
      </c>
      <c r="W46">
        <v>44.774999999999999</v>
      </c>
      <c r="X46">
        <v>84.680999999999997</v>
      </c>
      <c r="Y46">
        <v>99.251999999999995</v>
      </c>
      <c r="Z46">
        <v>71.521000000000001</v>
      </c>
      <c r="AA46">
        <v>75.263999999999996</v>
      </c>
      <c r="AB46">
        <v>79.944000000000003</v>
      </c>
      <c r="AC46">
        <v>58.966999999999999</v>
      </c>
      <c r="AD46">
        <v>85.367999999999995</v>
      </c>
      <c r="AE46">
        <v>39.228000000000002</v>
      </c>
      <c r="AF46">
        <v>55.808999999999997</v>
      </c>
      <c r="AG46">
        <v>58.997</v>
      </c>
      <c r="AH46">
        <v>50.09</v>
      </c>
      <c r="AI46" s="4"/>
      <c r="AJ46" s="4"/>
      <c r="AK46" s="4"/>
      <c r="AL46" s="4"/>
      <c r="AM46" s="4"/>
      <c r="AN46" s="4"/>
      <c r="AO46" s="4"/>
      <c r="AP46" s="4"/>
      <c r="AQ46" s="4"/>
      <c r="AR46" s="4"/>
      <c r="AS46" s="4"/>
      <c r="AT46" s="4"/>
      <c r="AU46" s="4"/>
      <c r="AV46" s="4"/>
      <c r="AW46" s="4"/>
      <c r="AX46" s="4"/>
      <c r="AY46" s="4"/>
    </row>
    <row r="47" spans="1:51" ht="15" x14ac:dyDescent="0.25">
      <c r="A47" s="113">
        <v>45962</v>
      </c>
      <c r="B47" s="33">
        <v>56.13</v>
      </c>
      <c r="C47" s="8">
        <v>53.94</v>
      </c>
      <c r="D47" s="11">
        <v>55.83</v>
      </c>
      <c r="E47">
        <v>55.082999999999998</v>
      </c>
      <c r="F47">
        <v>63.587000000000003</v>
      </c>
      <c r="G47">
        <v>64.305999999999997</v>
      </c>
      <c r="H47">
        <v>69.366</v>
      </c>
      <c r="I47">
        <v>55.904000000000003</v>
      </c>
      <c r="J47">
        <v>46.969000000000001</v>
      </c>
      <c r="K47">
        <v>44.914000000000001</v>
      </c>
      <c r="L47">
        <v>44.08</v>
      </c>
      <c r="M47">
        <v>44.173000000000002</v>
      </c>
      <c r="N47">
        <v>43.253999999999998</v>
      </c>
      <c r="O47">
        <v>59.558999999999997</v>
      </c>
      <c r="P47">
        <v>65.263999999999996</v>
      </c>
      <c r="Q47">
        <v>74.73</v>
      </c>
      <c r="R47">
        <v>62.573999999999998</v>
      </c>
      <c r="S47">
        <v>52.610999999999997</v>
      </c>
      <c r="T47">
        <v>51.201999999999998</v>
      </c>
      <c r="U47">
        <v>54.466000000000001</v>
      </c>
      <c r="V47">
        <v>54.558999999999997</v>
      </c>
      <c r="W47">
        <v>40.347999999999999</v>
      </c>
      <c r="X47">
        <v>55.825000000000003</v>
      </c>
      <c r="Y47">
        <v>54.354999999999997</v>
      </c>
      <c r="Z47">
        <v>48.914000000000001</v>
      </c>
      <c r="AA47">
        <v>46.713999999999999</v>
      </c>
      <c r="AB47">
        <v>49.319000000000003</v>
      </c>
      <c r="AC47">
        <v>42.902000000000001</v>
      </c>
      <c r="AD47">
        <v>51.689</v>
      </c>
      <c r="AE47">
        <v>45.384999999999998</v>
      </c>
      <c r="AF47">
        <v>54.344000000000001</v>
      </c>
      <c r="AG47">
        <v>60.829000000000001</v>
      </c>
      <c r="AH47">
        <v>55.823999999999998</v>
      </c>
      <c r="AI47" s="4"/>
      <c r="AJ47" s="4"/>
      <c r="AK47" s="4"/>
      <c r="AL47" s="4"/>
      <c r="AM47" s="4"/>
      <c r="AN47" s="4"/>
      <c r="AO47" s="4"/>
      <c r="AP47" s="4"/>
      <c r="AQ47" s="4"/>
      <c r="AR47" s="4"/>
      <c r="AS47" s="4"/>
      <c r="AT47" s="4"/>
      <c r="AU47" s="4"/>
      <c r="AV47" s="4"/>
      <c r="AW47" s="4"/>
      <c r="AX47" s="4"/>
      <c r="AY47" s="4"/>
    </row>
    <row r="48" spans="1:51" ht="15" x14ac:dyDescent="0.25">
      <c r="A48" s="113">
        <v>45992</v>
      </c>
      <c r="B48" s="33">
        <v>44.18</v>
      </c>
      <c r="C48" s="8">
        <v>44.18</v>
      </c>
      <c r="D48" s="11">
        <v>44.18</v>
      </c>
      <c r="E48">
        <v>44.703000000000003</v>
      </c>
      <c r="F48">
        <v>50.706000000000003</v>
      </c>
      <c r="G48">
        <v>52.694000000000003</v>
      </c>
      <c r="H48">
        <v>51.386000000000003</v>
      </c>
      <c r="I48">
        <v>48.683</v>
      </c>
      <c r="J48">
        <v>38.277999999999999</v>
      </c>
      <c r="K48">
        <v>35.798000000000002</v>
      </c>
      <c r="L48">
        <v>36.575000000000003</v>
      </c>
      <c r="M48">
        <v>33.71</v>
      </c>
      <c r="N48">
        <v>38.439</v>
      </c>
      <c r="O48">
        <v>45.232999999999997</v>
      </c>
      <c r="P48">
        <v>48.677</v>
      </c>
      <c r="Q48">
        <v>50.747999999999998</v>
      </c>
      <c r="R48">
        <v>53.356999999999999</v>
      </c>
      <c r="S48">
        <v>44.558</v>
      </c>
      <c r="T48">
        <v>40.845999999999997</v>
      </c>
      <c r="U48">
        <v>55.847000000000001</v>
      </c>
      <c r="V48">
        <v>43.823999999999998</v>
      </c>
      <c r="W48">
        <v>34.701999999999998</v>
      </c>
      <c r="X48">
        <v>41.348999999999997</v>
      </c>
      <c r="Y48">
        <v>43.747999999999998</v>
      </c>
      <c r="Z48">
        <v>40.268999999999998</v>
      </c>
      <c r="AA48">
        <v>44.414000000000001</v>
      </c>
      <c r="AB48">
        <v>39.698</v>
      </c>
      <c r="AC48">
        <v>32.070999999999998</v>
      </c>
      <c r="AD48">
        <v>47.024000000000001</v>
      </c>
      <c r="AE48">
        <v>41.95</v>
      </c>
      <c r="AF48">
        <v>41.85</v>
      </c>
      <c r="AG48">
        <v>45.819000000000003</v>
      </c>
      <c r="AH48">
        <v>49.78</v>
      </c>
      <c r="AI48" s="4"/>
      <c r="AJ48" s="4"/>
      <c r="AK48" s="4"/>
      <c r="AL48" s="4"/>
      <c r="AM48" s="4"/>
      <c r="AN48" s="4"/>
      <c r="AO48" s="4"/>
      <c r="AP48" s="4"/>
      <c r="AQ48" s="4"/>
      <c r="AR48" s="4"/>
      <c r="AS48" s="4"/>
      <c r="AT48" s="4"/>
      <c r="AU48" s="4"/>
      <c r="AV48" s="4"/>
      <c r="AW48" s="4"/>
      <c r="AX48" s="4"/>
      <c r="AY48" s="4"/>
    </row>
    <row r="49" spans="1:1005" ht="15" x14ac:dyDescent="0.25">
      <c r="A49" s="113">
        <v>46023</v>
      </c>
      <c r="B49" s="33">
        <v>38.07</v>
      </c>
      <c r="C49" s="8">
        <v>38.07</v>
      </c>
      <c r="D49" s="11">
        <v>38.07</v>
      </c>
      <c r="E49">
        <v>38.951000000000001</v>
      </c>
      <c r="F49">
        <v>39.636000000000003</v>
      </c>
      <c r="G49">
        <v>43.341999999999999</v>
      </c>
      <c r="H49">
        <v>44.576000000000001</v>
      </c>
      <c r="I49">
        <v>39.438000000000002</v>
      </c>
      <c r="J49">
        <v>35.79</v>
      </c>
      <c r="K49">
        <v>28.337</v>
      </c>
      <c r="L49">
        <v>29.172000000000001</v>
      </c>
      <c r="M49">
        <v>25.768000000000001</v>
      </c>
      <c r="N49">
        <v>31.327999999999999</v>
      </c>
      <c r="O49">
        <v>61.280999999999999</v>
      </c>
      <c r="P49">
        <v>42.707000000000001</v>
      </c>
      <c r="Q49">
        <v>41.334000000000003</v>
      </c>
      <c r="R49">
        <v>40.137</v>
      </c>
      <c r="S49">
        <v>38.56</v>
      </c>
      <c r="T49">
        <v>33.005000000000003</v>
      </c>
      <c r="U49">
        <v>45.642000000000003</v>
      </c>
      <c r="V49">
        <v>36.795999999999999</v>
      </c>
      <c r="W49">
        <v>28.289000000000001</v>
      </c>
      <c r="X49">
        <v>32.030999999999999</v>
      </c>
      <c r="Y49">
        <v>37.204000000000001</v>
      </c>
      <c r="Z49">
        <v>33.088000000000001</v>
      </c>
      <c r="AA49">
        <v>46.156999999999996</v>
      </c>
      <c r="AB49">
        <v>31.184000000000001</v>
      </c>
      <c r="AC49">
        <v>27.975000000000001</v>
      </c>
      <c r="AD49">
        <v>37.872999999999998</v>
      </c>
      <c r="AE49">
        <v>32.787999999999997</v>
      </c>
      <c r="AF49">
        <v>31.788</v>
      </c>
      <c r="AG49">
        <v>36.610999999999997</v>
      </c>
      <c r="AH49">
        <v>41.551000000000002</v>
      </c>
      <c r="AI49" s="4"/>
      <c r="AJ49" s="4"/>
      <c r="AK49" s="4"/>
      <c r="AL49" s="4"/>
      <c r="AM49" s="4"/>
      <c r="AN49" s="4"/>
      <c r="AO49" s="4"/>
      <c r="AP49" s="4"/>
      <c r="AQ49" s="4"/>
      <c r="AR49" s="4"/>
      <c r="AS49" s="4"/>
      <c r="AT49" s="4"/>
      <c r="AU49" s="4"/>
      <c r="AV49" s="4"/>
      <c r="AW49" s="4"/>
      <c r="AX49" s="4"/>
      <c r="AY49" s="4"/>
    </row>
    <row r="50" spans="1:1005" ht="15" x14ac:dyDescent="0.25">
      <c r="A50" s="113">
        <v>46054</v>
      </c>
      <c r="B50" s="33">
        <v>32.92</v>
      </c>
      <c r="C50" s="8">
        <v>32.92</v>
      </c>
      <c r="D50" s="11">
        <v>32.92</v>
      </c>
      <c r="E50">
        <v>39.460999999999999</v>
      </c>
      <c r="F50">
        <v>54.77</v>
      </c>
      <c r="G50">
        <v>35.588000000000001</v>
      </c>
      <c r="H50">
        <v>36.284999999999997</v>
      </c>
      <c r="I50">
        <v>35.700000000000003</v>
      </c>
      <c r="J50">
        <v>36.851999999999997</v>
      </c>
      <c r="K50">
        <v>25.684000000000001</v>
      </c>
      <c r="L50">
        <v>22.704000000000001</v>
      </c>
      <c r="M50">
        <v>22.794</v>
      </c>
      <c r="N50">
        <v>26.309000000000001</v>
      </c>
      <c r="O50">
        <v>43.094000000000001</v>
      </c>
      <c r="P50">
        <v>32.378999999999998</v>
      </c>
      <c r="Q50">
        <v>39.572000000000003</v>
      </c>
      <c r="R50">
        <v>34.311999999999998</v>
      </c>
      <c r="S50">
        <v>38.725999999999999</v>
      </c>
      <c r="T50">
        <v>27.574999999999999</v>
      </c>
      <c r="U50">
        <v>33.770000000000003</v>
      </c>
      <c r="V50">
        <v>32.616</v>
      </c>
      <c r="W50">
        <v>30.367999999999999</v>
      </c>
      <c r="X50">
        <v>36.414000000000001</v>
      </c>
      <c r="Y50">
        <v>38.899000000000001</v>
      </c>
      <c r="Z50">
        <v>34.237000000000002</v>
      </c>
      <c r="AA50">
        <v>47.024999999999999</v>
      </c>
      <c r="AB50">
        <v>27.329000000000001</v>
      </c>
      <c r="AC50">
        <v>25.945</v>
      </c>
      <c r="AD50">
        <v>31.983000000000001</v>
      </c>
      <c r="AE50">
        <v>24.905000000000001</v>
      </c>
      <c r="AF50">
        <v>28.225999999999999</v>
      </c>
      <c r="AG50">
        <v>33.103000000000002</v>
      </c>
      <c r="AH50">
        <v>33.975999999999999</v>
      </c>
      <c r="AI50" s="4"/>
      <c r="AJ50" s="4"/>
      <c r="AK50" s="4"/>
      <c r="AL50" s="4"/>
      <c r="AM50" s="4"/>
      <c r="AN50" s="4"/>
      <c r="AO50" s="4"/>
      <c r="AP50" s="4"/>
      <c r="AQ50" s="4"/>
      <c r="AR50" s="4"/>
      <c r="AS50" s="4"/>
      <c r="AT50" s="4"/>
      <c r="AU50" s="4"/>
      <c r="AV50" s="4"/>
      <c r="AW50" s="4"/>
      <c r="AX50" s="4"/>
      <c r="AY50" s="4"/>
    </row>
    <row r="51" spans="1:1005" ht="15" x14ac:dyDescent="0.25">
      <c r="A51" s="113">
        <v>46082</v>
      </c>
      <c r="B51" s="33">
        <v>44.46</v>
      </c>
      <c r="C51" s="8">
        <v>44.46</v>
      </c>
      <c r="D51" s="11">
        <v>44.46</v>
      </c>
      <c r="E51">
        <v>82.707999999999998</v>
      </c>
      <c r="F51">
        <v>65.930999999999997</v>
      </c>
      <c r="G51">
        <v>64.194000000000003</v>
      </c>
      <c r="H51">
        <v>62.728000000000002</v>
      </c>
      <c r="I51">
        <v>54.216000000000001</v>
      </c>
      <c r="J51">
        <v>45.494</v>
      </c>
      <c r="K51">
        <v>41.274999999999999</v>
      </c>
      <c r="L51">
        <v>32.094000000000001</v>
      </c>
      <c r="M51">
        <v>36.61</v>
      </c>
      <c r="N51">
        <v>65.772999999999996</v>
      </c>
      <c r="O51">
        <v>52.847000000000001</v>
      </c>
      <c r="P51">
        <v>40.515999999999998</v>
      </c>
      <c r="Q51">
        <v>101.256</v>
      </c>
      <c r="R51">
        <v>46.901000000000003</v>
      </c>
      <c r="S51">
        <v>60.628</v>
      </c>
      <c r="T51">
        <v>37.694000000000003</v>
      </c>
      <c r="U51">
        <v>52.594999999999999</v>
      </c>
      <c r="V51">
        <v>54.472000000000001</v>
      </c>
      <c r="W51">
        <v>34.048000000000002</v>
      </c>
      <c r="X51">
        <v>41.972999999999999</v>
      </c>
      <c r="Y51">
        <v>54.25</v>
      </c>
      <c r="Z51">
        <v>41.15</v>
      </c>
      <c r="AA51">
        <v>70.222999999999999</v>
      </c>
      <c r="AB51">
        <v>33.633000000000003</v>
      </c>
      <c r="AC51">
        <v>46.892000000000003</v>
      </c>
      <c r="AD51">
        <v>43.201000000000001</v>
      </c>
      <c r="AE51">
        <v>30.201000000000001</v>
      </c>
      <c r="AF51">
        <v>51.058</v>
      </c>
      <c r="AG51">
        <v>76.001000000000005</v>
      </c>
      <c r="AH51">
        <v>47.81</v>
      </c>
      <c r="AI51" s="4"/>
      <c r="AJ51" s="4"/>
      <c r="AK51" s="4"/>
      <c r="AL51" s="4"/>
      <c r="AM51" s="4"/>
      <c r="AN51" s="4"/>
      <c r="AO51" s="4"/>
      <c r="AP51" s="4"/>
      <c r="AQ51" s="4"/>
      <c r="AR51" s="4"/>
      <c r="AS51" s="4"/>
      <c r="AT51" s="4"/>
      <c r="AU51" s="4"/>
      <c r="AV51" s="4"/>
      <c r="AW51" s="4"/>
      <c r="AX51" s="4"/>
      <c r="AY51" s="4"/>
    </row>
    <row r="52" spans="1:1005" ht="15" x14ac:dyDescent="0.25">
      <c r="A52" s="113">
        <v>46113</v>
      </c>
      <c r="B52" s="33">
        <v>86.78</v>
      </c>
      <c r="C52" s="8">
        <v>86.78</v>
      </c>
      <c r="D52" s="11">
        <v>86.78</v>
      </c>
      <c r="E52">
        <v>108.056</v>
      </c>
      <c r="F52">
        <v>137.036</v>
      </c>
      <c r="G52">
        <v>139.762</v>
      </c>
      <c r="H52">
        <v>115.583</v>
      </c>
      <c r="I52">
        <v>98.522000000000006</v>
      </c>
      <c r="J52">
        <v>93.46</v>
      </c>
      <c r="K52">
        <v>76.072999999999993</v>
      </c>
      <c r="L52">
        <v>66.662999999999997</v>
      </c>
      <c r="M52">
        <v>81.015000000000001</v>
      </c>
      <c r="N52">
        <v>155.554</v>
      </c>
      <c r="O52">
        <v>180.904</v>
      </c>
      <c r="P52">
        <v>171.13300000000001</v>
      </c>
      <c r="Q52">
        <v>164.24</v>
      </c>
      <c r="R52">
        <v>76.373999999999995</v>
      </c>
      <c r="S52">
        <v>105.426</v>
      </c>
      <c r="T52">
        <v>84.537999999999997</v>
      </c>
      <c r="U52">
        <v>148.40100000000001</v>
      </c>
      <c r="V52">
        <v>121.40900000000001</v>
      </c>
      <c r="W52">
        <v>52.335999999999999</v>
      </c>
      <c r="X52">
        <v>93.543000000000006</v>
      </c>
      <c r="Y52">
        <v>76.247</v>
      </c>
      <c r="Z52">
        <v>100.36</v>
      </c>
      <c r="AA52">
        <v>134.11500000000001</v>
      </c>
      <c r="AB52">
        <v>56.761000000000003</v>
      </c>
      <c r="AC52">
        <v>117.268</v>
      </c>
      <c r="AD52">
        <v>72.971000000000004</v>
      </c>
      <c r="AE52">
        <v>80.543999999999997</v>
      </c>
      <c r="AF52">
        <v>83.61</v>
      </c>
      <c r="AG52">
        <v>122.19799999999999</v>
      </c>
      <c r="AH52">
        <v>96.89</v>
      </c>
      <c r="AI52" s="4"/>
      <c r="AJ52" s="4"/>
      <c r="AK52" s="4"/>
      <c r="AL52" s="4"/>
      <c r="AM52" s="4"/>
      <c r="AN52" s="4"/>
      <c r="AO52" s="4"/>
      <c r="AP52" s="4"/>
      <c r="AQ52" s="4"/>
      <c r="AR52" s="4"/>
      <c r="AS52" s="4"/>
      <c r="AT52" s="4"/>
      <c r="AU52" s="4"/>
      <c r="AV52" s="4"/>
      <c r="AW52" s="4"/>
      <c r="AX52" s="4"/>
      <c r="AY52" s="4"/>
    </row>
    <row r="53" spans="1:1005" ht="15" x14ac:dyDescent="0.25">
      <c r="A53" s="113">
        <v>46143</v>
      </c>
      <c r="B53" s="33">
        <v>158.91</v>
      </c>
      <c r="C53" s="8">
        <v>158.91</v>
      </c>
      <c r="D53" s="11">
        <v>158.91</v>
      </c>
      <c r="E53">
        <v>316.714</v>
      </c>
      <c r="F53">
        <v>222.60300000000001</v>
      </c>
      <c r="G53">
        <v>340.90100000000001</v>
      </c>
      <c r="H53">
        <v>277.18900000000002</v>
      </c>
      <c r="I53">
        <v>195.071</v>
      </c>
      <c r="J53">
        <v>158.08000000000001</v>
      </c>
      <c r="K53">
        <v>188.376</v>
      </c>
      <c r="L53">
        <v>72.751000000000005</v>
      </c>
      <c r="M53">
        <v>186.12799999999999</v>
      </c>
      <c r="N53">
        <v>191.001</v>
      </c>
      <c r="O53">
        <v>370.26799999999997</v>
      </c>
      <c r="P53">
        <v>222.30799999999999</v>
      </c>
      <c r="Q53">
        <v>197.239</v>
      </c>
      <c r="R53">
        <v>326.43200000000002</v>
      </c>
      <c r="S53">
        <v>293.92899999999997</v>
      </c>
      <c r="T53">
        <v>180.59399999999999</v>
      </c>
      <c r="U53">
        <v>263.92399999999998</v>
      </c>
      <c r="V53">
        <v>119.738</v>
      </c>
      <c r="W53">
        <v>133.88800000000001</v>
      </c>
      <c r="X53">
        <v>215.20599999999999</v>
      </c>
      <c r="Y53">
        <v>161.167</v>
      </c>
      <c r="Z53">
        <v>204.63900000000001</v>
      </c>
      <c r="AA53">
        <v>194.744</v>
      </c>
      <c r="AB53">
        <v>103.164</v>
      </c>
      <c r="AC53">
        <v>325.43400000000003</v>
      </c>
      <c r="AD53">
        <v>145.83799999999999</v>
      </c>
      <c r="AE53">
        <v>99.472999999999999</v>
      </c>
      <c r="AF53">
        <v>203.727</v>
      </c>
      <c r="AG53">
        <v>313.06799999999998</v>
      </c>
      <c r="AH53">
        <v>465.93400000000003</v>
      </c>
      <c r="AI53" s="4"/>
      <c r="AJ53" s="4"/>
      <c r="AK53" s="4"/>
      <c r="AL53" s="4"/>
      <c r="AM53" s="4"/>
      <c r="AN53" s="4"/>
      <c r="AO53" s="4"/>
      <c r="AP53" s="4"/>
      <c r="AQ53" s="4"/>
      <c r="AR53" s="4"/>
      <c r="AS53" s="4"/>
      <c r="AT53" s="4"/>
      <c r="AU53" s="4"/>
      <c r="AV53" s="4"/>
      <c r="AW53" s="4"/>
      <c r="AX53" s="4"/>
      <c r="AY53" s="4"/>
    </row>
    <row r="54" spans="1:1005" ht="15" x14ac:dyDescent="0.25">
      <c r="A54" s="113">
        <v>46174</v>
      </c>
      <c r="B54" s="33">
        <v>78.680000000000007</v>
      </c>
      <c r="C54" s="8">
        <v>78.680000000000007</v>
      </c>
      <c r="D54" s="11">
        <v>78.680000000000007</v>
      </c>
      <c r="E54">
        <v>397.786</v>
      </c>
      <c r="F54">
        <v>118.015</v>
      </c>
      <c r="G54">
        <v>284.16800000000001</v>
      </c>
      <c r="H54">
        <v>183.8</v>
      </c>
      <c r="I54">
        <v>184.01400000000001</v>
      </c>
      <c r="J54">
        <v>63.753</v>
      </c>
      <c r="K54">
        <v>89.593999999999994</v>
      </c>
      <c r="L54">
        <v>30.821000000000002</v>
      </c>
      <c r="M54">
        <v>127.285</v>
      </c>
      <c r="N54">
        <v>71.823999999999998</v>
      </c>
      <c r="O54">
        <v>242.126</v>
      </c>
      <c r="P54">
        <v>104.92400000000001</v>
      </c>
      <c r="Q54">
        <v>84.269000000000005</v>
      </c>
      <c r="R54">
        <v>317.101</v>
      </c>
      <c r="S54">
        <v>164.26900000000001</v>
      </c>
      <c r="T54">
        <v>193.792</v>
      </c>
      <c r="U54">
        <v>332.49400000000003</v>
      </c>
      <c r="V54">
        <v>35.091000000000001</v>
      </c>
      <c r="W54">
        <v>97.171999999999997</v>
      </c>
      <c r="X54">
        <v>175.37100000000001</v>
      </c>
      <c r="Y54">
        <v>140.77199999999999</v>
      </c>
      <c r="Z54">
        <v>146.09</v>
      </c>
      <c r="AA54">
        <v>176.77199999999999</v>
      </c>
      <c r="AB54">
        <v>28.373000000000001</v>
      </c>
      <c r="AC54">
        <v>293.62799999999999</v>
      </c>
      <c r="AD54">
        <v>87.817999999999998</v>
      </c>
      <c r="AE54">
        <v>62.246000000000002</v>
      </c>
      <c r="AF54">
        <v>193.524</v>
      </c>
      <c r="AG54">
        <v>413.38900000000001</v>
      </c>
      <c r="AH54">
        <v>449.387</v>
      </c>
      <c r="AI54" s="4"/>
      <c r="AJ54" s="4"/>
      <c r="AK54" s="4"/>
      <c r="AL54" s="4"/>
      <c r="AM54" s="4"/>
      <c r="AN54" s="4"/>
      <c r="AO54" s="4"/>
      <c r="AP54" s="4"/>
      <c r="AQ54" s="4"/>
      <c r="AR54" s="4"/>
      <c r="AS54" s="4"/>
      <c r="AT54" s="4"/>
      <c r="AU54" s="4"/>
      <c r="AV54" s="4"/>
      <c r="AW54" s="4"/>
      <c r="AX54" s="4"/>
      <c r="AY54" s="4"/>
    </row>
    <row r="55" spans="1:1005" ht="15" x14ac:dyDescent="0.25">
      <c r="A55" s="113">
        <v>46204</v>
      </c>
      <c r="B55" s="33">
        <v>-14.51</v>
      </c>
      <c r="C55" s="8">
        <v>-14.51</v>
      </c>
      <c r="D55" s="11">
        <v>-14.51</v>
      </c>
      <c r="E55">
        <v>231.245</v>
      </c>
      <c r="F55">
        <v>28.649000000000001</v>
      </c>
      <c r="G55">
        <v>69.204999999999998</v>
      </c>
      <c r="H55">
        <v>67.367999999999995</v>
      </c>
      <c r="I55">
        <v>81.135000000000005</v>
      </c>
      <c r="J55">
        <v>12.339</v>
      </c>
      <c r="K55">
        <v>17.564</v>
      </c>
      <c r="L55">
        <v>9.766</v>
      </c>
      <c r="M55">
        <v>21.013999999999999</v>
      </c>
      <c r="N55">
        <v>19.396000000000001</v>
      </c>
      <c r="O55">
        <v>64.17</v>
      </c>
      <c r="P55">
        <v>25.216999999999999</v>
      </c>
      <c r="Q55">
        <v>25.678000000000001</v>
      </c>
      <c r="R55">
        <v>95.364999999999995</v>
      </c>
      <c r="S55">
        <v>64.349999999999994</v>
      </c>
      <c r="T55">
        <v>40.912999999999997</v>
      </c>
      <c r="U55">
        <v>125.22499999999999</v>
      </c>
      <c r="V55">
        <v>17.206</v>
      </c>
      <c r="W55">
        <v>25.899000000000001</v>
      </c>
      <c r="X55">
        <v>47.959000000000003</v>
      </c>
      <c r="Y55">
        <v>44.795999999999999</v>
      </c>
      <c r="Z55">
        <v>43.665999999999997</v>
      </c>
      <c r="AA55">
        <v>42.796999999999997</v>
      </c>
      <c r="AB55">
        <v>11.738</v>
      </c>
      <c r="AC55">
        <v>112.495</v>
      </c>
      <c r="AD55">
        <v>19.895</v>
      </c>
      <c r="AE55">
        <v>16.876000000000001</v>
      </c>
      <c r="AF55">
        <v>94.768000000000001</v>
      </c>
      <c r="AG55">
        <v>171.00899999999999</v>
      </c>
      <c r="AH55">
        <v>154.59399999999999</v>
      </c>
      <c r="AI55" s="4"/>
      <c r="AJ55" s="4"/>
      <c r="AK55" s="4"/>
      <c r="AL55" s="4"/>
      <c r="AM55" s="4"/>
      <c r="AN55" s="4"/>
      <c r="AO55" s="4"/>
      <c r="AP55" s="4"/>
      <c r="AQ55" s="4"/>
      <c r="AR55" s="4"/>
      <c r="AS55" s="4"/>
      <c r="AT55" s="4"/>
      <c r="AU55" s="4"/>
      <c r="AV55" s="4"/>
      <c r="AW55" s="4"/>
      <c r="AX55" s="4"/>
      <c r="AY55" s="4"/>
    </row>
    <row r="56" spans="1:1005" ht="15" x14ac:dyDescent="0.25">
      <c r="A56" s="113">
        <v>46235</v>
      </c>
      <c r="B56" s="33">
        <v>-10.68</v>
      </c>
      <c r="C56" s="8">
        <v>-10.68</v>
      </c>
      <c r="D56" s="11">
        <v>-10.68</v>
      </c>
      <c r="E56">
        <v>66.606999999999999</v>
      </c>
      <c r="F56">
        <v>21.937999999999999</v>
      </c>
      <c r="G56">
        <v>47.542000000000002</v>
      </c>
      <c r="H56">
        <v>28.402000000000001</v>
      </c>
      <c r="I56">
        <v>56.628999999999998</v>
      </c>
      <c r="J56">
        <v>19.428000000000001</v>
      </c>
      <c r="K56">
        <v>22.149000000000001</v>
      </c>
      <c r="L56">
        <v>17.597000000000001</v>
      </c>
      <c r="M56">
        <v>19.378</v>
      </c>
      <c r="N56">
        <v>24.332999999999998</v>
      </c>
      <c r="O56">
        <v>34.137</v>
      </c>
      <c r="P56">
        <v>25.324999999999999</v>
      </c>
      <c r="Q56">
        <v>24.995000000000001</v>
      </c>
      <c r="R56">
        <v>47.898000000000003</v>
      </c>
      <c r="S56">
        <v>33.686999999999998</v>
      </c>
      <c r="T56">
        <v>41.161000000000001</v>
      </c>
      <c r="U56">
        <v>39.768000000000001</v>
      </c>
      <c r="V56">
        <v>20.471</v>
      </c>
      <c r="W56">
        <v>32.292000000000002</v>
      </c>
      <c r="X56">
        <v>46.737000000000002</v>
      </c>
      <c r="Y56">
        <v>34.435000000000002</v>
      </c>
      <c r="Z56">
        <v>36.067</v>
      </c>
      <c r="AA56">
        <v>36.786999999999999</v>
      </c>
      <c r="AB56">
        <v>27.013999999999999</v>
      </c>
      <c r="AC56">
        <v>48.459000000000003</v>
      </c>
      <c r="AD56">
        <v>25.93</v>
      </c>
      <c r="AE56">
        <v>17.850999999999999</v>
      </c>
      <c r="AF56">
        <v>38.704999999999998</v>
      </c>
      <c r="AG56">
        <v>61.037999999999997</v>
      </c>
      <c r="AH56">
        <v>71.076999999999998</v>
      </c>
      <c r="AI56" s="4"/>
      <c r="AJ56" s="4"/>
      <c r="AK56" s="4"/>
      <c r="AL56" s="4"/>
      <c r="AM56" s="4"/>
      <c r="AN56" s="4"/>
      <c r="AO56" s="4"/>
      <c r="AP56" s="4"/>
      <c r="AQ56" s="4"/>
      <c r="AR56" s="4"/>
      <c r="AS56" s="4"/>
      <c r="AT56" s="4"/>
      <c r="AU56" s="4"/>
      <c r="AV56" s="4"/>
      <c r="AW56" s="4"/>
      <c r="AX56" s="4"/>
      <c r="AY56" s="4"/>
    </row>
    <row r="57" spans="1:1005" ht="15" x14ac:dyDescent="0.25">
      <c r="A57" s="113">
        <v>46266</v>
      </c>
      <c r="B57" s="33">
        <v>13.96</v>
      </c>
      <c r="C57" s="8">
        <v>13.96</v>
      </c>
      <c r="D57" s="11">
        <v>13.96</v>
      </c>
      <c r="E57">
        <v>61.999000000000002</v>
      </c>
      <c r="F57">
        <v>42.518000000000001</v>
      </c>
      <c r="G57">
        <v>67.956999999999994</v>
      </c>
      <c r="H57">
        <v>40.472999999999999</v>
      </c>
      <c r="I57">
        <v>48.905000000000001</v>
      </c>
      <c r="J57">
        <v>37.247</v>
      </c>
      <c r="K57">
        <v>37.927999999999997</v>
      </c>
      <c r="L57">
        <v>25.616</v>
      </c>
      <c r="M57">
        <v>45.991999999999997</v>
      </c>
      <c r="N57">
        <v>55.057000000000002</v>
      </c>
      <c r="O57">
        <v>48.746000000000002</v>
      </c>
      <c r="P57">
        <v>51.43</v>
      </c>
      <c r="Q57">
        <v>69.789000000000001</v>
      </c>
      <c r="R57">
        <v>56.89</v>
      </c>
      <c r="S57">
        <v>49.119</v>
      </c>
      <c r="T57">
        <v>46.186</v>
      </c>
      <c r="U57">
        <v>56.831000000000003</v>
      </c>
      <c r="V57">
        <v>33.383000000000003</v>
      </c>
      <c r="W57">
        <v>59.207999999999998</v>
      </c>
      <c r="X57">
        <v>70.082999999999998</v>
      </c>
      <c r="Y57">
        <v>47.901000000000003</v>
      </c>
      <c r="Z57">
        <v>49.249000000000002</v>
      </c>
      <c r="AA57">
        <v>49.654000000000003</v>
      </c>
      <c r="AB57">
        <v>39.915999999999997</v>
      </c>
      <c r="AC57">
        <v>51.636000000000003</v>
      </c>
      <c r="AD57">
        <v>43.801000000000002</v>
      </c>
      <c r="AE57">
        <v>21.518999999999998</v>
      </c>
      <c r="AF57">
        <v>56.627000000000002</v>
      </c>
      <c r="AG57">
        <v>39.506999999999998</v>
      </c>
      <c r="AH57">
        <v>56.997</v>
      </c>
      <c r="AI57" s="4"/>
      <c r="AJ57" s="4"/>
      <c r="AK57" s="4"/>
      <c r="AL57" s="4"/>
      <c r="AM57" s="4"/>
      <c r="AN57" s="4"/>
      <c r="AO57" s="4"/>
      <c r="AP57" s="4"/>
      <c r="AQ57" s="4"/>
      <c r="AR57" s="4"/>
      <c r="AS57" s="4"/>
      <c r="AT57" s="4"/>
      <c r="AU57" s="4"/>
      <c r="AV57" s="4"/>
      <c r="AW57" s="4"/>
      <c r="AX57" s="4"/>
      <c r="AY57" s="4"/>
    </row>
    <row r="58" spans="1:1005" ht="15" x14ac:dyDescent="0.25">
      <c r="A58" s="113">
        <v>46296</v>
      </c>
      <c r="B58" s="33">
        <v>35.619999999999997</v>
      </c>
      <c r="C58" s="8">
        <v>49.44</v>
      </c>
      <c r="D58" s="11">
        <v>42.03</v>
      </c>
      <c r="E58">
        <v>87.823999999999998</v>
      </c>
      <c r="F58">
        <v>76.308000000000007</v>
      </c>
      <c r="G58">
        <v>101.15900000000001</v>
      </c>
      <c r="H58">
        <v>69.036000000000001</v>
      </c>
      <c r="I58">
        <v>55.009</v>
      </c>
      <c r="J58">
        <v>63.072000000000003</v>
      </c>
      <c r="K58">
        <v>55.637999999999998</v>
      </c>
      <c r="L58">
        <v>47.469000000000001</v>
      </c>
      <c r="M58">
        <v>53.893000000000001</v>
      </c>
      <c r="N58">
        <v>69.572999999999993</v>
      </c>
      <c r="O58">
        <v>88.406999999999996</v>
      </c>
      <c r="P58">
        <v>132.28399999999999</v>
      </c>
      <c r="Q58">
        <v>101.687</v>
      </c>
      <c r="R58">
        <v>74.828000000000003</v>
      </c>
      <c r="S58">
        <v>72.55</v>
      </c>
      <c r="T58">
        <v>69.795000000000002</v>
      </c>
      <c r="U58">
        <v>78.715999999999994</v>
      </c>
      <c r="V58">
        <v>44.792999999999999</v>
      </c>
      <c r="W58">
        <v>84.766000000000005</v>
      </c>
      <c r="X58">
        <v>99.38</v>
      </c>
      <c r="Y58">
        <v>71.876999999999995</v>
      </c>
      <c r="Z58">
        <v>75.245999999999995</v>
      </c>
      <c r="AA58">
        <v>79.978999999999999</v>
      </c>
      <c r="AB58">
        <v>58.94</v>
      </c>
      <c r="AC58">
        <v>84.921999999999997</v>
      </c>
      <c r="AD58">
        <v>39.341000000000001</v>
      </c>
      <c r="AE58">
        <v>55.767000000000003</v>
      </c>
      <c r="AF58">
        <v>59.209000000000003</v>
      </c>
      <c r="AG58">
        <v>50.25</v>
      </c>
      <c r="AH58">
        <v>71.805999999999997</v>
      </c>
      <c r="AI58" s="4"/>
      <c r="AJ58" s="4"/>
      <c r="AK58" s="4"/>
      <c r="AL58" s="4"/>
      <c r="AM58" s="4"/>
      <c r="AN58" s="4"/>
      <c r="AO58" s="4"/>
      <c r="AP58" s="4"/>
      <c r="AQ58" s="4"/>
      <c r="AR58" s="4"/>
      <c r="AS58" s="4"/>
      <c r="AT58" s="4"/>
      <c r="AU58" s="4"/>
      <c r="AV58" s="4"/>
      <c r="AW58" s="4"/>
      <c r="AX58" s="4"/>
      <c r="AY58" s="4"/>
    </row>
    <row r="59" spans="1:1005" ht="15" x14ac:dyDescent="0.25">
      <c r="A59" s="113">
        <v>46327</v>
      </c>
      <c r="B59" s="33">
        <v>56.13</v>
      </c>
      <c r="C59" s="8">
        <v>53.94</v>
      </c>
      <c r="D59" s="11">
        <v>55.83</v>
      </c>
      <c r="E59">
        <v>64.328999999999994</v>
      </c>
      <c r="F59">
        <v>64.572999999999993</v>
      </c>
      <c r="G59">
        <v>69.349000000000004</v>
      </c>
      <c r="H59">
        <v>55.97</v>
      </c>
      <c r="I59">
        <v>47.728000000000002</v>
      </c>
      <c r="J59">
        <v>45.015999999999998</v>
      </c>
      <c r="K59">
        <v>44.183</v>
      </c>
      <c r="L59">
        <v>44.055999999999997</v>
      </c>
      <c r="M59">
        <v>43.515000000000001</v>
      </c>
      <c r="N59">
        <v>59.47</v>
      </c>
      <c r="O59">
        <v>65.236000000000004</v>
      </c>
      <c r="P59">
        <v>74.724999999999994</v>
      </c>
      <c r="Q59">
        <v>64.501999999999995</v>
      </c>
      <c r="R59">
        <v>52.726999999999997</v>
      </c>
      <c r="S59">
        <v>51.194000000000003</v>
      </c>
      <c r="T59">
        <v>54.545999999999999</v>
      </c>
      <c r="U59">
        <v>55.984000000000002</v>
      </c>
      <c r="V59">
        <v>40.369</v>
      </c>
      <c r="W59">
        <v>55.875999999999998</v>
      </c>
      <c r="X59">
        <v>54.423999999999999</v>
      </c>
      <c r="Y59">
        <v>49.703000000000003</v>
      </c>
      <c r="Z59">
        <v>46.698</v>
      </c>
      <c r="AA59">
        <v>49.343000000000004</v>
      </c>
      <c r="AB59">
        <v>42.877000000000002</v>
      </c>
      <c r="AC59">
        <v>53.505000000000003</v>
      </c>
      <c r="AD59">
        <v>45.491999999999997</v>
      </c>
      <c r="AE59">
        <v>54.27</v>
      </c>
      <c r="AF59">
        <v>61.055</v>
      </c>
      <c r="AG59">
        <v>55.874000000000002</v>
      </c>
      <c r="AH59">
        <v>68.191000000000003</v>
      </c>
      <c r="AI59" s="4"/>
      <c r="AJ59" s="4"/>
      <c r="AK59" s="4"/>
      <c r="AL59" s="4"/>
      <c r="AM59" s="4"/>
      <c r="AN59" s="4"/>
      <c r="AO59" s="4"/>
      <c r="AP59" s="4"/>
      <c r="AQ59" s="4"/>
      <c r="AR59" s="4"/>
      <c r="AS59" s="4"/>
      <c r="AT59" s="4"/>
      <c r="AU59" s="4"/>
      <c r="AV59" s="4"/>
      <c r="AW59" s="4"/>
      <c r="AX59" s="4"/>
      <c r="AY59" s="4"/>
    </row>
    <row r="60" spans="1:1005" ht="15" x14ac:dyDescent="0.25">
      <c r="A60" s="113">
        <v>46357</v>
      </c>
      <c r="B60" s="33">
        <v>44.18</v>
      </c>
      <c r="C60" s="8">
        <v>44.18</v>
      </c>
      <c r="D60" s="11">
        <v>44.18</v>
      </c>
      <c r="E60">
        <v>50.970999999999997</v>
      </c>
      <c r="F60">
        <v>52.951000000000001</v>
      </c>
      <c r="G60">
        <v>51.372</v>
      </c>
      <c r="H60">
        <v>48.747</v>
      </c>
      <c r="I60">
        <v>38.356000000000002</v>
      </c>
      <c r="J60">
        <v>35.896999999999998</v>
      </c>
      <c r="K60">
        <v>36.673999999999999</v>
      </c>
      <c r="L60">
        <v>33.603999999999999</v>
      </c>
      <c r="M60">
        <v>38.573999999999998</v>
      </c>
      <c r="N60">
        <v>45.156999999999996</v>
      </c>
      <c r="O60">
        <v>48.652000000000001</v>
      </c>
      <c r="P60">
        <v>50.738</v>
      </c>
      <c r="Q60">
        <v>53.546999999999997</v>
      </c>
      <c r="R60">
        <v>44.668999999999997</v>
      </c>
      <c r="S60">
        <v>40.840000000000003</v>
      </c>
      <c r="T60">
        <v>55.927</v>
      </c>
      <c r="U60">
        <v>44.216999999999999</v>
      </c>
      <c r="V60">
        <v>34.722000000000001</v>
      </c>
      <c r="W60">
        <v>41.396999999999998</v>
      </c>
      <c r="X60">
        <v>43.811999999999998</v>
      </c>
      <c r="Y60">
        <v>40.354999999999997</v>
      </c>
      <c r="Z60">
        <v>44.4</v>
      </c>
      <c r="AA60">
        <v>39.72</v>
      </c>
      <c r="AB60">
        <v>32.048999999999999</v>
      </c>
      <c r="AC60">
        <v>47.170999999999999</v>
      </c>
      <c r="AD60">
        <v>42.057000000000002</v>
      </c>
      <c r="AE60">
        <v>41.780999999999999</v>
      </c>
      <c r="AF60">
        <v>45.997</v>
      </c>
      <c r="AG60">
        <v>49.829000000000001</v>
      </c>
      <c r="AH60">
        <v>56.484000000000002</v>
      </c>
      <c r="AI60" s="4"/>
      <c r="AJ60" s="4"/>
      <c r="AK60" s="4"/>
      <c r="AL60" s="4"/>
      <c r="AM60" s="4"/>
      <c r="AN60" s="4"/>
      <c r="AO60" s="4"/>
      <c r="AP60" s="4"/>
      <c r="AQ60" s="4"/>
      <c r="AR60" s="4"/>
      <c r="AS60" s="4"/>
      <c r="AT60" s="4"/>
      <c r="AU60" s="4"/>
      <c r="AV60" s="4"/>
      <c r="AW60" s="4"/>
      <c r="AX60" s="4"/>
      <c r="AY60" s="4"/>
    </row>
    <row r="61" spans="1:1005" ht="15" x14ac:dyDescent="0.25">
      <c r="A61" s="113">
        <v>46388</v>
      </c>
      <c r="B61" s="33">
        <v>38.07</v>
      </c>
      <c r="C61" s="8">
        <v>38.07</v>
      </c>
      <c r="D61" s="11">
        <v>38.07</v>
      </c>
      <c r="E61">
        <v>39.732999999999997</v>
      </c>
      <c r="F61">
        <v>43.579000000000001</v>
      </c>
      <c r="G61">
        <v>44.561</v>
      </c>
      <c r="H61">
        <v>39.499000000000002</v>
      </c>
      <c r="I61">
        <v>35.384999999999998</v>
      </c>
      <c r="J61">
        <v>28.427</v>
      </c>
      <c r="K61">
        <v>29.263999999999999</v>
      </c>
      <c r="L61">
        <v>25.672000000000001</v>
      </c>
      <c r="M61">
        <v>31.52</v>
      </c>
      <c r="N61">
        <v>61.189</v>
      </c>
      <c r="O61">
        <v>42.682000000000002</v>
      </c>
      <c r="P61">
        <v>41.329000000000001</v>
      </c>
      <c r="Q61">
        <v>40.396999999999998</v>
      </c>
      <c r="R61">
        <v>38.667000000000002</v>
      </c>
      <c r="S61">
        <v>32.999000000000002</v>
      </c>
      <c r="T61">
        <v>45.716000000000001</v>
      </c>
      <c r="U61">
        <v>36.944000000000003</v>
      </c>
      <c r="V61">
        <v>28.309000000000001</v>
      </c>
      <c r="W61">
        <v>32.075000000000003</v>
      </c>
      <c r="X61">
        <v>37.264000000000003</v>
      </c>
      <c r="Y61">
        <v>33.1</v>
      </c>
      <c r="Z61">
        <v>46.154000000000003</v>
      </c>
      <c r="AA61">
        <v>31.204999999999998</v>
      </c>
      <c r="AB61">
        <v>27.954000000000001</v>
      </c>
      <c r="AC61">
        <v>37.988999999999997</v>
      </c>
      <c r="AD61">
        <v>32.884999999999998</v>
      </c>
      <c r="AE61">
        <v>31.724</v>
      </c>
      <c r="AF61">
        <v>36.773000000000003</v>
      </c>
      <c r="AG61">
        <v>41.802999999999997</v>
      </c>
      <c r="AH61">
        <v>52.481999999999999</v>
      </c>
      <c r="AI61" s="4"/>
      <c r="AJ61" s="4"/>
      <c r="AK61" s="4"/>
      <c r="AL61" s="4"/>
      <c r="AM61" s="4"/>
      <c r="AN61" s="4"/>
      <c r="AO61" s="4"/>
      <c r="AP61" s="4"/>
      <c r="AQ61" s="4"/>
      <c r="AR61" s="4"/>
      <c r="AS61" s="4"/>
      <c r="AT61" s="4"/>
      <c r="AU61" s="4"/>
      <c r="AV61" s="4"/>
      <c r="AW61" s="4"/>
      <c r="AX61" s="4"/>
      <c r="AY61" s="4"/>
    </row>
    <row r="62" spans="1:1005" ht="15" x14ac:dyDescent="0.25">
      <c r="A62" s="113">
        <v>46419</v>
      </c>
      <c r="B62" s="33">
        <v>32.92</v>
      </c>
      <c r="C62" s="8">
        <v>32.92</v>
      </c>
      <c r="D62" s="11">
        <v>32.92</v>
      </c>
      <c r="E62">
        <v>53.776000000000003</v>
      </c>
      <c r="F62">
        <v>35.786000000000001</v>
      </c>
      <c r="G62">
        <v>36.273000000000003</v>
      </c>
      <c r="H62">
        <v>35.75</v>
      </c>
      <c r="I62">
        <v>36.874000000000002</v>
      </c>
      <c r="J62">
        <v>25.762</v>
      </c>
      <c r="K62">
        <v>22.782</v>
      </c>
      <c r="L62">
        <v>22.709</v>
      </c>
      <c r="M62">
        <v>25.879000000000001</v>
      </c>
      <c r="N62">
        <v>43.03</v>
      </c>
      <c r="O62">
        <v>32.359000000000002</v>
      </c>
      <c r="P62">
        <v>39.569000000000003</v>
      </c>
      <c r="Q62">
        <v>33.884999999999998</v>
      </c>
      <c r="R62">
        <v>38.82</v>
      </c>
      <c r="S62">
        <v>27.568999999999999</v>
      </c>
      <c r="T62">
        <v>33.853000000000002</v>
      </c>
      <c r="U62">
        <v>32.671999999999997</v>
      </c>
      <c r="V62">
        <v>30.390999999999998</v>
      </c>
      <c r="W62">
        <v>36.457000000000001</v>
      </c>
      <c r="X62">
        <v>38.954999999999998</v>
      </c>
      <c r="Y62">
        <v>33.930999999999997</v>
      </c>
      <c r="Z62">
        <v>47.012</v>
      </c>
      <c r="AA62">
        <v>27.349</v>
      </c>
      <c r="AB62">
        <v>25.927</v>
      </c>
      <c r="AC62">
        <v>32.076000000000001</v>
      </c>
      <c r="AD62">
        <v>24.986000000000001</v>
      </c>
      <c r="AE62">
        <v>28.169</v>
      </c>
      <c r="AF62">
        <v>33.244</v>
      </c>
      <c r="AG62">
        <v>33.978000000000002</v>
      </c>
      <c r="AH62">
        <v>39.859000000000002</v>
      </c>
      <c r="AI62" s="4"/>
      <c r="AJ62" s="4"/>
      <c r="AK62" s="4"/>
      <c r="AL62" s="4"/>
      <c r="AM62" s="4"/>
      <c r="AN62" s="4"/>
      <c r="AO62" s="4"/>
      <c r="AP62" s="4"/>
      <c r="AQ62" s="4"/>
      <c r="AR62" s="4"/>
      <c r="AS62" s="4"/>
      <c r="AT62" s="4"/>
      <c r="AU62" s="4"/>
      <c r="AV62" s="4"/>
      <c r="AW62" s="4"/>
      <c r="AX62" s="4"/>
      <c r="AY62" s="4"/>
    </row>
    <row r="63" spans="1:1005" ht="15" x14ac:dyDescent="0.25">
      <c r="A63" s="113">
        <v>46447</v>
      </c>
      <c r="B63" s="33">
        <v>44.46</v>
      </c>
      <c r="C63" s="8">
        <v>44.46</v>
      </c>
      <c r="D63" s="11">
        <v>44.46</v>
      </c>
      <c r="E63">
        <v>65.483999999999995</v>
      </c>
      <c r="F63">
        <v>64.42</v>
      </c>
      <c r="G63">
        <v>62.713000000000001</v>
      </c>
      <c r="H63">
        <v>54.271000000000001</v>
      </c>
      <c r="I63">
        <v>44.624000000000002</v>
      </c>
      <c r="J63">
        <v>41.368000000000002</v>
      </c>
      <c r="K63">
        <v>32.180999999999997</v>
      </c>
      <c r="L63">
        <v>36.511000000000003</v>
      </c>
      <c r="M63">
        <v>65.007999999999996</v>
      </c>
      <c r="N63">
        <v>52.776000000000003</v>
      </c>
      <c r="O63">
        <v>40.493000000000002</v>
      </c>
      <c r="P63">
        <v>101.249</v>
      </c>
      <c r="Q63">
        <v>46.773000000000003</v>
      </c>
      <c r="R63">
        <v>60.741999999999997</v>
      </c>
      <c r="S63">
        <v>37.686</v>
      </c>
      <c r="T63">
        <v>52.662999999999997</v>
      </c>
      <c r="U63">
        <v>52.902000000000001</v>
      </c>
      <c r="V63">
        <v>34.067</v>
      </c>
      <c r="W63">
        <v>42.014000000000003</v>
      </c>
      <c r="X63">
        <v>54.325000000000003</v>
      </c>
      <c r="Y63">
        <v>41.29</v>
      </c>
      <c r="Z63">
        <v>70.186000000000007</v>
      </c>
      <c r="AA63">
        <v>33.654000000000003</v>
      </c>
      <c r="AB63">
        <v>46.886000000000003</v>
      </c>
      <c r="AC63">
        <v>42.326999999999998</v>
      </c>
      <c r="AD63">
        <v>30.288</v>
      </c>
      <c r="AE63">
        <v>50.985999999999997</v>
      </c>
      <c r="AF63">
        <v>76.183999999999997</v>
      </c>
      <c r="AG63">
        <v>47.1</v>
      </c>
      <c r="AH63">
        <v>72.05</v>
      </c>
      <c r="AI63" s="4"/>
      <c r="AJ63" s="4"/>
      <c r="AK63" s="4"/>
      <c r="AL63" s="4"/>
      <c r="AM63" s="4"/>
      <c r="AN63" s="4"/>
      <c r="AO63" s="4"/>
      <c r="AP63" s="4"/>
      <c r="AQ63" s="4"/>
      <c r="AR63" s="4"/>
      <c r="AS63" s="4"/>
      <c r="AT63" s="4"/>
      <c r="AU63" s="4"/>
      <c r="AV63" s="4"/>
      <c r="AW63" s="4"/>
      <c r="AX63" s="4"/>
      <c r="AY63" s="4"/>
    </row>
    <row r="64" spans="1:1005" ht="15" x14ac:dyDescent="0.25">
      <c r="A64" s="113">
        <v>46478</v>
      </c>
      <c r="B64" s="33">
        <v>86.78</v>
      </c>
      <c r="C64" s="8">
        <v>86.78</v>
      </c>
      <c r="D64" s="11">
        <v>86.78</v>
      </c>
      <c r="E64">
        <v>137.036</v>
      </c>
      <c r="F64">
        <v>139.762</v>
      </c>
      <c r="G64">
        <v>115.583</v>
      </c>
      <c r="H64">
        <v>98.522000000000006</v>
      </c>
      <c r="I64">
        <v>93.46</v>
      </c>
      <c r="J64">
        <v>76.072999999999993</v>
      </c>
      <c r="K64">
        <v>66.662999999999997</v>
      </c>
      <c r="L64">
        <v>81.015000000000001</v>
      </c>
      <c r="M64">
        <v>155.554</v>
      </c>
      <c r="N64">
        <v>180.904</v>
      </c>
      <c r="O64">
        <v>171.13300000000001</v>
      </c>
      <c r="P64">
        <v>164.24</v>
      </c>
      <c r="Q64">
        <v>76.373999999999995</v>
      </c>
      <c r="R64">
        <v>105.426</v>
      </c>
      <c r="S64">
        <v>84.537999999999997</v>
      </c>
      <c r="T64">
        <v>148.40100000000001</v>
      </c>
      <c r="U64">
        <v>121.40900000000001</v>
      </c>
      <c r="V64">
        <v>52.335999999999999</v>
      </c>
      <c r="W64">
        <v>93.543000000000006</v>
      </c>
      <c r="X64">
        <v>76.247</v>
      </c>
      <c r="Y64">
        <v>100.36</v>
      </c>
      <c r="Z64">
        <v>134.11500000000001</v>
      </c>
      <c r="AA64">
        <v>56.761000000000003</v>
      </c>
      <c r="AB64">
        <v>117.268</v>
      </c>
      <c r="AC64">
        <v>72.971000000000004</v>
      </c>
      <c r="AD64">
        <v>80.543999999999997</v>
      </c>
      <c r="AE64">
        <v>83.61</v>
      </c>
      <c r="AF64">
        <v>122.19799999999999</v>
      </c>
      <c r="AG64">
        <v>96.89</v>
      </c>
      <c r="AH64">
        <v>96.89</v>
      </c>
      <c r="AI64" s="4"/>
      <c r="AJ64" s="4"/>
      <c r="AK64" s="4"/>
      <c r="AL64" s="4"/>
      <c r="AM64" s="4"/>
      <c r="AN64" s="4"/>
      <c r="AO64" s="4"/>
      <c r="AP64" s="4"/>
      <c r="AQ64" s="4"/>
      <c r="AR64" s="4"/>
      <c r="AS64" s="4"/>
      <c r="AT64" s="4"/>
      <c r="AU64" s="4"/>
      <c r="AV64" s="4"/>
      <c r="AW64" s="4"/>
      <c r="AX64" s="4"/>
      <c r="AY64" s="4"/>
      <c r="ALQ64" t="e">
        <v>#N/A</v>
      </c>
    </row>
    <row r="65" spans="1:1005" ht="15" x14ac:dyDescent="0.25">
      <c r="A65" s="113">
        <v>46508</v>
      </c>
      <c r="B65" s="33">
        <v>158.91</v>
      </c>
      <c r="C65" s="8">
        <v>158.91</v>
      </c>
      <c r="D65" s="11">
        <v>158.91</v>
      </c>
      <c r="E65">
        <v>222.60300000000001</v>
      </c>
      <c r="F65">
        <v>340.90100000000001</v>
      </c>
      <c r="G65">
        <v>277.18900000000002</v>
      </c>
      <c r="H65">
        <v>195.071</v>
      </c>
      <c r="I65">
        <v>158.08000000000001</v>
      </c>
      <c r="J65">
        <v>188.376</v>
      </c>
      <c r="K65">
        <v>72.751000000000005</v>
      </c>
      <c r="L65">
        <v>186.12799999999999</v>
      </c>
      <c r="M65">
        <v>191.001</v>
      </c>
      <c r="N65">
        <v>370.26799999999997</v>
      </c>
      <c r="O65">
        <v>222.30799999999999</v>
      </c>
      <c r="P65">
        <v>197.239</v>
      </c>
      <c r="Q65">
        <v>326.43200000000002</v>
      </c>
      <c r="R65">
        <v>293.92899999999997</v>
      </c>
      <c r="S65">
        <v>180.59399999999999</v>
      </c>
      <c r="T65">
        <v>263.92399999999998</v>
      </c>
      <c r="U65">
        <v>119.738</v>
      </c>
      <c r="V65">
        <v>133.88800000000001</v>
      </c>
      <c r="W65">
        <v>215.20599999999999</v>
      </c>
      <c r="X65">
        <v>161.167</v>
      </c>
      <c r="Y65">
        <v>204.63900000000001</v>
      </c>
      <c r="Z65">
        <v>194.744</v>
      </c>
      <c r="AA65">
        <v>103.164</v>
      </c>
      <c r="AB65">
        <v>325.43400000000003</v>
      </c>
      <c r="AC65">
        <v>145.83799999999999</v>
      </c>
      <c r="AD65">
        <v>99.472999999999999</v>
      </c>
      <c r="AE65">
        <v>203.727</v>
      </c>
      <c r="AF65">
        <v>313.06799999999998</v>
      </c>
      <c r="AG65">
        <v>465.93400000000003</v>
      </c>
      <c r="AH65">
        <v>465.93400000000003</v>
      </c>
      <c r="AI65" s="4"/>
      <c r="AJ65" s="4"/>
      <c r="AK65" s="4"/>
      <c r="AL65" s="4"/>
      <c r="AM65" s="4"/>
      <c r="AN65" s="4"/>
      <c r="AO65" s="4"/>
      <c r="AP65" s="4"/>
      <c r="AQ65" s="4"/>
      <c r="AR65" s="4"/>
      <c r="AS65" s="4"/>
      <c r="AT65" s="4"/>
      <c r="AU65" s="4"/>
      <c r="AV65" s="4"/>
      <c r="AW65" s="4"/>
      <c r="AX65" s="4"/>
      <c r="AY65" s="4"/>
      <c r="ALQ65" t="e">
        <v>#N/A</v>
      </c>
    </row>
    <row r="66" spans="1:1005" ht="15" x14ac:dyDescent="0.25">
      <c r="A66" s="113">
        <v>46539</v>
      </c>
      <c r="B66" s="33">
        <v>78.680000000000007</v>
      </c>
      <c r="C66" s="8">
        <v>78.680000000000007</v>
      </c>
      <c r="D66" s="11">
        <v>78.680000000000007</v>
      </c>
      <c r="E66">
        <v>118.015</v>
      </c>
      <c r="F66">
        <v>284.16800000000001</v>
      </c>
      <c r="G66">
        <v>183.8</v>
      </c>
      <c r="H66">
        <v>184.01400000000001</v>
      </c>
      <c r="I66">
        <v>63.753</v>
      </c>
      <c r="J66">
        <v>89.593999999999994</v>
      </c>
      <c r="K66">
        <v>30.821000000000002</v>
      </c>
      <c r="L66">
        <v>127.285</v>
      </c>
      <c r="M66">
        <v>71.823999999999998</v>
      </c>
      <c r="N66">
        <v>242.126</v>
      </c>
      <c r="O66">
        <v>104.92400000000001</v>
      </c>
      <c r="P66">
        <v>84.269000000000005</v>
      </c>
      <c r="Q66">
        <v>317.101</v>
      </c>
      <c r="R66">
        <v>164.26900000000001</v>
      </c>
      <c r="S66">
        <v>193.792</v>
      </c>
      <c r="T66">
        <v>332.49400000000003</v>
      </c>
      <c r="U66">
        <v>35.091000000000001</v>
      </c>
      <c r="V66">
        <v>97.171999999999997</v>
      </c>
      <c r="W66">
        <v>175.37100000000001</v>
      </c>
      <c r="X66">
        <v>140.77199999999999</v>
      </c>
      <c r="Y66">
        <v>146.09</v>
      </c>
      <c r="Z66">
        <v>176.77199999999999</v>
      </c>
      <c r="AA66">
        <v>28.373000000000001</v>
      </c>
      <c r="AB66">
        <v>293.62799999999999</v>
      </c>
      <c r="AC66">
        <v>87.817999999999998</v>
      </c>
      <c r="AD66">
        <v>62.246000000000002</v>
      </c>
      <c r="AE66">
        <v>193.524</v>
      </c>
      <c r="AF66">
        <v>413.38900000000001</v>
      </c>
      <c r="AG66">
        <v>449.387</v>
      </c>
      <c r="AH66">
        <v>449.387</v>
      </c>
      <c r="AI66" s="4"/>
      <c r="AJ66" s="4"/>
      <c r="AK66" s="4"/>
      <c r="AL66" s="4"/>
      <c r="AM66" s="4"/>
      <c r="AN66" s="4"/>
      <c r="AO66" s="4"/>
      <c r="AP66" s="4"/>
      <c r="AQ66" s="4"/>
      <c r="AR66" s="4"/>
      <c r="AS66" s="4"/>
      <c r="AT66" s="4"/>
      <c r="AU66" s="4"/>
      <c r="AV66" s="4"/>
      <c r="AW66" s="4"/>
      <c r="AX66" s="4"/>
      <c r="AY66" s="4"/>
      <c r="ALQ66" t="e">
        <v>#N/A</v>
      </c>
    </row>
    <row r="67" spans="1:1005" ht="15" x14ac:dyDescent="0.25">
      <c r="A67" s="113">
        <v>46569</v>
      </c>
      <c r="B67" s="33">
        <v>-14.51</v>
      </c>
      <c r="C67" s="8">
        <v>-14.51</v>
      </c>
      <c r="D67" s="11">
        <v>-14.51</v>
      </c>
      <c r="E67">
        <v>28.649000000000001</v>
      </c>
      <c r="F67">
        <v>69.204999999999998</v>
      </c>
      <c r="G67">
        <v>67.367999999999995</v>
      </c>
      <c r="H67">
        <v>81.135000000000005</v>
      </c>
      <c r="I67">
        <v>12.339</v>
      </c>
      <c r="J67">
        <v>17.564</v>
      </c>
      <c r="K67">
        <v>9.766</v>
      </c>
      <c r="L67">
        <v>21.013999999999999</v>
      </c>
      <c r="M67">
        <v>19.396000000000001</v>
      </c>
      <c r="N67">
        <v>64.17</v>
      </c>
      <c r="O67">
        <v>25.216999999999999</v>
      </c>
      <c r="P67">
        <v>25.678000000000001</v>
      </c>
      <c r="Q67">
        <v>95.364999999999995</v>
      </c>
      <c r="R67">
        <v>64.349999999999994</v>
      </c>
      <c r="S67">
        <v>40.912999999999997</v>
      </c>
      <c r="T67">
        <v>125.22499999999999</v>
      </c>
      <c r="U67">
        <v>17.206</v>
      </c>
      <c r="V67">
        <v>25.899000000000001</v>
      </c>
      <c r="W67">
        <v>47.959000000000003</v>
      </c>
      <c r="X67">
        <v>44.795999999999999</v>
      </c>
      <c r="Y67">
        <v>43.665999999999997</v>
      </c>
      <c r="Z67">
        <v>42.796999999999997</v>
      </c>
      <c r="AA67">
        <v>11.738</v>
      </c>
      <c r="AB67">
        <v>112.495</v>
      </c>
      <c r="AC67">
        <v>19.895</v>
      </c>
      <c r="AD67">
        <v>16.876000000000001</v>
      </c>
      <c r="AE67">
        <v>94.768000000000001</v>
      </c>
      <c r="AF67">
        <v>171.00899999999999</v>
      </c>
      <c r="AG67">
        <v>154.59399999999999</v>
      </c>
      <c r="AH67">
        <v>154.59399999999999</v>
      </c>
      <c r="AI67" s="4"/>
      <c r="AJ67" s="4"/>
      <c r="AK67" s="4"/>
      <c r="AL67" s="4"/>
      <c r="AM67" s="4"/>
      <c r="AN67" s="4"/>
      <c r="AO67" s="4"/>
      <c r="AP67" s="4"/>
      <c r="AQ67" s="4"/>
      <c r="AR67" s="4"/>
      <c r="AS67" s="4"/>
      <c r="AT67" s="4"/>
      <c r="AU67" s="4"/>
      <c r="AV67" s="4"/>
      <c r="AW67" s="4"/>
      <c r="AX67" s="4"/>
      <c r="AY67" s="4"/>
      <c r="ALQ67" t="e">
        <v>#N/A</v>
      </c>
    </row>
    <row r="68" spans="1:1005" ht="15" x14ac:dyDescent="0.25">
      <c r="A68" s="113">
        <v>46600</v>
      </c>
      <c r="B68" s="33">
        <v>-10.68</v>
      </c>
      <c r="C68" s="8">
        <v>-10.68</v>
      </c>
      <c r="D68" s="11">
        <v>-10.68</v>
      </c>
      <c r="E68">
        <v>21.937999999999999</v>
      </c>
      <c r="F68">
        <v>47.542000000000002</v>
      </c>
      <c r="G68">
        <v>28.402000000000001</v>
      </c>
      <c r="H68">
        <v>56.628999999999998</v>
      </c>
      <c r="I68">
        <v>19.428000000000001</v>
      </c>
      <c r="J68">
        <v>22.149000000000001</v>
      </c>
      <c r="K68">
        <v>17.597000000000001</v>
      </c>
      <c r="L68">
        <v>19.378</v>
      </c>
      <c r="M68">
        <v>24.332999999999998</v>
      </c>
      <c r="N68">
        <v>34.137</v>
      </c>
      <c r="O68">
        <v>25.324999999999999</v>
      </c>
      <c r="P68">
        <v>24.995000000000001</v>
      </c>
      <c r="Q68">
        <v>47.898000000000003</v>
      </c>
      <c r="R68">
        <v>33.686999999999998</v>
      </c>
      <c r="S68">
        <v>41.161000000000001</v>
      </c>
      <c r="T68">
        <v>39.768000000000001</v>
      </c>
      <c r="U68">
        <v>20.471</v>
      </c>
      <c r="V68">
        <v>32.292000000000002</v>
      </c>
      <c r="W68">
        <v>46.737000000000002</v>
      </c>
      <c r="X68">
        <v>34.435000000000002</v>
      </c>
      <c r="Y68">
        <v>36.067</v>
      </c>
      <c r="Z68">
        <v>36.786999999999999</v>
      </c>
      <c r="AA68">
        <v>27.013999999999999</v>
      </c>
      <c r="AB68">
        <v>48.459000000000003</v>
      </c>
      <c r="AC68">
        <v>25.93</v>
      </c>
      <c r="AD68">
        <v>17.850999999999999</v>
      </c>
      <c r="AE68">
        <v>38.704999999999998</v>
      </c>
      <c r="AF68">
        <v>61.037999999999997</v>
      </c>
      <c r="AG68">
        <v>71.076999999999998</v>
      </c>
      <c r="AH68">
        <v>71.076999999999998</v>
      </c>
      <c r="AI68" s="4"/>
      <c r="AJ68" s="4"/>
      <c r="AK68" s="4"/>
      <c r="AL68" s="4"/>
      <c r="AM68" s="4"/>
      <c r="AN68" s="4"/>
      <c r="AO68" s="4"/>
      <c r="AP68" s="4"/>
      <c r="AQ68" s="4"/>
      <c r="AR68" s="4"/>
      <c r="AS68" s="4"/>
      <c r="AT68" s="4"/>
      <c r="AU68" s="4"/>
      <c r="AV68" s="4"/>
      <c r="AW68" s="4"/>
      <c r="AX68" s="4"/>
      <c r="AY68" s="4"/>
      <c r="ALQ68" t="e">
        <v>#N/A</v>
      </c>
    </row>
    <row r="69" spans="1:1005" ht="15" x14ac:dyDescent="0.25">
      <c r="A69" s="113">
        <v>46631</v>
      </c>
      <c r="B69" s="33">
        <v>13.96</v>
      </c>
      <c r="C69" s="8">
        <v>13.96</v>
      </c>
      <c r="D69" s="11">
        <v>13.96</v>
      </c>
      <c r="E69">
        <v>42.518000000000001</v>
      </c>
      <c r="F69">
        <v>67.956999999999994</v>
      </c>
      <c r="G69">
        <v>40.472999999999999</v>
      </c>
      <c r="H69">
        <v>48.905000000000001</v>
      </c>
      <c r="I69">
        <v>37.247</v>
      </c>
      <c r="J69">
        <v>37.927999999999997</v>
      </c>
      <c r="K69">
        <v>25.616</v>
      </c>
      <c r="L69">
        <v>45.991999999999997</v>
      </c>
      <c r="M69">
        <v>55.057000000000002</v>
      </c>
      <c r="N69">
        <v>48.746000000000002</v>
      </c>
      <c r="O69">
        <v>51.43</v>
      </c>
      <c r="P69">
        <v>69.789000000000001</v>
      </c>
      <c r="Q69">
        <v>56.89</v>
      </c>
      <c r="R69">
        <v>49.119</v>
      </c>
      <c r="S69">
        <v>46.186</v>
      </c>
      <c r="T69">
        <v>56.831000000000003</v>
      </c>
      <c r="U69">
        <v>33.383000000000003</v>
      </c>
      <c r="V69">
        <v>59.207999999999998</v>
      </c>
      <c r="W69">
        <v>70.082999999999998</v>
      </c>
      <c r="X69">
        <v>47.901000000000003</v>
      </c>
      <c r="Y69">
        <v>49.249000000000002</v>
      </c>
      <c r="Z69">
        <v>49.654000000000003</v>
      </c>
      <c r="AA69">
        <v>39.915999999999997</v>
      </c>
      <c r="AB69">
        <v>51.636000000000003</v>
      </c>
      <c r="AC69">
        <v>43.801000000000002</v>
      </c>
      <c r="AD69">
        <v>21.518999999999998</v>
      </c>
      <c r="AE69">
        <v>56.627000000000002</v>
      </c>
      <c r="AF69">
        <v>39.506999999999998</v>
      </c>
      <c r="AG69">
        <v>56.997</v>
      </c>
      <c r="AH69">
        <v>56.997</v>
      </c>
      <c r="AI69" s="4"/>
      <c r="AJ69" s="4"/>
      <c r="AK69" s="4"/>
      <c r="AL69" s="4"/>
      <c r="AM69" s="4"/>
      <c r="AN69" s="4"/>
      <c r="AO69" s="4"/>
      <c r="AP69" s="4"/>
      <c r="AQ69" s="4"/>
      <c r="AR69" s="4"/>
      <c r="AS69" s="4"/>
      <c r="AT69" s="4"/>
      <c r="AU69" s="4"/>
      <c r="AV69" s="4"/>
      <c r="AW69" s="4"/>
      <c r="AX69" s="4"/>
      <c r="AY69" s="4"/>
      <c r="ALQ69" t="e">
        <v>#N/A</v>
      </c>
    </row>
    <row r="70" spans="1:1005" ht="15" x14ac:dyDescent="0.25">
      <c r="A70" s="113"/>
      <c r="B70" s="33"/>
      <c r="C70" s="8"/>
      <c r="D70" s="11"/>
      <c r="AI70" s="4"/>
      <c r="AJ70" s="4"/>
      <c r="AK70" s="4"/>
      <c r="AL70" s="4"/>
      <c r="AM70" s="4"/>
      <c r="AN70" s="4"/>
      <c r="AO70" s="4"/>
      <c r="AP70" s="4"/>
      <c r="AQ70" s="4"/>
      <c r="AR70" s="4"/>
      <c r="AS70" s="4"/>
      <c r="AT70" s="4"/>
      <c r="AU70" s="4"/>
      <c r="AV70" s="4"/>
      <c r="AW70" s="4"/>
      <c r="AX70" s="4"/>
      <c r="AY70" s="4"/>
      <c r="ALQ70" t="e">
        <v>#N/A</v>
      </c>
    </row>
    <row r="71" spans="1:1005" ht="15" x14ac:dyDescent="0.25">
      <c r="A71" s="113"/>
      <c r="B71" s="33"/>
      <c r="C71" s="8"/>
      <c r="D71" s="11"/>
      <c r="AI71" s="4"/>
      <c r="AJ71" s="4"/>
      <c r="AK71" s="4"/>
      <c r="AL71" s="4"/>
      <c r="AM71" s="4"/>
      <c r="AN71" s="4"/>
      <c r="AO71" s="4"/>
      <c r="AP71" s="4"/>
      <c r="AQ71" s="4"/>
      <c r="AR71" s="4"/>
      <c r="AS71" s="4"/>
      <c r="AT71" s="4"/>
      <c r="AU71" s="4"/>
      <c r="AV71" s="4"/>
      <c r="AW71" s="4"/>
      <c r="AX71" s="4"/>
      <c r="AY71" s="4"/>
      <c r="ALQ71" t="e">
        <v>#N/A</v>
      </c>
    </row>
    <row r="72" spans="1:1005" ht="15" x14ac:dyDescent="0.25">
      <c r="A72" s="113"/>
      <c r="B72" s="33"/>
      <c r="C72" s="8"/>
      <c r="D72" s="11"/>
      <c r="AI72" s="4"/>
      <c r="AJ72" s="4"/>
      <c r="AK72" s="4"/>
      <c r="AL72" s="4"/>
      <c r="AM72" s="4"/>
      <c r="AN72" s="4"/>
      <c r="AO72" s="4"/>
      <c r="AP72" s="4"/>
      <c r="AQ72" s="4"/>
      <c r="AR72" s="4"/>
      <c r="AS72" s="4"/>
      <c r="AT72" s="4"/>
      <c r="AU72" s="4"/>
      <c r="AV72" s="4"/>
      <c r="AW72" s="4"/>
      <c r="AX72" s="4"/>
      <c r="AY72" s="4"/>
      <c r="ALQ72" t="e">
        <v>#N/A</v>
      </c>
    </row>
    <row r="73" spans="1:1005" ht="15" x14ac:dyDescent="0.25">
      <c r="A73" s="113"/>
      <c r="B73" s="33"/>
      <c r="C73" s="8"/>
      <c r="D73" s="11"/>
      <c r="AI73" s="4"/>
      <c r="AJ73" s="4"/>
      <c r="AK73" s="4"/>
      <c r="AL73" s="4"/>
      <c r="AM73" s="4"/>
      <c r="AN73" s="4"/>
      <c r="AO73" s="4"/>
      <c r="AP73" s="4"/>
      <c r="AQ73" s="4"/>
      <c r="AR73" s="4"/>
      <c r="AS73" s="4"/>
      <c r="AT73" s="4"/>
      <c r="AU73" s="4"/>
      <c r="AV73" s="4"/>
      <c r="AW73" s="4"/>
      <c r="AX73" s="4"/>
      <c r="AY73" s="4"/>
    </row>
    <row r="74" spans="1:1005" ht="15" x14ac:dyDescent="0.25">
      <c r="A74" s="113"/>
      <c r="B74" s="33"/>
      <c r="C74" s="8"/>
      <c r="D74" s="11"/>
      <c r="AI74" s="4"/>
      <c r="AJ74" s="4"/>
      <c r="AK74" s="4"/>
      <c r="AL74" s="4"/>
      <c r="AM74" s="4"/>
      <c r="AN74" s="4"/>
      <c r="AO74" s="4"/>
      <c r="AP74" s="4"/>
      <c r="AQ74" s="4"/>
      <c r="AR74" s="4"/>
      <c r="AS74" s="4"/>
      <c r="AT74" s="4"/>
      <c r="AU74" s="4"/>
      <c r="AV74" s="4"/>
      <c r="AW74" s="4"/>
      <c r="AX74" s="4"/>
      <c r="AY74" s="4"/>
    </row>
    <row r="75" spans="1:1005" ht="15" x14ac:dyDescent="0.25">
      <c r="A75" s="113"/>
      <c r="B75" s="33"/>
      <c r="C75" s="8"/>
      <c r="D75" s="11"/>
      <c r="AI75" s="4"/>
      <c r="AJ75" s="4"/>
      <c r="AK75" s="4"/>
      <c r="AL75" s="4"/>
      <c r="AM75" s="4"/>
      <c r="AN75" s="4"/>
      <c r="AO75" s="4"/>
      <c r="AP75" s="4"/>
      <c r="AQ75" s="4"/>
      <c r="AR75" s="4"/>
      <c r="AS75" s="4"/>
      <c r="AT75" s="4"/>
      <c r="AU75" s="4"/>
      <c r="AV75" s="4"/>
      <c r="AW75" s="4"/>
      <c r="AX75" s="4"/>
      <c r="AY75" s="4"/>
    </row>
    <row r="76" spans="1:1005" ht="15" x14ac:dyDescent="0.25">
      <c r="A76" s="113"/>
      <c r="B76" s="33"/>
      <c r="C76" s="8"/>
      <c r="D76" s="11"/>
      <c r="AI76" s="4"/>
      <c r="AJ76" s="4"/>
      <c r="AK76" s="4"/>
      <c r="AL76" s="4"/>
      <c r="AM76" s="4"/>
      <c r="AN76" s="4"/>
      <c r="AO76" s="4"/>
      <c r="AP76" s="4"/>
      <c r="AQ76" s="4"/>
      <c r="AR76" s="4"/>
      <c r="AS76" s="4"/>
      <c r="AT76" s="4"/>
      <c r="AU76" s="4"/>
      <c r="AV76" s="4"/>
      <c r="AW76" s="4"/>
      <c r="AX76" s="4"/>
      <c r="AY76" s="4"/>
    </row>
    <row r="77" spans="1:1005" ht="15" x14ac:dyDescent="0.25">
      <c r="A77" s="113"/>
      <c r="B77" s="33"/>
      <c r="C77" s="8"/>
      <c r="D77" s="11"/>
      <c r="AI77" s="4"/>
      <c r="AJ77" s="4"/>
      <c r="AK77" s="4"/>
      <c r="AL77" s="4"/>
      <c r="AM77" s="4"/>
      <c r="AN77" s="4"/>
      <c r="AO77" s="4"/>
      <c r="AP77" s="4"/>
      <c r="AQ77" s="4"/>
      <c r="AR77" s="4"/>
      <c r="AS77" s="4"/>
      <c r="AT77" s="4"/>
      <c r="AU77" s="4"/>
      <c r="AV77" s="4"/>
      <c r="AW77" s="4"/>
      <c r="AX77" s="4"/>
      <c r="AY77" s="4"/>
    </row>
    <row r="78" spans="1:1005" ht="15" x14ac:dyDescent="0.25">
      <c r="A78" s="113"/>
      <c r="B78" s="33"/>
      <c r="C78" s="8"/>
      <c r="D78" s="11"/>
      <c r="AI78" s="4"/>
      <c r="AJ78" s="4"/>
      <c r="AK78" s="4"/>
      <c r="AL78" s="4"/>
      <c r="AM78" s="4"/>
      <c r="AN78" s="4"/>
      <c r="AO78" s="4"/>
      <c r="AP78" s="4"/>
      <c r="AQ78" s="4"/>
      <c r="AR78" s="4"/>
      <c r="AS78" s="4"/>
      <c r="AT78" s="4"/>
      <c r="AU78" s="4"/>
      <c r="AV78" s="4"/>
      <c r="AW78" s="4"/>
      <c r="AX78" s="4"/>
      <c r="AY78" s="4"/>
    </row>
    <row r="79" spans="1:1005" ht="15" x14ac:dyDescent="0.25">
      <c r="A79" s="113"/>
      <c r="B79" s="33"/>
      <c r="C79" s="8"/>
      <c r="D79" s="11"/>
      <c r="AI79" s="4"/>
      <c r="AJ79" s="4"/>
      <c r="AK79" s="4"/>
      <c r="AL79" s="4"/>
      <c r="AM79" s="4"/>
      <c r="AN79" s="4"/>
      <c r="AO79" s="4"/>
      <c r="AP79" s="4"/>
      <c r="AQ79" s="4"/>
      <c r="AR79" s="4"/>
      <c r="AS79" s="4"/>
      <c r="AT79" s="4"/>
      <c r="AU79" s="4"/>
      <c r="AV79" s="4"/>
      <c r="AW79" s="4"/>
      <c r="AX79" s="4"/>
      <c r="AY79" s="4"/>
    </row>
    <row r="80" spans="1:1005" ht="15" x14ac:dyDescent="0.25">
      <c r="A80" s="113"/>
      <c r="B80" s="33"/>
      <c r="C80" s="8"/>
      <c r="D80" s="11"/>
      <c r="AI80" s="4"/>
      <c r="AJ80" s="4"/>
      <c r="AK80" s="4"/>
      <c r="AL80" s="4"/>
      <c r="AM80" s="4"/>
      <c r="AN80" s="4"/>
      <c r="AO80" s="4"/>
      <c r="AP80" s="4"/>
      <c r="AQ80" s="4"/>
      <c r="AR80" s="4"/>
      <c r="AS80" s="4"/>
      <c r="AT80" s="4"/>
      <c r="AU80" s="4"/>
      <c r="AV80" s="4"/>
      <c r="AW80" s="4"/>
      <c r="AX80" s="4"/>
      <c r="AY80" s="4"/>
    </row>
    <row r="81" spans="1:4" ht="12.75" customHeight="1" x14ac:dyDescent="0.25">
      <c r="A81" s="113"/>
      <c r="B81" s="33"/>
      <c r="C81" s="8"/>
      <c r="D81" s="11"/>
    </row>
    <row r="82" spans="1:4" ht="12.75" customHeight="1" x14ac:dyDescent="0.25">
      <c r="A82" s="113"/>
      <c r="B82" s="33"/>
      <c r="C82" s="8"/>
      <c r="D82" s="11"/>
    </row>
    <row r="83" spans="1:4" ht="12.75" customHeight="1" x14ac:dyDescent="0.25">
      <c r="A83" s="113"/>
      <c r="B83" s="33"/>
      <c r="C83" s="8"/>
      <c r="D83" s="11"/>
    </row>
    <row r="84" spans="1:4" ht="12.75" customHeight="1" x14ac:dyDescent="0.25">
      <c r="A84" s="113"/>
      <c r="B84" s="33"/>
      <c r="C84" s="8"/>
      <c r="D84" s="11"/>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7D396-9764-4C33-AC11-85A4EC3945AE}">
  <sheetPr codeName="Sheet15">
    <tabColor theme="8" tint="0.39997558519241921"/>
  </sheetPr>
  <dimension ref="A1:ALQ81"/>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18"/>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18"/>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row>
    <row r="3" spans="1:51" ht="15" x14ac:dyDescent="0.25">
      <c r="A3" s="118"/>
      <c r="B3" s="118" t="s">
        <v>3</v>
      </c>
      <c r="C3" s="118" t="s">
        <v>4</v>
      </c>
      <c r="D3" s="118" t="s">
        <v>5</v>
      </c>
      <c r="E3" s="118" t="s">
        <v>6</v>
      </c>
      <c r="F3" s="118" t="s">
        <v>7</v>
      </c>
      <c r="G3" s="118" t="s">
        <v>8</v>
      </c>
      <c r="H3" s="118" t="s">
        <v>9</v>
      </c>
      <c r="I3" s="118" t="s">
        <v>10</v>
      </c>
      <c r="J3" s="118" t="s">
        <v>11</v>
      </c>
      <c r="K3" s="118" t="s">
        <v>12</v>
      </c>
      <c r="L3" s="118" t="s">
        <v>13</v>
      </c>
      <c r="M3" s="118" t="s">
        <v>14</v>
      </c>
      <c r="N3" s="118" t="s">
        <v>15</v>
      </c>
      <c r="O3" s="118" t="s">
        <v>16</v>
      </c>
      <c r="P3" s="118" t="s">
        <v>17</v>
      </c>
      <c r="Q3" s="118" t="s">
        <v>18</v>
      </c>
      <c r="R3" s="118" t="s">
        <v>19</v>
      </c>
      <c r="S3" s="118" t="s">
        <v>20</v>
      </c>
      <c r="T3" s="118" t="s">
        <v>21</v>
      </c>
      <c r="U3" s="118" t="s">
        <v>22</v>
      </c>
      <c r="V3" s="118" t="s">
        <v>23</v>
      </c>
      <c r="W3" s="118" t="s">
        <v>24</v>
      </c>
      <c r="X3" s="118" t="s">
        <v>25</v>
      </c>
      <c r="Y3" s="118" t="s">
        <v>26</v>
      </c>
      <c r="Z3" s="118" t="s">
        <v>27</v>
      </c>
      <c r="AA3" s="118" t="s">
        <v>28</v>
      </c>
      <c r="AB3" s="118" t="s">
        <v>29</v>
      </c>
      <c r="AC3" s="118" t="s">
        <v>30</v>
      </c>
      <c r="AD3" s="118" t="s">
        <v>31</v>
      </c>
      <c r="AE3" s="118" t="s">
        <v>32</v>
      </c>
      <c r="AF3" s="118" t="s">
        <v>33</v>
      </c>
      <c r="AG3" s="118" t="s">
        <v>34</v>
      </c>
      <c r="AH3" s="118" t="s">
        <v>35</v>
      </c>
      <c r="AI3" s="3"/>
      <c r="AJ3" s="3"/>
      <c r="AK3" s="3"/>
      <c r="AL3" s="3"/>
      <c r="AM3" s="3"/>
      <c r="AN3" s="3"/>
      <c r="AO3" s="3"/>
      <c r="AP3" s="3"/>
      <c r="AQ3" s="3"/>
      <c r="AR3" s="3"/>
      <c r="AS3" s="3"/>
    </row>
    <row r="4" spans="1:51" ht="15" x14ac:dyDescent="0.25">
      <c r="A4" s="121">
        <f>YampaRiverInflow.TotalOutflow!A4</f>
        <v>44652</v>
      </c>
      <c r="B4" s="122">
        <v>26.384</v>
      </c>
      <c r="C4" s="123">
        <v>46.656999999999996</v>
      </c>
      <c r="D4" s="124">
        <v>34.738</v>
      </c>
      <c r="E4" s="16">
        <v>41.938178000000001</v>
      </c>
      <c r="F4" s="16">
        <v>40.074694000000001</v>
      </c>
      <c r="G4" s="16">
        <v>1.3631199999999954</v>
      </c>
      <c r="H4" s="16">
        <v>-2.5694920000000012</v>
      </c>
      <c r="I4" s="16">
        <v>-26.212883999999999</v>
      </c>
      <c r="J4" s="16">
        <v>3.6764540000000014</v>
      </c>
      <c r="K4" s="16">
        <v>29.157019999999999</v>
      </c>
      <c r="L4" s="16">
        <v>70.294210000000007</v>
      </c>
      <c r="M4" s="16">
        <v>23.60331</v>
      </c>
      <c r="N4" s="16">
        <v>16.8</v>
      </c>
      <c r="O4" s="16">
        <v>35.028100000000002</v>
      </c>
      <c r="P4" s="16">
        <v>13.62645</v>
      </c>
      <c r="Q4" s="16">
        <v>32.747109999999999</v>
      </c>
      <c r="R4" s="16">
        <v>39.133879999999998</v>
      </c>
      <c r="S4" s="16">
        <v>90.902479999999997</v>
      </c>
      <c r="T4" s="16">
        <v>33.758679999999998</v>
      </c>
      <c r="U4" s="16">
        <v>33.699169999999995</v>
      </c>
      <c r="V4" s="16">
        <v>29.79214</v>
      </c>
      <c r="W4" s="16">
        <v>43.080640000000002</v>
      </c>
      <c r="X4" s="16">
        <v>88.700450000000004</v>
      </c>
      <c r="Y4" s="16">
        <v>43.635820000000002</v>
      </c>
      <c r="Z4" s="16">
        <v>17.01784</v>
      </c>
      <c r="AA4" s="16">
        <v>26.498860000000001</v>
      </c>
      <c r="AB4" s="16">
        <v>22.988139999999998</v>
      </c>
      <c r="AC4" s="16">
        <v>25.348419999999997</v>
      </c>
      <c r="AD4" s="16">
        <v>31.934349999999899</v>
      </c>
      <c r="AE4" s="16">
        <v>40.2452100000001</v>
      </c>
      <c r="AF4" s="16">
        <v>24.198700000000002</v>
      </c>
      <c r="AG4" s="16">
        <v>43.240300000000097</v>
      </c>
      <c r="AH4" s="16">
        <v>39.828680000000105</v>
      </c>
      <c r="AI4" s="16"/>
      <c r="AJ4" s="16"/>
      <c r="AK4" s="16"/>
      <c r="AL4" s="16"/>
      <c r="AM4" s="16"/>
      <c r="AN4" s="4"/>
      <c r="AO4" s="4"/>
      <c r="AP4" s="4"/>
      <c r="AQ4" s="4"/>
      <c r="AR4" s="4"/>
      <c r="AS4" s="4"/>
      <c r="AT4" s="4"/>
      <c r="AU4" s="4"/>
      <c r="AV4" s="4"/>
      <c r="AW4" s="4"/>
      <c r="AX4" s="4"/>
      <c r="AY4" s="4"/>
    </row>
    <row r="5" spans="1:51" ht="15" x14ac:dyDescent="0.25">
      <c r="A5" s="121">
        <f>YampaRiverInflow.TotalOutflow!A5</f>
        <v>44682</v>
      </c>
      <c r="B5" s="122">
        <v>10.9</v>
      </c>
      <c r="C5" s="123">
        <v>36.15</v>
      </c>
      <c r="D5" s="124">
        <v>25.463999999999999</v>
      </c>
      <c r="E5" s="16">
        <v>24.659790000000001</v>
      </c>
      <c r="F5" s="16">
        <v>21.803582000000002</v>
      </c>
      <c r="G5" s="16">
        <v>0.19014400000000023</v>
      </c>
      <c r="H5" s="16">
        <v>-5.5054859999999994</v>
      </c>
      <c r="I5" s="16">
        <v>-26.211384000000006</v>
      </c>
      <c r="J5" s="16">
        <v>7.738929999999999</v>
      </c>
      <c r="K5" s="16">
        <v>15.471069999999999</v>
      </c>
      <c r="L5" s="16">
        <v>41.137190000000004</v>
      </c>
      <c r="M5" s="16">
        <v>13.289260000000001</v>
      </c>
      <c r="N5" s="16">
        <v>27.570250000000001</v>
      </c>
      <c r="O5" s="16">
        <v>34.690910000000002</v>
      </c>
      <c r="P5" s="16">
        <v>21.163640000000001</v>
      </c>
      <c r="Q5" s="16">
        <v>23.543800000000001</v>
      </c>
      <c r="R5" s="16">
        <v>34.333880000000001</v>
      </c>
      <c r="S5" s="16">
        <v>67.140500000000003</v>
      </c>
      <c r="T5" s="16">
        <v>34.274380000000001</v>
      </c>
      <c r="U5" s="16">
        <v>36.813220000000001</v>
      </c>
      <c r="V5" s="16">
        <v>20.429749999999999</v>
      </c>
      <c r="W5" s="16">
        <v>51.173209999999997</v>
      </c>
      <c r="X5" s="16">
        <v>36.138489999999997</v>
      </c>
      <c r="Y5" s="16">
        <v>21.024139999999999</v>
      </c>
      <c r="Z5" s="16">
        <v>18.545120000000001</v>
      </c>
      <c r="AA5" s="16">
        <v>27.252549999999999</v>
      </c>
      <c r="AB5" s="16">
        <v>27.252610000000001</v>
      </c>
      <c r="AC5" s="16">
        <v>28.958279999999998</v>
      </c>
      <c r="AD5" s="16">
        <v>32.1327</v>
      </c>
      <c r="AE5" s="16">
        <v>29.573979999999999</v>
      </c>
      <c r="AF5" s="16">
        <v>26.281370000000102</v>
      </c>
      <c r="AG5" s="16">
        <v>27.570650000000001</v>
      </c>
      <c r="AH5" s="16">
        <v>23.583810000000099</v>
      </c>
      <c r="AI5" s="46"/>
      <c r="AJ5" s="46"/>
      <c r="AK5" s="46"/>
      <c r="AL5" s="46"/>
      <c r="AM5" s="46"/>
      <c r="AN5" s="4"/>
      <c r="AO5" s="4"/>
      <c r="AP5" s="4"/>
      <c r="AQ5" s="4"/>
      <c r="AR5" s="4"/>
      <c r="AS5" s="4"/>
      <c r="AT5" s="4"/>
      <c r="AU5" s="4"/>
      <c r="AV5" s="4"/>
      <c r="AW5" s="4"/>
      <c r="AX5" s="4"/>
      <c r="AY5" s="4"/>
    </row>
    <row r="6" spans="1:51" ht="15" x14ac:dyDescent="0.25">
      <c r="A6" s="121">
        <f>YampaRiverInflow.TotalOutflow!A6</f>
        <v>44713</v>
      </c>
      <c r="B6" s="122">
        <v>-7.04</v>
      </c>
      <c r="C6" s="123">
        <v>24.151</v>
      </c>
      <c r="D6" s="124">
        <v>25.035</v>
      </c>
      <c r="E6" s="16">
        <v>3.4259199999999983</v>
      </c>
      <c r="F6" s="16">
        <v>8.1729199999999995</v>
      </c>
      <c r="G6" s="16">
        <v>12.473674000000001</v>
      </c>
      <c r="H6" s="16">
        <v>1.061094</v>
      </c>
      <c r="I6" s="16">
        <v>22.368065999999995</v>
      </c>
      <c r="J6" s="16">
        <v>-1.3633040000000001</v>
      </c>
      <c r="K6" s="16">
        <v>31.73554</v>
      </c>
      <c r="L6" s="16">
        <v>15.272729999999999</v>
      </c>
      <c r="M6" s="16">
        <v>13.68595</v>
      </c>
      <c r="N6" s="16">
        <v>32.07273</v>
      </c>
      <c r="O6" s="16">
        <v>48.238019999999999</v>
      </c>
      <c r="P6" s="16">
        <v>6.5057900000000002</v>
      </c>
      <c r="Q6" s="16">
        <v>14.280989999999999</v>
      </c>
      <c r="R6" s="16">
        <v>20.826450000000001</v>
      </c>
      <c r="S6" s="16">
        <v>11.9405</v>
      </c>
      <c r="T6" s="16">
        <v>14.67769</v>
      </c>
      <c r="U6" s="16">
        <v>31.73554</v>
      </c>
      <c r="V6" s="16">
        <v>13.4876</v>
      </c>
      <c r="W6" s="16">
        <v>35.543419999999998</v>
      </c>
      <c r="X6" s="16">
        <v>23.741799999999998</v>
      </c>
      <c r="Y6" s="16">
        <v>24.39593</v>
      </c>
      <c r="Z6" s="16">
        <v>22.730180000000001</v>
      </c>
      <c r="AA6" s="16">
        <v>25.189630000000001</v>
      </c>
      <c r="AB6" s="16">
        <v>26.0823</v>
      </c>
      <c r="AC6" s="16">
        <v>25.58633</v>
      </c>
      <c r="AD6" s="16">
        <v>28.562399999999901</v>
      </c>
      <c r="AE6" s="16">
        <v>24.3970500000001</v>
      </c>
      <c r="AF6" s="16">
        <v>26.578900000000001</v>
      </c>
      <c r="AG6" s="16">
        <v>24.000349999999901</v>
      </c>
      <c r="AH6" s="16">
        <v>22.730910000000101</v>
      </c>
      <c r="AI6" s="46"/>
      <c r="AJ6" s="46"/>
      <c r="AK6" s="46"/>
      <c r="AL6" s="46"/>
      <c r="AM6" s="46"/>
      <c r="AN6" s="4"/>
      <c r="AO6" s="4"/>
      <c r="AP6" s="4"/>
      <c r="AQ6" s="4"/>
      <c r="AR6" s="4"/>
      <c r="AS6" s="4"/>
      <c r="AT6" s="4"/>
      <c r="AU6" s="4"/>
      <c r="AV6" s="4"/>
      <c r="AW6" s="4"/>
      <c r="AX6" s="4"/>
      <c r="AY6" s="4"/>
    </row>
    <row r="7" spans="1:51" ht="15" x14ac:dyDescent="0.25">
      <c r="A7" s="121">
        <f>YampaRiverInflow.TotalOutflow!A7</f>
        <v>44743</v>
      </c>
      <c r="B7" s="122">
        <v>9.1760000000000002</v>
      </c>
      <c r="C7" s="123">
        <v>39.561999999999998</v>
      </c>
      <c r="D7" s="124">
        <v>38.954999999999998</v>
      </c>
      <c r="E7" s="16">
        <v>-0.52760200000000035</v>
      </c>
      <c r="F7" s="16">
        <v>14.445949999999996</v>
      </c>
      <c r="G7" s="16">
        <v>-5.4029160000000003</v>
      </c>
      <c r="H7" s="16">
        <v>-9.1989860000000014</v>
      </c>
      <c r="I7" s="16">
        <v>30.872809999999998</v>
      </c>
      <c r="J7" s="16">
        <v>7.8308159999999951</v>
      </c>
      <c r="K7" s="16">
        <v>31.933880000000002</v>
      </c>
      <c r="L7" s="16">
        <v>33.12397</v>
      </c>
      <c r="M7" s="16">
        <v>30.347110000000001</v>
      </c>
      <c r="N7" s="16">
        <v>21.12397</v>
      </c>
      <c r="O7" s="16">
        <v>19.953720000000001</v>
      </c>
      <c r="P7" s="16">
        <v>10.1157</v>
      </c>
      <c r="Q7" s="16">
        <v>17.2562</v>
      </c>
      <c r="R7" s="16">
        <v>39.272730000000003</v>
      </c>
      <c r="S7" s="16">
        <v>21.024789999999999</v>
      </c>
      <c r="T7" s="16">
        <v>21.223140000000001</v>
      </c>
      <c r="U7" s="16">
        <v>45.421489999999999</v>
      </c>
      <c r="V7" s="16">
        <v>28.760330000000003</v>
      </c>
      <c r="W7" s="16">
        <v>28.164830000000002</v>
      </c>
      <c r="X7" s="16">
        <v>29.156560000000002</v>
      </c>
      <c r="Y7" s="16">
        <v>31.536360000000002</v>
      </c>
      <c r="Z7" s="16">
        <v>26.379669999999997</v>
      </c>
      <c r="AA7" s="16">
        <v>61.685449999999996</v>
      </c>
      <c r="AB7" s="16">
        <v>29.156569999999999</v>
      </c>
      <c r="AC7" s="16">
        <v>33.520060000000001</v>
      </c>
      <c r="AD7" s="16">
        <v>26.182200000000002</v>
      </c>
      <c r="AE7" s="16">
        <v>32.1327</v>
      </c>
      <c r="AF7" s="16">
        <v>49.587499999999999</v>
      </c>
      <c r="AG7" s="16">
        <v>22.016849999999998</v>
      </c>
      <c r="AH7" s="16">
        <v>23.603650000000101</v>
      </c>
      <c r="AI7" s="46"/>
      <c r="AJ7" s="46"/>
      <c r="AK7" s="46"/>
      <c r="AL7" s="46"/>
      <c r="AM7" s="46"/>
      <c r="AN7" s="4"/>
      <c r="AO7" s="4"/>
      <c r="AP7" s="4"/>
      <c r="AQ7" s="4"/>
      <c r="AR7" s="4"/>
      <c r="AS7" s="4"/>
      <c r="AT7" s="4"/>
      <c r="AU7" s="4"/>
      <c r="AV7" s="4"/>
      <c r="AW7" s="4"/>
      <c r="AX7" s="4"/>
      <c r="AY7" s="4"/>
    </row>
    <row r="8" spans="1:51" ht="15" x14ac:dyDescent="0.25">
      <c r="A8" s="121">
        <f>YampaRiverInflow.TotalOutflow!A8</f>
        <v>44774</v>
      </c>
      <c r="B8" s="122">
        <v>38.689</v>
      </c>
      <c r="C8" s="123">
        <v>35.683999999999997</v>
      </c>
      <c r="D8" s="124">
        <v>39.273000000000003</v>
      </c>
      <c r="E8" s="16">
        <v>15.498979999999996</v>
      </c>
      <c r="F8" s="16">
        <v>39.663323999999996</v>
      </c>
      <c r="G8" s="16">
        <v>-27.475497999999998</v>
      </c>
      <c r="H8" s="16">
        <v>-21.766008000000003</v>
      </c>
      <c r="I8" s="16">
        <v>29.917686</v>
      </c>
      <c r="J8" s="16">
        <v>25.019824</v>
      </c>
      <c r="K8" s="16">
        <v>50.280989999999996</v>
      </c>
      <c r="L8" s="16">
        <v>20.826450000000001</v>
      </c>
      <c r="M8" s="16">
        <v>44.033059999999999</v>
      </c>
      <c r="N8" s="16">
        <v>23.404959999999999</v>
      </c>
      <c r="O8" s="16">
        <v>52.066120000000005</v>
      </c>
      <c r="P8" s="16">
        <v>17.851240000000001</v>
      </c>
      <c r="Q8" s="16">
        <v>42.049589999999995</v>
      </c>
      <c r="R8" s="16">
        <v>50.578510000000001</v>
      </c>
      <c r="S8" s="16">
        <v>28.36364</v>
      </c>
      <c r="T8" s="16">
        <v>66.446280000000002</v>
      </c>
      <c r="U8" s="16">
        <v>91.636359999999996</v>
      </c>
      <c r="V8" s="16">
        <v>39.272730000000003</v>
      </c>
      <c r="W8" s="16">
        <v>23.60284</v>
      </c>
      <c r="X8" s="16">
        <v>91.04083</v>
      </c>
      <c r="Y8" s="16">
        <v>36.693379999999998</v>
      </c>
      <c r="Z8" s="16">
        <v>68.607789999999994</v>
      </c>
      <c r="AA8" s="16">
        <v>66.842500000000001</v>
      </c>
      <c r="AB8" s="16">
        <v>41.057389999999998</v>
      </c>
      <c r="AC8" s="16">
        <v>44.429290000000002</v>
      </c>
      <c r="AD8" s="16">
        <v>41.851849999999999</v>
      </c>
      <c r="AE8" s="16">
        <v>40.265050000000002</v>
      </c>
      <c r="AF8" s="16">
        <v>38.876599999999996</v>
      </c>
      <c r="AG8" s="16">
        <v>29.55415</v>
      </c>
      <c r="AH8" s="16">
        <v>23.603649999999899</v>
      </c>
      <c r="AI8" s="46"/>
      <c r="AJ8" s="46"/>
      <c r="AK8" s="46"/>
      <c r="AL8" s="46"/>
      <c r="AM8" s="46"/>
      <c r="AN8" s="4"/>
      <c r="AO8" s="4"/>
      <c r="AP8" s="4"/>
      <c r="AQ8" s="4"/>
      <c r="AR8" s="4"/>
      <c r="AS8" s="4"/>
      <c r="AT8" s="4"/>
      <c r="AU8" s="4"/>
      <c r="AV8" s="4"/>
      <c r="AW8" s="4"/>
      <c r="AX8" s="4"/>
      <c r="AY8" s="4"/>
    </row>
    <row r="9" spans="1:51" ht="15" x14ac:dyDescent="0.25">
      <c r="A9" s="121">
        <f>YampaRiverInflow.TotalOutflow!A9</f>
        <v>44805</v>
      </c>
      <c r="B9" s="122">
        <v>37.131999999999998</v>
      </c>
      <c r="C9" s="123">
        <v>34.296999999999997</v>
      </c>
      <c r="D9" s="124">
        <v>30.113</v>
      </c>
      <c r="E9" s="16">
        <v>19.180725999999996</v>
      </c>
      <c r="F9" s="16">
        <v>38.334448000000002</v>
      </c>
      <c r="G9" s="16">
        <v>-11.254766</v>
      </c>
      <c r="H9" s="16">
        <v>-1.109622000000003</v>
      </c>
      <c r="I9" s="16">
        <v>14.515779999999999</v>
      </c>
      <c r="J9" s="16">
        <v>21.008659999999999</v>
      </c>
      <c r="K9" s="16">
        <v>59.246279999999999</v>
      </c>
      <c r="L9" s="16">
        <v>36.099170000000001</v>
      </c>
      <c r="M9" s="16">
        <v>49.190080000000002</v>
      </c>
      <c r="N9" s="16">
        <v>39.133879999999998</v>
      </c>
      <c r="O9" s="16">
        <v>48.456199999999995</v>
      </c>
      <c r="P9" s="16">
        <v>103.95372</v>
      </c>
      <c r="Q9" s="16">
        <v>34.373550000000002</v>
      </c>
      <c r="R9" s="16">
        <v>57.381819999999998</v>
      </c>
      <c r="S9" s="16">
        <v>38.360330000000005</v>
      </c>
      <c r="T9" s="16">
        <v>50.87603</v>
      </c>
      <c r="U9" s="16">
        <v>33.83802</v>
      </c>
      <c r="V9" s="16">
        <v>38.677690000000005</v>
      </c>
      <c r="W9" s="16">
        <v>28.363289999999999</v>
      </c>
      <c r="X9" s="16">
        <v>44.250949999999996</v>
      </c>
      <c r="Y9" s="16">
        <v>41.255660000000006</v>
      </c>
      <c r="Z9" s="16">
        <v>47.999720000000003</v>
      </c>
      <c r="AA9" s="16">
        <v>78.703759999999988</v>
      </c>
      <c r="AB9" s="16">
        <v>38.875680000000003</v>
      </c>
      <c r="AC9" s="16">
        <v>32.726860000000002</v>
      </c>
      <c r="AD9" s="16">
        <v>30.744250000000001</v>
      </c>
      <c r="AE9" s="16">
        <v>24.1193600000001</v>
      </c>
      <c r="AF9" s="16">
        <v>44.628749999999897</v>
      </c>
      <c r="AG9" s="16">
        <v>21.9771800000001</v>
      </c>
      <c r="AH9" s="16">
        <v>24.040019999999899</v>
      </c>
      <c r="AI9" s="46"/>
      <c r="AJ9" s="46"/>
      <c r="AK9" s="46"/>
      <c r="AL9" s="46"/>
      <c r="AM9" s="46"/>
      <c r="AN9" s="4"/>
      <c r="AO9" s="4"/>
      <c r="AP9" s="4"/>
      <c r="AQ9" s="4"/>
      <c r="AR9" s="4"/>
      <c r="AS9" s="4"/>
      <c r="AT9" s="4"/>
      <c r="AU9" s="4"/>
      <c r="AV9" s="4"/>
      <c r="AW9" s="4"/>
      <c r="AX9" s="4"/>
      <c r="AY9" s="4"/>
    </row>
    <row r="10" spans="1:51" ht="15" x14ac:dyDescent="0.25">
      <c r="A10" s="121">
        <f>YampaRiverInflow.TotalOutflow!A10</f>
        <v>44835</v>
      </c>
      <c r="B10" s="122">
        <v>31.870999999999999</v>
      </c>
      <c r="C10" s="123">
        <v>42.74</v>
      </c>
      <c r="D10" s="124">
        <v>36.200000000000003</v>
      </c>
      <c r="E10" s="16">
        <v>26.040343999999997</v>
      </c>
      <c r="F10" s="16">
        <v>13.166246000000003</v>
      </c>
      <c r="G10" s="16">
        <v>20.811032000000001</v>
      </c>
      <c r="H10" s="16">
        <v>15.392737999999998</v>
      </c>
      <c r="I10" s="16">
        <v>31.104225999999993</v>
      </c>
      <c r="J10" s="16">
        <v>32.409004000000003</v>
      </c>
      <c r="K10" s="16">
        <v>36.495870000000004</v>
      </c>
      <c r="L10" s="16">
        <v>22.413220000000003</v>
      </c>
      <c r="M10" s="16">
        <v>37.884300000000003</v>
      </c>
      <c r="N10" s="16">
        <v>47.385120000000001</v>
      </c>
      <c r="O10" s="16">
        <v>23.34545</v>
      </c>
      <c r="P10" s="16">
        <v>20.647929999999999</v>
      </c>
      <c r="Q10" s="16">
        <v>30.664459999999998</v>
      </c>
      <c r="R10" s="16">
        <v>41.077690000000004</v>
      </c>
      <c r="S10" s="16">
        <v>31.060849999999999</v>
      </c>
      <c r="T10" s="16">
        <v>69.758679999999998</v>
      </c>
      <c r="U10" s="16">
        <v>20.94511</v>
      </c>
      <c r="V10" s="16">
        <v>34.908660000000005</v>
      </c>
      <c r="W10" s="16">
        <v>24.793029999999998</v>
      </c>
      <c r="X10" s="16">
        <v>40.680699999999995</v>
      </c>
      <c r="Y10" s="16">
        <v>34.511849999999995</v>
      </c>
      <c r="Z10" s="16">
        <v>29.513770000000001</v>
      </c>
      <c r="AA10" s="16">
        <v>19.080719999999999</v>
      </c>
      <c r="AB10" s="16">
        <v>42.445929999999997</v>
      </c>
      <c r="AC10" s="16">
        <v>56.012860000000003</v>
      </c>
      <c r="AD10" s="16">
        <v>29.236789999999999</v>
      </c>
      <c r="AE10" s="16">
        <v>25.884679999999999</v>
      </c>
      <c r="AF10" s="16">
        <v>63.214149999999897</v>
      </c>
      <c r="AG10" s="16">
        <v>23.663159999999799</v>
      </c>
      <c r="AH10" s="16">
        <v>24.972269999999799</v>
      </c>
      <c r="AI10" s="46"/>
      <c r="AJ10" s="46"/>
      <c r="AK10" s="46"/>
      <c r="AL10" s="46"/>
      <c r="AM10" s="46"/>
      <c r="AN10" s="4"/>
      <c r="AO10" s="4"/>
      <c r="AP10" s="4"/>
      <c r="AQ10" s="4"/>
      <c r="AR10" s="4"/>
      <c r="AS10" s="4"/>
      <c r="AT10" s="4"/>
      <c r="AU10" s="4"/>
      <c r="AV10" s="4"/>
      <c r="AW10" s="4"/>
      <c r="AX10" s="4"/>
      <c r="AY10" s="4"/>
    </row>
    <row r="11" spans="1:51" ht="15" x14ac:dyDescent="0.25">
      <c r="A11" s="121">
        <f>YampaRiverInflow.TotalOutflow!A11</f>
        <v>44866</v>
      </c>
      <c r="B11" s="122">
        <v>32.158000000000001</v>
      </c>
      <c r="C11" s="123">
        <v>33.784999999999997</v>
      </c>
      <c r="D11" s="124">
        <v>24.817</v>
      </c>
      <c r="E11" s="16">
        <v>17.507805999999995</v>
      </c>
      <c r="F11" s="16">
        <v>8.8944699999999983</v>
      </c>
      <c r="G11" s="16">
        <v>1.1222839999999996</v>
      </c>
      <c r="H11" s="16">
        <v>9.8448719999999987</v>
      </c>
      <c r="I11" s="16">
        <v>28.013811999999998</v>
      </c>
      <c r="J11" s="16">
        <v>15.793877999999999</v>
      </c>
      <c r="K11" s="16">
        <v>24.595040000000001</v>
      </c>
      <c r="L11" s="16">
        <v>18.446279999999998</v>
      </c>
      <c r="M11" s="16">
        <v>36.495870000000004</v>
      </c>
      <c r="N11" s="16">
        <v>27.966939999999997</v>
      </c>
      <c r="O11" s="16">
        <v>25.487599999999997</v>
      </c>
      <c r="P11" s="16">
        <v>23.10744</v>
      </c>
      <c r="Q11" s="16">
        <v>22.472729999999999</v>
      </c>
      <c r="R11" s="16">
        <v>35.166530000000002</v>
      </c>
      <c r="S11" s="16">
        <v>20.925319999999999</v>
      </c>
      <c r="T11" s="16">
        <v>16.066120000000002</v>
      </c>
      <c r="U11" s="16">
        <v>25.54711</v>
      </c>
      <c r="V11" s="16">
        <v>41.950060000000001</v>
      </c>
      <c r="W11" s="16">
        <v>23.00787</v>
      </c>
      <c r="X11" s="16">
        <v>14.39954</v>
      </c>
      <c r="Y11" s="16">
        <v>23.602700000000002</v>
      </c>
      <c r="Z11" s="16">
        <v>28.581400000000002</v>
      </c>
      <c r="AA11" s="16">
        <v>27.807869999999998</v>
      </c>
      <c r="AB11" s="16">
        <v>24.69378</v>
      </c>
      <c r="AC11" s="16">
        <v>22.293890000000001</v>
      </c>
      <c r="AD11" s="16">
        <v>27.888010000000101</v>
      </c>
      <c r="AE11" s="16">
        <v>24.873090000000097</v>
      </c>
      <c r="AF11" s="16">
        <v>23.24662</v>
      </c>
      <c r="AG11" s="16">
        <v>25.646650000000101</v>
      </c>
      <c r="AH11" s="16">
        <v>24.793749999999999</v>
      </c>
      <c r="AI11" s="46"/>
      <c r="AJ11" s="46"/>
      <c r="AK11" s="46"/>
      <c r="AL11" s="46"/>
      <c r="AM11" s="46"/>
      <c r="AN11" s="4"/>
      <c r="AO11" s="4"/>
      <c r="AP11" s="4"/>
      <c r="AQ11" s="4"/>
      <c r="AR11" s="4"/>
      <c r="AS11" s="4"/>
      <c r="AT11" s="4"/>
      <c r="AU11" s="4"/>
      <c r="AV11" s="4"/>
      <c r="AW11" s="4"/>
      <c r="AX11" s="4"/>
      <c r="AY11" s="4"/>
    </row>
    <row r="12" spans="1:51" ht="15" x14ac:dyDescent="0.25">
      <c r="A12" s="121">
        <f>YampaRiverInflow.TotalOutflow!A12</f>
        <v>44896</v>
      </c>
      <c r="B12" s="122">
        <v>37.128999999999998</v>
      </c>
      <c r="C12" s="123">
        <v>31.177</v>
      </c>
      <c r="D12" s="124">
        <v>25.222000000000001</v>
      </c>
      <c r="E12" s="16">
        <v>8.4644880000000011</v>
      </c>
      <c r="F12" s="16">
        <v>2.3967059999999982</v>
      </c>
      <c r="G12" s="16">
        <v>-6.7709719999999995</v>
      </c>
      <c r="H12" s="16">
        <v>0.60159199999999691</v>
      </c>
      <c r="I12" s="16">
        <v>44.223798000000002</v>
      </c>
      <c r="J12" s="16">
        <v>1.110544</v>
      </c>
      <c r="K12" s="16">
        <v>15.07438</v>
      </c>
      <c r="L12" s="16">
        <v>12.69421</v>
      </c>
      <c r="M12" s="16">
        <v>35.305790000000002</v>
      </c>
      <c r="N12" s="16">
        <v>29.355370000000001</v>
      </c>
      <c r="O12" s="16">
        <v>13.4876</v>
      </c>
      <c r="P12" s="16">
        <v>18.723970000000001</v>
      </c>
      <c r="Q12" s="16">
        <v>15.471069999999999</v>
      </c>
      <c r="R12" s="16">
        <v>19.100490000000001</v>
      </c>
      <c r="S12" s="16">
        <v>3.9664899999999998</v>
      </c>
      <c r="T12" s="16">
        <v>23.801650000000002</v>
      </c>
      <c r="U12" s="16">
        <v>57.520660000000007</v>
      </c>
      <c r="V12" s="16">
        <v>23.99954</v>
      </c>
      <c r="W12" s="16">
        <v>19.4375</v>
      </c>
      <c r="X12" s="16">
        <v>33.916870000000003</v>
      </c>
      <c r="Y12" s="16">
        <v>31.734860000000001</v>
      </c>
      <c r="Z12" s="16">
        <v>22.7103</v>
      </c>
      <c r="AA12" s="16">
        <v>25.368259999999999</v>
      </c>
      <c r="AB12" s="16">
        <v>31.6557</v>
      </c>
      <c r="AC12" s="16">
        <v>22.412740000000003</v>
      </c>
      <c r="AD12" s="16">
        <v>36.377389999999899</v>
      </c>
      <c r="AE12" s="16">
        <v>25.983849999999997</v>
      </c>
      <c r="AF12" s="16">
        <v>23.544150000000002</v>
      </c>
      <c r="AG12" s="16">
        <v>39.471650000000103</v>
      </c>
      <c r="AH12" s="16">
        <v>24.5160599999999</v>
      </c>
      <c r="AI12" s="46"/>
      <c r="AJ12" s="46"/>
      <c r="AK12" s="46"/>
      <c r="AL12" s="46"/>
      <c r="AM12" s="46"/>
      <c r="AN12" s="4"/>
      <c r="AO12" s="4"/>
      <c r="AP12" s="4"/>
      <c r="AQ12" s="4"/>
      <c r="AR12" s="4"/>
      <c r="AS12" s="4"/>
      <c r="AT12" s="4"/>
      <c r="AU12" s="4"/>
      <c r="AV12" s="4"/>
      <c r="AW12" s="4"/>
      <c r="AX12" s="4"/>
      <c r="AY12" s="4"/>
    </row>
    <row r="13" spans="1:51" ht="15" x14ac:dyDescent="0.25">
      <c r="A13" s="121">
        <f>YampaRiverInflow.TotalOutflow!A13</f>
        <v>44927</v>
      </c>
      <c r="B13" s="122">
        <v>49.063000000000002</v>
      </c>
      <c r="C13" s="123">
        <v>48.119</v>
      </c>
      <c r="D13" s="124">
        <v>32.688000000000002</v>
      </c>
      <c r="E13" s="16">
        <v>0.14888199999999779</v>
      </c>
      <c r="F13" s="16">
        <v>188.36769600000002</v>
      </c>
      <c r="G13" s="16">
        <v>-19.261465999999999</v>
      </c>
      <c r="H13" s="16">
        <v>-11.55139</v>
      </c>
      <c r="I13" s="16">
        <v>25.526097999999998</v>
      </c>
      <c r="J13" s="16">
        <v>1.3745679999999993</v>
      </c>
      <c r="K13" s="16">
        <v>21.421490000000002</v>
      </c>
      <c r="L13" s="16">
        <v>24.198349999999998</v>
      </c>
      <c r="M13" s="16">
        <v>42.049589999999995</v>
      </c>
      <c r="N13" s="16">
        <v>21.61983</v>
      </c>
      <c r="O13" s="16">
        <v>18.446279999999998</v>
      </c>
      <c r="P13" s="16">
        <v>23.206610000000001</v>
      </c>
      <c r="Q13" s="16">
        <v>20.033060000000003</v>
      </c>
      <c r="R13" s="16">
        <v>101.09752</v>
      </c>
      <c r="S13" s="16">
        <v>22.61157</v>
      </c>
      <c r="T13" s="16">
        <v>23.206610000000001</v>
      </c>
      <c r="U13" s="16">
        <v>42.247930000000004</v>
      </c>
      <c r="V13" s="16">
        <v>34.11524</v>
      </c>
      <c r="W13" s="16">
        <v>41.255679999999998</v>
      </c>
      <c r="X13" s="16">
        <v>24.792830000000002</v>
      </c>
      <c r="Y13" s="16">
        <v>40.065640000000002</v>
      </c>
      <c r="Z13" s="16">
        <v>37.883839999999999</v>
      </c>
      <c r="AA13" s="16">
        <v>23.007810000000003</v>
      </c>
      <c r="AB13" s="16">
        <v>30.743310000000001</v>
      </c>
      <c r="AC13" s="16">
        <v>36.496400000000001</v>
      </c>
      <c r="AD13" s="16">
        <v>45.025449999999999</v>
      </c>
      <c r="AE13" s="16">
        <v>23.802</v>
      </c>
      <c r="AF13" s="16">
        <v>42.050199999999904</v>
      </c>
      <c r="AG13" s="16">
        <v>26.777249999999999</v>
      </c>
      <c r="AH13" s="16">
        <v>29.809785999999992</v>
      </c>
      <c r="AI13" s="46"/>
      <c r="AJ13" s="46"/>
      <c r="AK13" s="46"/>
      <c r="AL13" s="46"/>
      <c r="AM13" s="46"/>
      <c r="AN13" s="4"/>
      <c r="AO13" s="4"/>
      <c r="AP13" s="4"/>
      <c r="AQ13" s="4"/>
      <c r="AR13" s="4"/>
      <c r="AS13" s="4"/>
      <c r="AT13" s="4"/>
      <c r="AU13" s="4"/>
      <c r="AV13" s="4"/>
      <c r="AW13" s="4"/>
      <c r="AX13" s="4"/>
      <c r="AY13" s="4"/>
    </row>
    <row r="14" spans="1:51" ht="15" x14ac:dyDescent="0.25">
      <c r="A14" s="121">
        <f>YampaRiverInflow.TotalOutflow!A14</f>
        <v>44958</v>
      </c>
      <c r="B14" s="122">
        <v>39.499000000000002</v>
      </c>
      <c r="C14" s="123">
        <v>57.970999999999997</v>
      </c>
      <c r="D14" s="124">
        <v>42.802999999999997</v>
      </c>
      <c r="E14" s="16">
        <v>7.0302340000000001</v>
      </c>
      <c r="F14" s="16">
        <v>85.799055999999993</v>
      </c>
      <c r="G14" s="16">
        <v>-9.7793939999999999</v>
      </c>
      <c r="H14" s="16">
        <v>38.657699999999991</v>
      </c>
      <c r="I14" s="16">
        <v>12.339405999999999</v>
      </c>
      <c r="J14" s="16">
        <v>23.60331</v>
      </c>
      <c r="K14" s="16">
        <v>17.2562</v>
      </c>
      <c r="L14" s="16">
        <v>16.066120000000002</v>
      </c>
      <c r="M14" s="16">
        <v>48.99174</v>
      </c>
      <c r="N14" s="16">
        <v>36.297519999999999</v>
      </c>
      <c r="O14" s="16">
        <v>25.745450000000002</v>
      </c>
      <c r="P14" s="16">
        <v>24.39669</v>
      </c>
      <c r="Q14" s="16">
        <v>35.66281</v>
      </c>
      <c r="R14" s="16">
        <v>125.57355</v>
      </c>
      <c r="S14" s="16">
        <v>20.429749999999999</v>
      </c>
      <c r="T14" s="16">
        <v>29.355370000000001</v>
      </c>
      <c r="U14" s="16">
        <v>90.644630000000006</v>
      </c>
      <c r="V14" s="16">
        <v>38.478989999999996</v>
      </c>
      <c r="W14" s="16">
        <v>35.16657</v>
      </c>
      <c r="X14" s="16">
        <v>33.321769999999994</v>
      </c>
      <c r="Y14" s="16">
        <v>18.842610000000001</v>
      </c>
      <c r="Z14" s="16">
        <v>38.875690000000006</v>
      </c>
      <c r="AA14" s="16">
        <v>32.449240000000003</v>
      </c>
      <c r="AB14" s="16">
        <v>39.450900000000004</v>
      </c>
      <c r="AC14" s="16">
        <v>41.375809999999994</v>
      </c>
      <c r="AD14" s="16">
        <v>62.678599999999996</v>
      </c>
      <c r="AE14" s="16">
        <v>22.2151999999999</v>
      </c>
      <c r="AF14" s="16">
        <v>72.001050000000006</v>
      </c>
      <c r="AG14" s="16">
        <v>37.884849999999894</v>
      </c>
      <c r="AH14" s="16">
        <v>19.033522000000001</v>
      </c>
      <c r="AI14" s="46"/>
      <c r="AJ14" s="46"/>
      <c r="AK14" s="46"/>
      <c r="AL14" s="46"/>
      <c r="AM14" s="46"/>
      <c r="AN14" s="4"/>
      <c r="AO14" s="4"/>
      <c r="AP14" s="4"/>
      <c r="AQ14" s="4"/>
      <c r="AR14" s="4"/>
      <c r="AS14" s="4"/>
      <c r="AT14" s="4"/>
      <c r="AU14" s="4"/>
      <c r="AV14" s="4"/>
      <c r="AW14" s="4"/>
      <c r="AX14" s="4"/>
      <c r="AY14" s="4"/>
    </row>
    <row r="15" spans="1:51" ht="15" x14ac:dyDescent="0.25">
      <c r="A15" s="121">
        <f>YampaRiverInflow.TotalOutflow!A15</f>
        <v>44986</v>
      </c>
      <c r="B15" s="122">
        <v>45.576000000000001</v>
      </c>
      <c r="C15" s="123">
        <v>71.756</v>
      </c>
      <c r="D15" s="124">
        <v>62.506999999999998</v>
      </c>
      <c r="E15" s="16">
        <v>23.852601999999997</v>
      </c>
      <c r="F15" s="16">
        <v>33.571293999999995</v>
      </c>
      <c r="G15" s="16">
        <v>18.785719999999998</v>
      </c>
      <c r="H15" s="16">
        <v>66.418819999999997</v>
      </c>
      <c r="I15" s="16">
        <v>7.6782579999999996</v>
      </c>
      <c r="J15" s="16">
        <v>63.272730000000003</v>
      </c>
      <c r="K15" s="16">
        <v>48.99174</v>
      </c>
      <c r="L15" s="16">
        <v>19.834709999999998</v>
      </c>
      <c r="M15" s="16">
        <v>54.009920000000001</v>
      </c>
      <c r="N15" s="16">
        <v>55.160330000000002</v>
      </c>
      <c r="O15" s="16">
        <v>23.22645</v>
      </c>
      <c r="P15" s="16">
        <v>42.842980000000004</v>
      </c>
      <c r="Q15" s="16">
        <v>27.59008</v>
      </c>
      <c r="R15" s="16">
        <v>69.104129999999998</v>
      </c>
      <c r="S15" s="16">
        <v>49.190080000000002</v>
      </c>
      <c r="T15" s="16">
        <v>44.628099999999996</v>
      </c>
      <c r="U15" s="16">
        <v>82.373550000000009</v>
      </c>
      <c r="V15" s="16">
        <v>74.04258999999999</v>
      </c>
      <c r="W15" s="16">
        <v>59.404600000000002</v>
      </c>
      <c r="X15" s="16">
        <v>42.445689999999999</v>
      </c>
      <c r="Y15" s="16">
        <v>22.21454</v>
      </c>
      <c r="Z15" s="16">
        <v>58.769889999999997</v>
      </c>
      <c r="AA15" s="16">
        <v>31.517060000000001</v>
      </c>
      <c r="AB15" s="16">
        <v>41.176480000000005</v>
      </c>
      <c r="AC15" s="16">
        <v>36.615409999999905</v>
      </c>
      <c r="AD15" s="16">
        <v>63.888529999999896</v>
      </c>
      <c r="AE15" s="16">
        <v>26.578900000000001</v>
      </c>
      <c r="AF15" s="16">
        <v>124.9605</v>
      </c>
      <c r="AG15" s="16">
        <v>70.0175499999999</v>
      </c>
      <c r="AH15" s="16">
        <v>37.985829999999993</v>
      </c>
      <c r="AI15" s="46"/>
      <c r="AJ15" s="46"/>
      <c r="AK15" s="46"/>
      <c r="AL15" s="46"/>
      <c r="AM15" s="46"/>
      <c r="AN15" s="4"/>
      <c r="AO15" s="4"/>
      <c r="AP15" s="4"/>
      <c r="AQ15" s="4"/>
      <c r="AR15" s="4"/>
      <c r="AS15" s="4"/>
      <c r="AT15" s="4"/>
      <c r="AU15" s="4"/>
      <c r="AV15" s="4"/>
      <c r="AW15" s="4"/>
      <c r="AX15" s="4"/>
      <c r="AY15" s="4"/>
    </row>
    <row r="16" spans="1:51" ht="15" x14ac:dyDescent="0.25">
      <c r="A16" s="121">
        <f>YampaRiverInflow.TotalOutflow!A16</f>
        <v>45017</v>
      </c>
      <c r="B16" s="122">
        <v>28.042999999999999</v>
      </c>
      <c r="C16" s="123">
        <v>42.070999999999998</v>
      </c>
      <c r="D16" s="124">
        <v>34.738</v>
      </c>
      <c r="E16" s="16">
        <v>40.074694000000001</v>
      </c>
      <c r="F16" s="16">
        <v>1.3631199999999954</v>
      </c>
      <c r="G16" s="16">
        <v>-2.5694920000000012</v>
      </c>
      <c r="H16" s="16">
        <v>-26.212883999999999</v>
      </c>
      <c r="I16" s="16">
        <v>3.6764540000000014</v>
      </c>
      <c r="J16" s="16">
        <v>29.157019999999999</v>
      </c>
      <c r="K16" s="16">
        <v>70.294210000000007</v>
      </c>
      <c r="L16" s="16">
        <v>23.60331</v>
      </c>
      <c r="M16" s="16">
        <v>16.8</v>
      </c>
      <c r="N16" s="16">
        <v>35.028100000000002</v>
      </c>
      <c r="O16" s="16">
        <v>13.62645</v>
      </c>
      <c r="P16" s="16">
        <v>32.747109999999999</v>
      </c>
      <c r="Q16" s="16">
        <v>39.133879999999998</v>
      </c>
      <c r="R16" s="16">
        <v>90.902479999999997</v>
      </c>
      <c r="S16" s="16">
        <v>33.758679999999998</v>
      </c>
      <c r="T16" s="16">
        <v>33.699169999999995</v>
      </c>
      <c r="U16" s="16">
        <v>29.79214</v>
      </c>
      <c r="V16" s="16">
        <v>43.080640000000002</v>
      </c>
      <c r="W16" s="16">
        <v>88.700450000000004</v>
      </c>
      <c r="X16" s="16">
        <v>43.635820000000002</v>
      </c>
      <c r="Y16" s="16">
        <v>17.01784</v>
      </c>
      <c r="Z16" s="16">
        <v>26.498860000000001</v>
      </c>
      <c r="AA16" s="16">
        <v>22.988139999999998</v>
      </c>
      <c r="AB16" s="16">
        <v>25.348419999999997</v>
      </c>
      <c r="AC16" s="16">
        <v>31.934349999999899</v>
      </c>
      <c r="AD16" s="16">
        <v>40.2452100000001</v>
      </c>
      <c r="AE16" s="16">
        <v>24.198700000000002</v>
      </c>
      <c r="AF16" s="16">
        <v>43.240300000000097</v>
      </c>
      <c r="AG16" s="16">
        <v>39.828680000000105</v>
      </c>
      <c r="AH16" s="16">
        <v>41.938178000000001</v>
      </c>
      <c r="AI16" s="46"/>
      <c r="AJ16" s="46"/>
      <c r="AK16" s="46"/>
      <c r="AL16" s="46"/>
      <c r="AM16" s="46"/>
      <c r="AN16" s="4"/>
      <c r="AO16" s="4"/>
      <c r="AP16" s="4"/>
      <c r="AQ16" s="4"/>
      <c r="AR16" s="4"/>
      <c r="AS16" s="4"/>
      <c r="AT16" s="4"/>
      <c r="AU16" s="4"/>
      <c r="AV16" s="4"/>
      <c r="AW16" s="4"/>
      <c r="AX16" s="4"/>
      <c r="AY16" s="4"/>
    </row>
    <row r="17" spans="1:51" ht="15" x14ac:dyDescent="0.25">
      <c r="A17" s="121">
        <f>YampaRiverInflow.TotalOutflow!A17</f>
        <v>45047</v>
      </c>
      <c r="B17" s="122">
        <v>15.475</v>
      </c>
      <c r="C17" s="123">
        <v>19.030999999999999</v>
      </c>
      <c r="D17" s="124">
        <v>25.463999999999999</v>
      </c>
      <c r="E17" s="16">
        <v>21.803582000000002</v>
      </c>
      <c r="F17" s="16">
        <v>0.19014400000000023</v>
      </c>
      <c r="G17" s="16">
        <v>-5.5054859999999994</v>
      </c>
      <c r="H17" s="16">
        <v>-26.211384000000006</v>
      </c>
      <c r="I17" s="16">
        <v>7.738929999999999</v>
      </c>
      <c r="J17" s="16">
        <v>15.471069999999999</v>
      </c>
      <c r="K17" s="16">
        <v>41.137190000000004</v>
      </c>
      <c r="L17" s="16">
        <v>13.289260000000001</v>
      </c>
      <c r="M17" s="16">
        <v>27.570250000000001</v>
      </c>
      <c r="N17" s="16">
        <v>34.690910000000002</v>
      </c>
      <c r="O17" s="16">
        <v>21.163640000000001</v>
      </c>
      <c r="P17" s="16">
        <v>23.543800000000001</v>
      </c>
      <c r="Q17" s="16">
        <v>34.333880000000001</v>
      </c>
      <c r="R17" s="16">
        <v>67.140500000000003</v>
      </c>
      <c r="S17" s="16">
        <v>34.274380000000001</v>
      </c>
      <c r="T17" s="16">
        <v>36.813220000000001</v>
      </c>
      <c r="U17" s="16">
        <v>20.429749999999999</v>
      </c>
      <c r="V17" s="16">
        <v>51.173209999999997</v>
      </c>
      <c r="W17" s="16">
        <v>36.138489999999997</v>
      </c>
      <c r="X17" s="16">
        <v>21.024139999999999</v>
      </c>
      <c r="Y17" s="16">
        <v>18.545120000000001</v>
      </c>
      <c r="Z17" s="16">
        <v>27.252549999999999</v>
      </c>
      <c r="AA17" s="16">
        <v>27.252610000000001</v>
      </c>
      <c r="AB17" s="16">
        <v>28.958279999999998</v>
      </c>
      <c r="AC17" s="16">
        <v>32.1327</v>
      </c>
      <c r="AD17" s="16">
        <v>29.573979999999999</v>
      </c>
      <c r="AE17" s="16">
        <v>26.281370000000102</v>
      </c>
      <c r="AF17" s="16">
        <v>27.570650000000001</v>
      </c>
      <c r="AG17" s="16">
        <v>23.583810000000099</v>
      </c>
      <c r="AH17" s="16">
        <v>24.659790000000001</v>
      </c>
      <c r="AI17" s="46"/>
      <c r="AJ17" s="46"/>
      <c r="AK17" s="46"/>
      <c r="AL17" s="46"/>
      <c r="AM17" s="46"/>
      <c r="AN17" s="4"/>
      <c r="AO17" s="4"/>
      <c r="AP17" s="4"/>
      <c r="AQ17" s="4"/>
      <c r="AR17" s="4"/>
      <c r="AS17" s="4"/>
      <c r="AT17" s="4"/>
      <c r="AU17" s="4"/>
      <c r="AV17" s="4"/>
      <c r="AW17" s="4"/>
      <c r="AX17" s="4"/>
      <c r="AY17" s="4"/>
    </row>
    <row r="18" spans="1:51" ht="15" x14ac:dyDescent="0.25">
      <c r="A18" s="121">
        <f>YampaRiverInflow.TotalOutflow!A18</f>
        <v>45078</v>
      </c>
      <c r="B18" s="122">
        <v>13.286</v>
      </c>
      <c r="C18" s="123">
        <v>13.676</v>
      </c>
      <c r="D18" s="124">
        <v>25.035</v>
      </c>
      <c r="E18" s="16">
        <v>8.1729199999999995</v>
      </c>
      <c r="F18" s="16">
        <v>12.473674000000001</v>
      </c>
      <c r="G18" s="16">
        <v>1.061094</v>
      </c>
      <c r="H18" s="16">
        <v>22.368065999999995</v>
      </c>
      <c r="I18" s="16">
        <v>-1.3633040000000001</v>
      </c>
      <c r="J18" s="16">
        <v>31.73554</v>
      </c>
      <c r="K18" s="16">
        <v>15.272729999999999</v>
      </c>
      <c r="L18" s="16">
        <v>13.68595</v>
      </c>
      <c r="M18" s="16">
        <v>32.07273</v>
      </c>
      <c r="N18" s="16">
        <v>48.238019999999999</v>
      </c>
      <c r="O18" s="16">
        <v>6.5057900000000002</v>
      </c>
      <c r="P18" s="16">
        <v>14.280989999999999</v>
      </c>
      <c r="Q18" s="16">
        <v>20.826450000000001</v>
      </c>
      <c r="R18" s="16">
        <v>11.9405</v>
      </c>
      <c r="S18" s="16">
        <v>14.67769</v>
      </c>
      <c r="T18" s="16">
        <v>31.73554</v>
      </c>
      <c r="U18" s="16">
        <v>13.4876</v>
      </c>
      <c r="V18" s="16">
        <v>35.543419999999998</v>
      </c>
      <c r="W18" s="16">
        <v>23.741799999999998</v>
      </c>
      <c r="X18" s="16">
        <v>24.39593</v>
      </c>
      <c r="Y18" s="16">
        <v>22.730180000000001</v>
      </c>
      <c r="Z18" s="16">
        <v>25.189630000000001</v>
      </c>
      <c r="AA18" s="16">
        <v>26.0823</v>
      </c>
      <c r="AB18" s="16">
        <v>25.58633</v>
      </c>
      <c r="AC18" s="16">
        <v>28.562399999999901</v>
      </c>
      <c r="AD18" s="16">
        <v>24.3970500000001</v>
      </c>
      <c r="AE18" s="16">
        <v>26.578900000000001</v>
      </c>
      <c r="AF18" s="16">
        <v>24.000349999999901</v>
      </c>
      <c r="AG18" s="16">
        <v>22.730910000000101</v>
      </c>
      <c r="AH18" s="16">
        <v>3.4259199999999983</v>
      </c>
      <c r="AI18" s="46"/>
      <c r="AJ18" s="46"/>
      <c r="AK18" s="46"/>
      <c r="AL18" s="46"/>
      <c r="AM18" s="46"/>
      <c r="AN18" s="4"/>
      <c r="AO18" s="4"/>
      <c r="AP18" s="4"/>
      <c r="AQ18" s="4"/>
      <c r="AR18" s="4"/>
      <c r="AS18" s="4"/>
      <c r="AT18" s="4"/>
      <c r="AU18" s="4"/>
      <c r="AV18" s="4"/>
      <c r="AW18" s="4"/>
      <c r="AX18" s="4"/>
      <c r="AY18" s="4"/>
    </row>
    <row r="19" spans="1:51" ht="15" x14ac:dyDescent="0.25">
      <c r="A19" s="121">
        <f>YampaRiverInflow.TotalOutflow!A19</f>
        <v>45108</v>
      </c>
      <c r="B19" s="122">
        <v>15.164999999999999</v>
      </c>
      <c r="C19" s="123">
        <v>38.837000000000003</v>
      </c>
      <c r="D19" s="124">
        <v>38.954999999999998</v>
      </c>
      <c r="E19" s="16">
        <v>14.445949999999996</v>
      </c>
      <c r="F19" s="16">
        <v>-5.4029160000000003</v>
      </c>
      <c r="G19" s="16">
        <v>-9.1989860000000014</v>
      </c>
      <c r="H19" s="16">
        <v>30.872809999999998</v>
      </c>
      <c r="I19" s="16">
        <v>7.8308159999999951</v>
      </c>
      <c r="J19" s="16">
        <v>31.933880000000002</v>
      </c>
      <c r="K19" s="16">
        <v>33.12397</v>
      </c>
      <c r="L19" s="16">
        <v>30.347110000000001</v>
      </c>
      <c r="M19" s="16">
        <v>21.12397</v>
      </c>
      <c r="N19" s="16">
        <v>19.953720000000001</v>
      </c>
      <c r="O19" s="16">
        <v>10.1157</v>
      </c>
      <c r="P19" s="16">
        <v>17.2562</v>
      </c>
      <c r="Q19" s="16">
        <v>39.272730000000003</v>
      </c>
      <c r="R19" s="16">
        <v>21.024789999999999</v>
      </c>
      <c r="S19" s="16">
        <v>21.223140000000001</v>
      </c>
      <c r="T19" s="16">
        <v>45.421489999999999</v>
      </c>
      <c r="U19" s="16">
        <v>28.760330000000003</v>
      </c>
      <c r="V19" s="16">
        <v>28.164830000000002</v>
      </c>
      <c r="W19" s="16">
        <v>29.156560000000002</v>
      </c>
      <c r="X19" s="16">
        <v>31.536360000000002</v>
      </c>
      <c r="Y19" s="16">
        <v>26.379669999999997</v>
      </c>
      <c r="Z19" s="16">
        <v>61.685449999999996</v>
      </c>
      <c r="AA19" s="16">
        <v>29.156569999999999</v>
      </c>
      <c r="AB19" s="16">
        <v>33.520060000000001</v>
      </c>
      <c r="AC19" s="16">
        <v>26.182200000000002</v>
      </c>
      <c r="AD19" s="16">
        <v>32.1327</v>
      </c>
      <c r="AE19" s="16">
        <v>49.587499999999999</v>
      </c>
      <c r="AF19" s="16">
        <v>22.016849999999998</v>
      </c>
      <c r="AG19" s="16">
        <v>23.603650000000101</v>
      </c>
      <c r="AH19" s="16">
        <v>-0.52760200000000035</v>
      </c>
      <c r="AI19" s="46"/>
      <c r="AJ19" s="46"/>
      <c r="AK19" s="46"/>
      <c r="AL19" s="46"/>
      <c r="AM19" s="46"/>
      <c r="AN19" s="4"/>
      <c r="AO19" s="4"/>
      <c r="AP19" s="4"/>
      <c r="AQ19" s="4"/>
      <c r="AR19" s="4"/>
      <c r="AS19" s="4"/>
      <c r="AT19" s="4"/>
      <c r="AU19" s="4"/>
      <c r="AV19" s="4"/>
      <c r="AW19" s="4"/>
      <c r="AX19" s="4"/>
      <c r="AY19" s="4"/>
    </row>
    <row r="20" spans="1:51" ht="15" x14ac:dyDescent="0.25">
      <c r="A20" s="121">
        <f>YampaRiverInflow.TotalOutflow!A20</f>
        <v>45139</v>
      </c>
      <c r="B20" s="122">
        <v>38.994999999999997</v>
      </c>
      <c r="C20" s="123">
        <v>36.613999999999997</v>
      </c>
      <c r="D20" s="124">
        <v>39.273000000000003</v>
      </c>
      <c r="E20" s="16">
        <v>39.663323999999996</v>
      </c>
      <c r="F20" s="16">
        <v>-27.475497999999998</v>
      </c>
      <c r="G20" s="16">
        <v>-21.766008000000003</v>
      </c>
      <c r="H20" s="16">
        <v>29.917686</v>
      </c>
      <c r="I20" s="16">
        <v>25.019824</v>
      </c>
      <c r="J20" s="16">
        <v>50.280989999999996</v>
      </c>
      <c r="K20" s="16">
        <v>20.826450000000001</v>
      </c>
      <c r="L20" s="16">
        <v>44.033059999999999</v>
      </c>
      <c r="M20" s="16">
        <v>23.404959999999999</v>
      </c>
      <c r="N20" s="16">
        <v>52.066120000000005</v>
      </c>
      <c r="O20" s="16">
        <v>17.851240000000001</v>
      </c>
      <c r="P20" s="16">
        <v>42.049589999999995</v>
      </c>
      <c r="Q20" s="16">
        <v>50.578510000000001</v>
      </c>
      <c r="R20" s="16">
        <v>28.36364</v>
      </c>
      <c r="S20" s="16">
        <v>66.446280000000002</v>
      </c>
      <c r="T20" s="16">
        <v>91.636359999999996</v>
      </c>
      <c r="U20" s="16">
        <v>39.272730000000003</v>
      </c>
      <c r="V20" s="16">
        <v>23.60284</v>
      </c>
      <c r="W20" s="16">
        <v>91.04083</v>
      </c>
      <c r="X20" s="16">
        <v>36.693379999999998</v>
      </c>
      <c r="Y20" s="16">
        <v>68.607789999999994</v>
      </c>
      <c r="Z20" s="16">
        <v>66.842500000000001</v>
      </c>
      <c r="AA20" s="16">
        <v>41.057389999999998</v>
      </c>
      <c r="AB20" s="16">
        <v>44.429290000000002</v>
      </c>
      <c r="AC20" s="16">
        <v>41.851849999999999</v>
      </c>
      <c r="AD20" s="16">
        <v>40.265050000000002</v>
      </c>
      <c r="AE20" s="16">
        <v>38.876599999999996</v>
      </c>
      <c r="AF20" s="16">
        <v>29.55415</v>
      </c>
      <c r="AG20" s="16">
        <v>23.603649999999899</v>
      </c>
      <c r="AH20" s="16">
        <v>15.498979999999996</v>
      </c>
      <c r="AI20" s="46"/>
      <c r="AJ20" s="46"/>
      <c r="AK20" s="46"/>
      <c r="AL20" s="46"/>
      <c r="AM20" s="46"/>
      <c r="AN20" s="4"/>
      <c r="AO20" s="4"/>
      <c r="AP20" s="4"/>
      <c r="AQ20" s="4"/>
      <c r="AR20" s="4"/>
      <c r="AS20" s="4"/>
      <c r="AT20" s="4"/>
      <c r="AU20" s="4"/>
      <c r="AV20" s="4"/>
      <c r="AW20" s="4"/>
      <c r="AX20" s="4"/>
      <c r="AY20" s="4"/>
    </row>
    <row r="21" spans="1:51" ht="15" x14ac:dyDescent="0.25">
      <c r="A21" s="121">
        <f>YampaRiverInflow.TotalOutflow!A21</f>
        <v>45170</v>
      </c>
      <c r="B21" s="122">
        <v>37.994</v>
      </c>
      <c r="C21" s="123">
        <v>32.404000000000003</v>
      </c>
      <c r="D21" s="124">
        <v>30.113</v>
      </c>
      <c r="E21" s="16">
        <v>38.334448000000002</v>
      </c>
      <c r="F21" s="16">
        <v>-11.254766</v>
      </c>
      <c r="G21" s="16">
        <v>-1.109622000000003</v>
      </c>
      <c r="H21" s="16">
        <v>14.515779999999999</v>
      </c>
      <c r="I21" s="16">
        <v>21.008659999999999</v>
      </c>
      <c r="J21" s="16">
        <v>59.246279999999999</v>
      </c>
      <c r="K21" s="16">
        <v>36.099170000000001</v>
      </c>
      <c r="L21" s="16">
        <v>49.190080000000002</v>
      </c>
      <c r="M21" s="16">
        <v>39.133879999999998</v>
      </c>
      <c r="N21" s="16">
        <v>48.456199999999995</v>
      </c>
      <c r="O21" s="16">
        <v>103.95372</v>
      </c>
      <c r="P21" s="16">
        <v>34.373550000000002</v>
      </c>
      <c r="Q21" s="16">
        <v>57.381819999999998</v>
      </c>
      <c r="R21" s="16">
        <v>38.360330000000005</v>
      </c>
      <c r="S21" s="16">
        <v>50.87603</v>
      </c>
      <c r="T21" s="16">
        <v>33.83802</v>
      </c>
      <c r="U21" s="16">
        <v>38.677690000000005</v>
      </c>
      <c r="V21" s="16">
        <v>28.363289999999999</v>
      </c>
      <c r="W21" s="16">
        <v>44.250949999999996</v>
      </c>
      <c r="X21" s="16">
        <v>41.255660000000006</v>
      </c>
      <c r="Y21" s="16">
        <v>47.999720000000003</v>
      </c>
      <c r="Z21" s="16">
        <v>78.703759999999988</v>
      </c>
      <c r="AA21" s="16">
        <v>38.875680000000003</v>
      </c>
      <c r="AB21" s="16">
        <v>32.726860000000002</v>
      </c>
      <c r="AC21" s="16">
        <v>30.744250000000001</v>
      </c>
      <c r="AD21" s="16">
        <v>24.1193600000001</v>
      </c>
      <c r="AE21" s="16">
        <v>44.628749999999897</v>
      </c>
      <c r="AF21" s="16">
        <v>21.9771800000001</v>
      </c>
      <c r="AG21" s="16">
        <v>24.040019999999899</v>
      </c>
      <c r="AH21" s="16">
        <v>19.180725999999996</v>
      </c>
      <c r="AI21" s="46"/>
      <c r="AJ21" s="46"/>
      <c r="AK21" s="46"/>
      <c r="AL21" s="46"/>
      <c r="AM21" s="46"/>
      <c r="AN21" s="4"/>
      <c r="AO21" s="4"/>
      <c r="AP21" s="4"/>
      <c r="AQ21" s="4"/>
      <c r="AR21" s="4"/>
      <c r="AS21" s="4"/>
      <c r="AT21" s="4"/>
      <c r="AU21" s="4"/>
      <c r="AV21" s="4"/>
      <c r="AW21" s="4"/>
      <c r="AX21" s="4"/>
      <c r="AY21" s="4"/>
    </row>
    <row r="22" spans="1:51" ht="15" x14ac:dyDescent="0.25">
      <c r="A22" s="121">
        <f>YampaRiverInflow.TotalOutflow!A22</f>
        <v>45200</v>
      </c>
      <c r="B22" s="122">
        <v>36.200000000000003</v>
      </c>
      <c r="C22" s="123">
        <v>36.200000000000003</v>
      </c>
      <c r="D22" s="124">
        <v>36.200000000000003</v>
      </c>
      <c r="E22" s="16">
        <v>13.166246000000003</v>
      </c>
      <c r="F22" s="16">
        <v>20.811032000000001</v>
      </c>
      <c r="G22" s="16">
        <v>15.392737999999998</v>
      </c>
      <c r="H22" s="16">
        <v>31.104225999999993</v>
      </c>
      <c r="I22" s="16">
        <v>32.409004000000003</v>
      </c>
      <c r="J22" s="16">
        <v>36.495870000000004</v>
      </c>
      <c r="K22" s="16">
        <v>22.413220000000003</v>
      </c>
      <c r="L22" s="16">
        <v>37.884300000000003</v>
      </c>
      <c r="M22" s="16">
        <v>47.385120000000001</v>
      </c>
      <c r="N22" s="16">
        <v>23.34545</v>
      </c>
      <c r="O22" s="16">
        <v>20.647929999999999</v>
      </c>
      <c r="P22" s="16">
        <v>30.664459999999998</v>
      </c>
      <c r="Q22" s="16">
        <v>41.077690000000004</v>
      </c>
      <c r="R22" s="16">
        <v>31.060849999999999</v>
      </c>
      <c r="S22" s="16">
        <v>69.758679999999998</v>
      </c>
      <c r="T22" s="16">
        <v>20.94511</v>
      </c>
      <c r="U22" s="16">
        <v>34.908660000000005</v>
      </c>
      <c r="V22" s="16">
        <v>24.793029999999998</v>
      </c>
      <c r="W22" s="16">
        <v>40.680699999999995</v>
      </c>
      <c r="X22" s="16">
        <v>34.511849999999995</v>
      </c>
      <c r="Y22" s="16">
        <v>29.513770000000001</v>
      </c>
      <c r="Z22" s="16">
        <v>19.080719999999999</v>
      </c>
      <c r="AA22" s="16">
        <v>42.445929999999997</v>
      </c>
      <c r="AB22" s="16">
        <v>56.012860000000003</v>
      </c>
      <c r="AC22" s="16">
        <v>29.236789999999999</v>
      </c>
      <c r="AD22" s="16">
        <v>25.884679999999999</v>
      </c>
      <c r="AE22" s="16">
        <v>63.214149999999897</v>
      </c>
      <c r="AF22" s="16">
        <v>23.663159999999799</v>
      </c>
      <c r="AG22" s="16">
        <v>24.972269999999799</v>
      </c>
      <c r="AH22" s="16">
        <v>26.040343999999997</v>
      </c>
      <c r="AI22" s="46"/>
      <c r="AJ22" s="46"/>
      <c r="AK22" s="46"/>
      <c r="AL22" s="46"/>
      <c r="AM22" s="46"/>
      <c r="AN22" s="4"/>
      <c r="AO22" s="4"/>
      <c r="AP22" s="4"/>
      <c r="AQ22" s="4"/>
      <c r="AR22" s="4"/>
      <c r="AS22" s="4"/>
      <c r="AT22" s="4"/>
      <c r="AU22" s="4"/>
      <c r="AV22" s="4"/>
      <c r="AW22" s="4"/>
      <c r="AX22" s="4"/>
      <c r="AY22" s="4"/>
    </row>
    <row r="23" spans="1:51" ht="15" x14ac:dyDescent="0.25">
      <c r="A23" s="121">
        <f>YampaRiverInflow.TotalOutflow!A23</f>
        <v>45231</v>
      </c>
      <c r="B23" s="122">
        <v>24.817</v>
      </c>
      <c r="C23" s="123">
        <v>24.817</v>
      </c>
      <c r="D23" s="124">
        <v>24.817</v>
      </c>
      <c r="E23" s="16">
        <v>8.8944699999999983</v>
      </c>
      <c r="F23" s="16">
        <v>1.1222839999999996</v>
      </c>
      <c r="G23" s="16">
        <v>9.8448719999999987</v>
      </c>
      <c r="H23" s="16">
        <v>28.013811999999998</v>
      </c>
      <c r="I23" s="16">
        <v>15.793877999999999</v>
      </c>
      <c r="J23" s="16">
        <v>24.595040000000001</v>
      </c>
      <c r="K23" s="16">
        <v>18.446279999999998</v>
      </c>
      <c r="L23" s="16">
        <v>36.495870000000004</v>
      </c>
      <c r="M23" s="16">
        <v>27.966939999999997</v>
      </c>
      <c r="N23" s="16">
        <v>25.487599999999997</v>
      </c>
      <c r="O23" s="16">
        <v>23.10744</v>
      </c>
      <c r="P23" s="16">
        <v>22.472729999999999</v>
      </c>
      <c r="Q23" s="16">
        <v>35.166530000000002</v>
      </c>
      <c r="R23" s="16">
        <v>20.925319999999999</v>
      </c>
      <c r="S23" s="16">
        <v>16.066120000000002</v>
      </c>
      <c r="T23" s="16">
        <v>25.54711</v>
      </c>
      <c r="U23" s="16">
        <v>41.950060000000001</v>
      </c>
      <c r="V23" s="16">
        <v>23.00787</v>
      </c>
      <c r="W23" s="16">
        <v>14.39954</v>
      </c>
      <c r="X23" s="16">
        <v>23.602700000000002</v>
      </c>
      <c r="Y23" s="16">
        <v>28.581400000000002</v>
      </c>
      <c r="Z23" s="16">
        <v>27.807869999999998</v>
      </c>
      <c r="AA23" s="16">
        <v>24.69378</v>
      </c>
      <c r="AB23" s="16">
        <v>22.293890000000001</v>
      </c>
      <c r="AC23" s="16">
        <v>27.888010000000101</v>
      </c>
      <c r="AD23" s="16">
        <v>24.873090000000097</v>
      </c>
      <c r="AE23" s="16">
        <v>23.24662</v>
      </c>
      <c r="AF23" s="16">
        <v>25.646650000000101</v>
      </c>
      <c r="AG23" s="16">
        <v>24.793749999999999</v>
      </c>
      <c r="AH23" s="16">
        <v>17.507805999999995</v>
      </c>
      <c r="AI23" s="46"/>
      <c r="AJ23" s="46"/>
      <c r="AK23" s="46"/>
      <c r="AL23" s="46"/>
      <c r="AM23" s="46"/>
      <c r="AN23" s="4"/>
      <c r="AO23" s="4"/>
      <c r="AP23" s="4"/>
      <c r="AQ23" s="4"/>
      <c r="AR23" s="4"/>
      <c r="AS23" s="4"/>
      <c r="AT23" s="4"/>
      <c r="AU23" s="4"/>
      <c r="AV23" s="4"/>
      <c r="AW23" s="4"/>
      <c r="AX23" s="4"/>
      <c r="AY23" s="4"/>
    </row>
    <row r="24" spans="1:51" ht="15" x14ac:dyDescent="0.25">
      <c r="A24" s="121">
        <f>YampaRiverInflow.TotalOutflow!A24</f>
        <v>45261</v>
      </c>
      <c r="B24" s="122">
        <v>25.222000000000001</v>
      </c>
      <c r="C24" s="123">
        <v>25.222000000000001</v>
      </c>
      <c r="D24" s="124">
        <v>25.222000000000001</v>
      </c>
      <c r="E24" s="16">
        <v>2.3967059999999982</v>
      </c>
      <c r="F24" s="16">
        <v>-6.7709719999999995</v>
      </c>
      <c r="G24" s="16">
        <v>0.60159199999999691</v>
      </c>
      <c r="H24" s="16">
        <v>44.223798000000002</v>
      </c>
      <c r="I24" s="16">
        <v>1.110544</v>
      </c>
      <c r="J24" s="16">
        <v>15.07438</v>
      </c>
      <c r="K24" s="16">
        <v>12.69421</v>
      </c>
      <c r="L24" s="16">
        <v>35.305790000000002</v>
      </c>
      <c r="M24" s="16">
        <v>29.355370000000001</v>
      </c>
      <c r="N24" s="16">
        <v>13.4876</v>
      </c>
      <c r="O24" s="16">
        <v>18.723970000000001</v>
      </c>
      <c r="P24" s="16">
        <v>15.471069999999999</v>
      </c>
      <c r="Q24" s="16">
        <v>19.100490000000001</v>
      </c>
      <c r="R24" s="16">
        <v>3.9664899999999998</v>
      </c>
      <c r="S24" s="16">
        <v>23.801650000000002</v>
      </c>
      <c r="T24" s="16">
        <v>57.520660000000007</v>
      </c>
      <c r="U24" s="16">
        <v>23.99954</v>
      </c>
      <c r="V24" s="16">
        <v>19.4375</v>
      </c>
      <c r="W24" s="16">
        <v>33.916870000000003</v>
      </c>
      <c r="X24" s="16">
        <v>31.734860000000001</v>
      </c>
      <c r="Y24" s="16">
        <v>22.7103</v>
      </c>
      <c r="Z24" s="16">
        <v>25.368259999999999</v>
      </c>
      <c r="AA24" s="16">
        <v>31.6557</v>
      </c>
      <c r="AB24" s="16">
        <v>22.412740000000003</v>
      </c>
      <c r="AC24" s="16">
        <v>36.377389999999899</v>
      </c>
      <c r="AD24" s="16">
        <v>25.983849999999997</v>
      </c>
      <c r="AE24" s="16">
        <v>23.544150000000002</v>
      </c>
      <c r="AF24" s="16">
        <v>39.471650000000103</v>
      </c>
      <c r="AG24" s="16">
        <v>24.5160599999999</v>
      </c>
      <c r="AH24" s="16">
        <v>8.4644880000000011</v>
      </c>
      <c r="AI24" s="46"/>
      <c r="AJ24" s="46"/>
      <c r="AK24" s="46"/>
      <c r="AL24" s="46"/>
      <c r="AM24" s="46"/>
      <c r="AN24" s="4"/>
      <c r="AO24" s="4"/>
      <c r="AP24" s="4"/>
      <c r="AQ24" s="4"/>
      <c r="AR24" s="4"/>
      <c r="AS24" s="4"/>
      <c r="AT24" s="4"/>
      <c r="AU24" s="4"/>
      <c r="AV24" s="4"/>
      <c r="AW24" s="4"/>
      <c r="AX24" s="4"/>
      <c r="AY24" s="4"/>
    </row>
    <row r="25" spans="1:51" ht="15" x14ac:dyDescent="0.25">
      <c r="A25" s="121">
        <f>YampaRiverInflow.TotalOutflow!A25</f>
        <v>45292</v>
      </c>
      <c r="B25" s="122">
        <v>32.688000000000002</v>
      </c>
      <c r="C25" s="123">
        <v>32.688000000000002</v>
      </c>
      <c r="D25" s="124">
        <v>32.688000000000002</v>
      </c>
      <c r="E25" s="16">
        <v>188.36769600000002</v>
      </c>
      <c r="F25" s="16">
        <v>-19.261465999999999</v>
      </c>
      <c r="G25" s="16">
        <v>-11.55139</v>
      </c>
      <c r="H25" s="16">
        <v>25.526097999999998</v>
      </c>
      <c r="I25" s="16">
        <v>1.3745679999999993</v>
      </c>
      <c r="J25" s="16">
        <v>21.421490000000002</v>
      </c>
      <c r="K25" s="16">
        <v>24.198349999999998</v>
      </c>
      <c r="L25" s="16">
        <v>42.049589999999995</v>
      </c>
      <c r="M25" s="16">
        <v>21.61983</v>
      </c>
      <c r="N25" s="16">
        <v>18.446279999999998</v>
      </c>
      <c r="O25" s="16">
        <v>23.206610000000001</v>
      </c>
      <c r="P25" s="16">
        <v>20.033060000000003</v>
      </c>
      <c r="Q25" s="16">
        <v>101.09752</v>
      </c>
      <c r="R25" s="16">
        <v>22.61157</v>
      </c>
      <c r="S25" s="16">
        <v>23.206610000000001</v>
      </c>
      <c r="T25" s="16">
        <v>42.247930000000004</v>
      </c>
      <c r="U25" s="16">
        <v>34.11524</v>
      </c>
      <c r="V25" s="16">
        <v>41.255679999999998</v>
      </c>
      <c r="W25" s="16">
        <v>24.792830000000002</v>
      </c>
      <c r="X25" s="16">
        <v>40.065640000000002</v>
      </c>
      <c r="Y25" s="16">
        <v>37.883839999999999</v>
      </c>
      <c r="Z25" s="16">
        <v>23.007810000000003</v>
      </c>
      <c r="AA25" s="16">
        <v>30.743310000000001</v>
      </c>
      <c r="AB25" s="16">
        <v>36.496400000000001</v>
      </c>
      <c r="AC25" s="16">
        <v>45.025449999999999</v>
      </c>
      <c r="AD25" s="16">
        <v>23.802</v>
      </c>
      <c r="AE25" s="16">
        <v>42.050199999999904</v>
      </c>
      <c r="AF25" s="16">
        <v>26.777249999999999</v>
      </c>
      <c r="AG25" s="16">
        <v>29.809785999999992</v>
      </c>
      <c r="AH25" s="16">
        <v>0.14888199999999779</v>
      </c>
      <c r="AI25" s="46"/>
      <c r="AJ25" s="46"/>
      <c r="AK25" s="46"/>
      <c r="AL25" s="46"/>
      <c r="AM25" s="46"/>
      <c r="AN25" s="4"/>
      <c r="AO25" s="4"/>
      <c r="AP25" s="4"/>
      <c r="AQ25" s="4"/>
      <c r="AR25" s="4"/>
      <c r="AS25" s="4"/>
      <c r="AT25" s="4"/>
      <c r="AU25" s="4"/>
      <c r="AV25" s="4"/>
      <c r="AW25" s="4"/>
      <c r="AX25" s="4"/>
      <c r="AY25" s="4"/>
    </row>
    <row r="26" spans="1:51" ht="15" x14ac:dyDescent="0.25">
      <c r="A26" s="121">
        <f>YampaRiverInflow.TotalOutflow!A26</f>
        <v>45323</v>
      </c>
      <c r="B26" s="122">
        <v>42.802999999999997</v>
      </c>
      <c r="C26" s="123">
        <v>42.802999999999997</v>
      </c>
      <c r="D26" s="124">
        <v>42.802999999999997</v>
      </c>
      <c r="E26" s="16">
        <v>85.799055999999993</v>
      </c>
      <c r="F26" s="16">
        <v>-9.7793939999999999</v>
      </c>
      <c r="G26" s="16">
        <v>38.657699999999991</v>
      </c>
      <c r="H26" s="16">
        <v>12.339405999999999</v>
      </c>
      <c r="I26" s="16">
        <v>23.60331</v>
      </c>
      <c r="J26" s="16">
        <v>17.2562</v>
      </c>
      <c r="K26" s="16">
        <v>16.066120000000002</v>
      </c>
      <c r="L26" s="16">
        <v>48.99174</v>
      </c>
      <c r="M26" s="16">
        <v>36.297519999999999</v>
      </c>
      <c r="N26" s="16">
        <v>25.745450000000002</v>
      </c>
      <c r="O26" s="16">
        <v>24.39669</v>
      </c>
      <c r="P26" s="16">
        <v>35.66281</v>
      </c>
      <c r="Q26" s="16">
        <v>125.57355</v>
      </c>
      <c r="R26" s="16">
        <v>20.429749999999999</v>
      </c>
      <c r="S26" s="16">
        <v>29.355370000000001</v>
      </c>
      <c r="T26" s="16">
        <v>90.644630000000006</v>
      </c>
      <c r="U26" s="16">
        <v>38.478989999999996</v>
      </c>
      <c r="V26" s="16">
        <v>35.16657</v>
      </c>
      <c r="W26" s="16">
        <v>33.321769999999994</v>
      </c>
      <c r="X26" s="16">
        <v>18.842610000000001</v>
      </c>
      <c r="Y26" s="16">
        <v>38.875690000000006</v>
      </c>
      <c r="Z26" s="16">
        <v>32.449240000000003</v>
      </c>
      <c r="AA26" s="16">
        <v>39.450900000000004</v>
      </c>
      <c r="AB26" s="16">
        <v>41.375809999999994</v>
      </c>
      <c r="AC26" s="16">
        <v>62.678599999999996</v>
      </c>
      <c r="AD26" s="16">
        <v>22.2151999999999</v>
      </c>
      <c r="AE26" s="16">
        <v>72.001050000000006</v>
      </c>
      <c r="AF26" s="16">
        <v>37.884849999999894</v>
      </c>
      <c r="AG26" s="16">
        <v>19.033522000000001</v>
      </c>
      <c r="AH26" s="16">
        <v>7.0302340000000001</v>
      </c>
      <c r="AI26" s="46"/>
      <c r="AJ26" s="46"/>
      <c r="AK26" s="46"/>
      <c r="AL26" s="46"/>
      <c r="AM26" s="46"/>
      <c r="AN26" s="4"/>
      <c r="AO26" s="4"/>
      <c r="AP26" s="4"/>
      <c r="AQ26" s="4"/>
      <c r="AR26" s="4"/>
      <c r="AS26" s="4"/>
      <c r="AT26" s="4"/>
      <c r="AU26" s="4"/>
      <c r="AV26" s="4"/>
      <c r="AW26" s="4"/>
      <c r="AX26" s="4"/>
      <c r="AY26" s="4"/>
    </row>
    <row r="27" spans="1:51" ht="15" x14ac:dyDescent="0.25">
      <c r="A27" s="121">
        <f>YampaRiverInflow.TotalOutflow!A27</f>
        <v>45352</v>
      </c>
      <c r="B27" s="122">
        <v>62.506999999999998</v>
      </c>
      <c r="C27" s="123">
        <v>62.506999999999998</v>
      </c>
      <c r="D27" s="124">
        <v>62.506999999999998</v>
      </c>
      <c r="E27" s="16">
        <v>33.571293999999995</v>
      </c>
      <c r="F27" s="16">
        <v>18.785719999999998</v>
      </c>
      <c r="G27" s="16">
        <v>66.418819999999997</v>
      </c>
      <c r="H27" s="16">
        <v>7.6782579999999996</v>
      </c>
      <c r="I27" s="16">
        <v>63.272730000000003</v>
      </c>
      <c r="J27" s="16">
        <v>48.99174</v>
      </c>
      <c r="K27" s="16">
        <v>19.834709999999998</v>
      </c>
      <c r="L27" s="16">
        <v>54.009920000000001</v>
      </c>
      <c r="M27" s="16">
        <v>55.160330000000002</v>
      </c>
      <c r="N27" s="16">
        <v>23.22645</v>
      </c>
      <c r="O27" s="16">
        <v>42.842980000000004</v>
      </c>
      <c r="P27" s="16">
        <v>27.59008</v>
      </c>
      <c r="Q27" s="16">
        <v>69.104129999999998</v>
      </c>
      <c r="R27" s="16">
        <v>49.190080000000002</v>
      </c>
      <c r="S27" s="16">
        <v>44.628099999999996</v>
      </c>
      <c r="T27" s="16">
        <v>82.373550000000009</v>
      </c>
      <c r="U27" s="16">
        <v>74.04258999999999</v>
      </c>
      <c r="V27" s="16">
        <v>59.404600000000002</v>
      </c>
      <c r="W27" s="16">
        <v>42.445689999999999</v>
      </c>
      <c r="X27" s="16">
        <v>22.21454</v>
      </c>
      <c r="Y27" s="16">
        <v>58.769889999999997</v>
      </c>
      <c r="Z27" s="16">
        <v>31.517060000000001</v>
      </c>
      <c r="AA27" s="16">
        <v>41.176480000000005</v>
      </c>
      <c r="AB27" s="16">
        <v>36.615409999999905</v>
      </c>
      <c r="AC27" s="16">
        <v>63.888529999999896</v>
      </c>
      <c r="AD27" s="16">
        <v>26.578900000000001</v>
      </c>
      <c r="AE27" s="16">
        <v>124.9605</v>
      </c>
      <c r="AF27" s="16">
        <v>70.0175499999999</v>
      </c>
      <c r="AG27" s="16">
        <v>37.985829999999993</v>
      </c>
      <c r="AH27" s="16">
        <v>23.852601999999997</v>
      </c>
      <c r="AI27" s="46"/>
      <c r="AJ27" s="46"/>
      <c r="AK27" s="46"/>
      <c r="AL27" s="46"/>
      <c r="AM27" s="46"/>
      <c r="AN27" s="4"/>
      <c r="AO27" s="4"/>
      <c r="AP27" s="4"/>
      <c r="AQ27" s="4"/>
      <c r="AR27" s="4"/>
      <c r="AS27" s="4"/>
      <c r="AT27" s="4"/>
      <c r="AU27" s="4"/>
      <c r="AV27" s="4"/>
      <c r="AW27" s="4"/>
      <c r="AX27" s="4"/>
      <c r="AY27" s="4"/>
    </row>
    <row r="28" spans="1:51" ht="15" x14ac:dyDescent="0.25">
      <c r="A28" s="121">
        <f>YampaRiverInflow.TotalOutflow!A28</f>
        <v>45383</v>
      </c>
      <c r="B28" s="122">
        <v>34.738</v>
      </c>
      <c r="C28" s="123">
        <v>34.738</v>
      </c>
      <c r="D28" s="124">
        <v>34.738</v>
      </c>
      <c r="E28" s="16">
        <v>1.3631199999999954</v>
      </c>
      <c r="F28" s="16">
        <v>-2.5694920000000012</v>
      </c>
      <c r="G28" s="16">
        <v>-26.212883999999999</v>
      </c>
      <c r="H28" s="16">
        <v>3.6764540000000014</v>
      </c>
      <c r="I28" s="16">
        <v>29.157019999999999</v>
      </c>
      <c r="J28" s="16">
        <v>70.294210000000007</v>
      </c>
      <c r="K28" s="16">
        <v>23.60331</v>
      </c>
      <c r="L28" s="16">
        <v>16.8</v>
      </c>
      <c r="M28" s="16">
        <v>35.028100000000002</v>
      </c>
      <c r="N28" s="16">
        <v>13.62645</v>
      </c>
      <c r="O28" s="16">
        <v>32.747109999999999</v>
      </c>
      <c r="P28" s="16">
        <v>39.133879999999998</v>
      </c>
      <c r="Q28" s="16">
        <v>90.902479999999997</v>
      </c>
      <c r="R28" s="16">
        <v>33.758679999999998</v>
      </c>
      <c r="S28" s="16">
        <v>33.699169999999995</v>
      </c>
      <c r="T28" s="16">
        <v>29.79214</v>
      </c>
      <c r="U28" s="16">
        <v>43.080640000000002</v>
      </c>
      <c r="V28" s="16">
        <v>88.700450000000004</v>
      </c>
      <c r="W28" s="16">
        <v>43.635820000000002</v>
      </c>
      <c r="X28" s="16">
        <v>17.01784</v>
      </c>
      <c r="Y28" s="16">
        <v>26.498860000000001</v>
      </c>
      <c r="Z28" s="16">
        <v>22.988139999999998</v>
      </c>
      <c r="AA28" s="16">
        <v>25.348419999999997</v>
      </c>
      <c r="AB28" s="16">
        <v>31.934349999999899</v>
      </c>
      <c r="AC28" s="16">
        <v>40.2452100000001</v>
      </c>
      <c r="AD28" s="16">
        <v>24.198700000000002</v>
      </c>
      <c r="AE28" s="16">
        <v>43.240300000000097</v>
      </c>
      <c r="AF28" s="16">
        <v>39.828680000000105</v>
      </c>
      <c r="AG28" s="16">
        <v>41.938178000000001</v>
      </c>
      <c r="AH28" s="16">
        <v>40.074694000000001</v>
      </c>
      <c r="AI28" s="46"/>
      <c r="AJ28" s="46"/>
      <c r="AK28" s="46"/>
      <c r="AL28" s="46"/>
      <c r="AM28" s="46"/>
      <c r="AN28" s="4"/>
      <c r="AO28" s="4"/>
      <c r="AP28" s="4"/>
      <c r="AQ28" s="4"/>
      <c r="AR28" s="4"/>
      <c r="AS28" s="4"/>
      <c r="AT28" s="4"/>
      <c r="AU28" s="4"/>
      <c r="AV28" s="4"/>
      <c r="AW28" s="4"/>
      <c r="AX28" s="4"/>
      <c r="AY28" s="4"/>
    </row>
    <row r="29" spans="1:51" ht="15" x14ac:dyDescent="0.25">
      <c r="A29" s="121">
        <f>YampaRiverInflow.TotalOutflow!A29</f>
        <v>45413</v>
      </c>
      <c r="B29" s="122">
        <v>25.463999999999999</v>
      </c>
      <c r="C29" s="123">
        <v>25.463999999999999</v>
      </c>
      <c r="D29" s="124">
        <v>25.463999999999999</v>
      </c>
      <c r="E29" s="16">
        <v>0.19014400000000023</v>
      </c>
      <c r="F29" s="16">
        <v>-5.5054859999999994</v>
      </c>
      <c r="G29" s="16">
        <v>-26.211384000000006</v>
      </c>
      <c r="H29" s="16">
        <v>7.738929999999999</v>
      </c>
      <c r="I29" s="16">
        <v>15.471069999999999</v>
      </c>
      <c r="J29" s="16">
        <v>41.137190000000004</v>
      </c>
      <c r="K29" s="16">
        <v>13.289260000000001</v>
      </c>
      <c r="L29" s="16">
        <v>27.570250000000001</v>
      </c>
      <c r="M29" s="16">
        <v>34.690910000000002</v>
      </c>
      <c r="N29" s="16">
        <v>21.163640000000001</v>
      </c>
      <c r="O29" s="16">
        <v>23.543800000000001</v>
      </c>
      <c r="P29" s="16">
        <v>34.333880000000001</v>
      </c>
      <c r="Q29" s="16">
        <v>67.140500000000003</v>
      </c>
      <c r="R29" s="16">
        <v>34.274380000000001</v>
      </c>
      <c r="S29" s="16">
        <v>36.813220000000001</v>
      </c>
      <c r="T29" s="16">
        <v>20.429749999999999</v>
      </c>
      <c r="U29" s="16">
        <v>51.173209999999997</v>
      </c>
      <c r="V29" s="16">
        <v>36.138489999999997</v>
      </c>
      <c r="W29" s="16">
        <v>21.024139999999999</v>
      </c>
      <c r="X29" s="16">
        <v>18.545120000000001</v>
      </c>
      <c r="Y29" s="16">
        <v>27.252549999999999</v>
      </c>
      <c r="Z29" s="16">
        <v>27.252610000000001</v>
      </c>
      <c r="AA29" s="16">
        <v>28.958279999999998</v>
      </c>
      <c r="AB29" s="16">
        <v>32.1327</v>
      </c>
      <c r="AC29" s="16">
        <v>29.573979999999999</v>
      </c>
      <c r="AD29" s="16">
        <v>26.281370000000102</v>
      </c>
      <c r="AE29" s="16">
        <v>27.570650000000001</v>
      </c>
      <c r="AF29" s="16">
        <v>23.583810000000099</v>
      </c>
      <c r="AG29" s="16">
        <v>24.659790000000001</v>
      </c>
      <c r="AH29" s="16">
        <v>21.803582000000002</v>
      </c>
      <c r="AI29" s="46"/>
      <c r="AJ29" s="46"/>
      <c r="AK29" s="46"/>
      <c r="AL29" s="46"/>
      <c r="AM29" s="46"/>
      <c r="AN29" s="4"/>
      <c r="AO29" s="4"/>
      <c r="AP29" s="4"/>
      <c r="AQ29" s="4"/>
      <c r="AR29" s="4"/>
      <c r="AS29" s="4"/>
      <c r="AT29" s="4"/>
      <c r="AU29" s="4"/>
      <c r="AV29" s="4"/>
      <c r="AW29" s="4"/>
      <c r="AX29" s="4"/>
      <c r="AY29" s="4"/>
    </row>
    <row r="30" spans="1:51" ht="15" x14ac:dyDescent="0.25">
      <c r="A30" s="121">
        <f>YampaRiverInflow.TotalOutflow!A30</f>
        <v>45444</v>
      </c>
      <c r="B30" s="122">
        <v>25.035</v>
      </c>
      <c r="C30" s="123">
        <v>25.035</v>
      </c>
      <c r="D30" s="124">
        <v>25.035</v>
      </c>
      <c r="E30" s="16">
        <v>12.473674000000001</v>
      </c>
      <c r="F30" s="16">
        <v>1.061094</v>
      </c>
      <c r="G30" s="16">
        <v>22.368065999999995</v>
      </c>
      <c r="H30" s="16">
        <v>-1.3633040000000001</v>
      </c>
      <c r="I30" s="16">
        <v>31.73554</v>
      </c>
      <c r="J30" s="16">
        <v>15.272729999999999</v>
      </c>
      <c r="K30" s="16">
        <v>13.68595</v>
      </c>
      <c r="L30" s="16">
        <v>32.07273</v>
      </c>
      <c r="M30" s="16">
        <v>48.238019999999999</v>
      </c>
      <c r="N30" s="16">
        <v>6.5057900000000002</v>
      </c>
      <c r="O30" s="16">
        <v>14.280989999999999</v>
      </c>
      <c r="P30" s="16">
        <v>20.826450000000001</v>
      </c>
      <c r="Q30" s="16">
        <v>11.9405</v>
      </c>
      <c r="R30" s="16">
        <v>14.67769</v>
      </c>
      <c r="S30" s="16">
        <v>31.73554</v>
      </c>
      <c r="T30" s="16">
        <v>13.4876</v>
      </c>
      <c r="U30" s="16">
        <v>35.543419999999998</v>
      </c>
      <c r="V30" s="16">
        <v>23.741799999999998</v>
      </c>
      <c r="W30" s="16">
        <v>24.39593</v>
      </c>
      <c r="X30" s="16">
        <v>22.730180000000001</v>
      </c>
      <c r="Y30" s="16">
        <v>25.189630000000001</v>
      </c>
      <c r="Z30" s="16">
        <v>26.0823</v>
      </c>
      <c r="AA30" s="16">
        <v>25.58633</v>
      </c>
      <c r="AB30" s="16">
        <v>28.562399999999901</v>
      </c>
      <c r="AC30" s="16">
        <v>24.3970500000001</v>
      </c>
      <c r="AD30" s="16">
        <v>26.578900000000001</v>
      </c>
      <c r="AE30" s="16">
        <v>24.000349999999901</v>
      </c>
      <c r="AF30" s="16">
        <v>22.730910000000101</v>
      </c>
      <c r="AG30" s="16">
        <v>3.4259199999999983</v>
      </c>
      <c r="AH30" s="16">
        <v>8.1729199999999995</v>
      </c>
      <c r="AI30" s="46"/>
      <c r="AJ30" s="46"/>
      <c r="AK30" s="46"/>
      <c r="AL30" s="46"/>
      <c r="AM30" s="46"/>
      <c r="AN30" s="4"/>
      <c r="AO30" s="4"/>
      <c r="AP30" s="4"/>
      <c r="AQ30" s="4"/>
      <c r="AR30" s="4"/>
      <c r="AS30" s="4"/>
      <c r="AT30" s="4"/>
      <c r="AU30" s="4"/>
      <c r="AV30" s="4"/>
      <c r="AW30" s="4"/>
      <c r="AX30" s="4"/>
      <c r="AY30" s="4"/>
    </row>
    <row r="31" spans="1:51" ht="15" x14ac:dyDescent="0.25">
      <c r="A31" s="121">
        <f>YampaRiverInflow.TotalOutflow!A31</f>
        <v>45474</v>
      </c>
      <c r="B31" s="122">
        <v>38.954999999999998</v>
      </c>
      <c r="C31" s="123">
        <v>38.954999999999998</v>
      </c>
      <c r="D31" s="124">
        <v>38.954999999999998</v>
      </c>
      <c r="E31" s="16">
        <v>-5.4029160000000003</v>
      </c>
      <c r="F31" s="16">
        <v>-9.1989860000000014</v>
      </c>
      <c r="G31" s="16">
        <v>30.872809999999998</v>
      </c>
      <c r="H31" s="16">
        <v>7.8308159999999951</v>
      </c>
      <c r="I31" s="16">
        <v>31.933880000000002</v>
      </c>
      <c r="J31" s="16">
        <v>33.12397</v>
      </c>
      <c r="K31" s="16">
        <v>30.347110000000001</v>
      </c>
      <c r="L31" s="16">
        <v>21.12397</v>
      </c>
      <c r="M31" s="16">
        <v>19.953720000000001</v>
      </c>
      <c r="N31" s="16">
        <v>10.1157</v>
      </c>
      <c r="O31" s="16">
        <v>17.2562</v>
      </c>
      <c r="P31" s="16">
        <v>39.272730000000003</v>
      </c>
      <c r="Q31" s="16">
        <v>21.024789999999999</v>
      </c>
      <c r="R31" s="16">
        <v>21.223140000000001</v>
      </c>
      <c r="S31" s="16">
        <v>45.421489999999999</v>
      </c>
      <c r="T31" s="16">
        <v>28.760330000000003</v>
      </c>
      <c r="U31" s="16">
        <v>28.164830000000002</v>
      </c>
      <c r="V31" s="16">
        <v>29.156560000000002</v>
      </c>
      <c r="W31" s="16">
        <v>31.536360000000002</v>
      </c>
      <c r="X31" s="16">
        <v>26.379669999999997</v>
      </c>
      <c r="Y31" s="16">
        <v>61.685449999999996</v>
      </c>
      <c r="Z31" s="16">
        <v>29.156569999999999</v>
      </c>
      <c r="AA31" s="16">
        <v>33.520060000000001</v>
      </c>
      <c r="AB31" s="16">
        <v>26.182200000000002</v>
      </c>
      <c r="AC31" s="16">
        <v>32.1327</v>
      </c>
      <c r="AD31" s="16">
        <v>49.587499999999999</v>
      </c>
      <c r="AE31" s="16">
        <v>22.016849999999998</v>
      </c>
      <c r="AF31" s="16">
        <v>23.603650000000101</v>
      </c>
      <c r="AG31" s="16">
        <v>-0.52760200000000035</v>
      </c>
      <c r="AH31" s="16">
        <v>14.445949999999996</v>
      </c>
      <c r="AI31" s="46"/>
      <c r="AJ31" s="46"/>
      <c r="AK31" s="46"/>
      <c r="AL31" s="46"/>
      <c r="AM31" s="46"/>
      <c r="AN31" s="4"/>
      <c r="AO31" s="4"/>
      <c r="AP31" s="4"/>
      <c r="AQ31" s="4"/>
      <c r="AR31" s="4"/>
      <c r="AS31" s="4"/>
      <c r="AT31" s="4"/>
      <c r="AU31" s="4"/>
      <c r="AV31" s="4"/>
      <c r="AW31" s="4"/>
      <c r="AX31" s="4"/>
      <c r="AY31" s="4"/>
    </row>
    <row r="32" spans="1:51" ht="15" x14ac:dyDescent="0.25">
      <c r="A32" s="121">
        <f>YampaRiverInflow.TotalOutflow!A32</f>
        <v>45505</v>
      </c>
      <c r="B32" s="122">
        <v>39.273000000000003</v>
      </c>
      <c r="C32" s="123">
        <v>39.273000000000003</v>
      </c>
      <c r="D32" s="124">
        <v>39.273000000000003</v>
      </c>
      <c r="E32" s="16">
        <v>-27.475497999999998</v>
      </c>
      <c r="F32" s="16">
        <v>-21.766008000000003</v>
      </c>
      <c r="G32" s="16">
        <v>29.917686</v>
      </c>
      <c r="H32" s="16">
        <v>25.019824</v>
      </c>
      <c r="I32" s="16">
        <v>50.280989999999996</v>
      </c>
      <c r="J32" s="16">
        <v>20.826450000000001</v>
      </c>
      <c r="K32" s="16">
        <v>44.033059999999999</v>
      </c>
      <c r="L32" s="16">
        <v>23.404959999999999</v>
      </c>
      <c r="M32" s="16">
        <v>52.066120000000005</v>
      </c>
      <c r="N32" s="16">
        <v>17.851240000000001</v>
      </c>
      <c r="O32" s="16">
        <v>42.049589999999995</v>
      </c>
      <c r="P32" s="16">
        <v>50.578510000000001</v>
      </c>
      <c r="Q32" s="16">
        <v>28.36364</v>
      </c>
      <c r="R32" s="16">
        <v>66.446280000000002</v>
      </c>
      <c r="S32" s="16">
        <v>91.636359999999996</v>
      </c>
      <c r="T32" s="16">
        <v>39.272730000000003</v>
      </c>
      <c r="U32" s="16">
        <v>23.60284</v>
      </c>
      <c r="V32" s="16">
        <v>91.04083</v>
      </c>
      <c r="W32" s="16">
        <v>36.693379999999998</v>
      </c>
      <c r="X32" s="16">
        <v>68.607789999999994</v>
      </c>
      <c r="Y32" s="16">
        <v>66.842500000000001</v>
      </c>
      <c r="Z32" s="16">
        <v>41.057389999999998</v>
      </c>
      <c r="AA32" s="16">
        <v>44.429290000000002</v>
      </c>
      <c r="AB32" s="16">
        <v>41.851849999999999</v>
      </c>
      <c r="AC32" s="16">
        <v>40.265050000000002</v>
      </c>
      <c r="AD32" s="16">
        <v>38.876599999999996</v>
      </c>
      <c r="AE32" s="16">
        <v>29.55415</v>
      </c>
      <c r="AF32" s="16">
        <v>23.603649999999899</v>
      </c>
      <c r="AG32" s="16">
        <v>15.498979999999996</v>
      </c>
      <c r="AH32" s="16">
        <v>39.663323999999996</v>
      </c>
      <c r="AI32" s="46"/>
      <c r="AJ32" s="46"/>
      <c r="AK32" s="46"/>
      <c r="AL32" s="46"/>
      <c r="AM32" s="46"/>
      <c r="AN32" s="4"/>
      <c r="AO32" s="4"/>
      <c r="AP32" s="4"/>
      <c r="AQ32" s="4"/>
      <c r="AR32" s="4"/>
      <c r="AS32" s="4"/>
      <c r="AT32" s="4"/>
      <c r="AU32" s="4"/>
      <c r="AV32" s="4"/>
      <c r="AW32" s="4"/>
      <c r="AX32" s="4"/>
      <c r="AY32" s="4"/>
    </row>
    <row r="33" spans="1:51" ht="15" x14ac:dyDescent="0.25">
      <c r="A33" s="121">
        <f>YampaRiverInflow.TotalOutflow!A33</f>
        <v>45536</v>
      </c>
      <c r="B33" s="122">
        <v>30.113</v>
      </c>
      <c r="C33" s="123">
        <v>30.113</v>
      </c>
      <c r="D33" s="124">
        <v>30.113</v>
      </c>
      <c r="E33" s="16">
        <v>-11.254766</v>
      </c>
      <c r="F33" s="16">
        <v>-1.109622000000003</v>
      </c>
      <c r="G33" s="16">
        <v>14.515779999999999</v>
      </c>
      <c r="H33" s="16">
        <v>21.008659999999999</v>
      </c>
      <c r="I33" s="16">
        <v>59.246279999999999</v>
      </c>
      <c r="J33" s="16">
        <v>36.099170000000001</v>
      </c>
      <c r="K33" s="16">
        <v>49.190080000000002</v>
      </c>
      <c r="L33" s="16">
        <v>39.133879999999998</v>
      </c>
      <c r="M33" s="16">
        <v>48.456199999999995</v>
      </c>
      <c r="N33" s="16">
        <v>103.95372</v>
      </c>
      <c r="O33" s="16">
        <v>34.373550000000002</v>
      </c>
      <c r="P33" s="16">
        <v>57.381819999999998</v>
      </c>
      <c r="Q33" s="16">
        <v>38.360330000000005</v>
      </c>
      <c r="R33" s="16">
        <v>50.87603</v>
      </c>
      <c r="S33" s="16">
        <v>33.83802</v>
      </c>
      <c r="T33" s="16">
        <v>38.677690000000005</v>
      </c>
      <c r="U33" s="16">
        <v>28.363289999999999</v>
      </c>
      <c r="V33" s="16">
        <v>44.250949999999996</v>
      </c>
      <c r="W33" s="16">
        <v>41.255660000000006</v>
      </c>
      <c r="X33" s="16">
        <v>47.999720000000003</v>
      </c>
      <c r="Y33" s="16">
        <v>78.703759999999988</v>
      </c>
      <c r="Z33" s="16">
        <v>38.875680000000003</v>
      </c>
      <c r="AA33" s="16">
        <v>32.726860000000002</v>
      </c>
      <c r="AB33" s="16">
        <v>30.744250000000001</v>
      </c>
      <c r="AC33" s="16">
        <v>24.1193600000001</v>
      </c>
      <c r="AD33" s="16">
        <v>44.628749999999897</v>
      </c>
      <c r="AE33" s="16">
        <v>21.9771800000001</v>
      </c>
      <c r="AF33" s="16">
        <v>24.040019999999899</v>
      </c>
      <c r="AG33" s="16">
        <v>19.180725999999996</v>
      </c>
      <c r="AH33" s="16">
        <v>38.334448000000002</v>
      </c>
      <c r="AI33" s="46"/>
      <c r="AJ33" s="46"/>
      <c r="AK33" s="46"/>
      <c r="AL33" s="46"/>
      <c r="AM33" s="46"/>
      <c r="AN33" s="4"/>
      <c r="AO33" s="4"/>
      <c r="AP33" s="4"/>
      <c r="AQ33" s="4"/>
      <c r="AR33" s="4"/>
      <c r="AS33" s="4"/>
      <c r="AT33" s="4"/>
      <c r="AU33" s="4"/>
      <c r="AV33" s="4"/>
      <c r="AW33" s="4"/>
      <c r="AX33" s="4"/>
      <c r="AY33" s="4"/>
    </row>
    <row r="34" spans="1:51" ht="15" x14ac:dyDescent="0.25">
      <c r="A34" s="121">
        <f>YampaRiverInflow.TotalOutflow!A34</f>
        <v>45566</v>
      </c>
      <c r="B34" s="122">
        <v>36.200000000000003</v>
      </c>
      <c r="C34" s="123">
        <v>36.200000000000003</v>
      </c>
      <c r="D34" s="124">
        <v>36.200000000000003</v>
      </c>
      <c r="E34" s="16">
        <v>20.811032000000001</v>
      </c>
      <c r="F34" s="16">
        <v>15.392737999999998</v>
      </c>
      <c r="G34" s="16">
        <v>31.104225999999993</v>
      </c>
      <c r="H34" s="16">
        <v>32.409004000000003</v>
      </c>
      <c r="I34" s="16">
        <v>36.495870000000004</v>
      </c>
      <c r="J34" s="16">
        <v>22.413220000000003</v>
      </c>
      <c r="K34" s="16">
        <v>37.884300000000003</v>
      </c>
      <c r="L34" s="16">
        <v>47.385120000000001</v>
      </c>
      <c r="M34" s="16">
        <v>23.34545</v>
      </c>
      <c r="N34" s="16">
        <v>20.647929999999999</v>
      </c>
      <c r="O34" s="16">
        <v>30.664459999999998</v>
      </c>
      <c r="P34" s="16">
        <v>41.077690000000004</v>
      </c>
      <c r="Q34" s="16">
        <v>31.060849999999999</v>
      </c>
      <c r="R34" s="16">
        <v>69.758679999999998</v>
      </c>
      <c r="S34" s="16">
        <v>20.94511</v>
      </c>
      <c r="T34" s="16">
        <v>34.908660000000005</v>
      </c>
      <c r="U34" s="16">
        <v>24.793029999999998</v>
      </c>
      <c r="V34" s="16">
        <v>40.680699999999995</v>
      </c>
      <c r="W34" s="16">
        <v>34.511849999999995</v>
      </c>
      <c r="X34" s="16">
        <v>29.513770000000001</v>
      </c>
      <c r="Y34" s="16">
        <v>19.080719999999999</v>
      </c>
      <c r="Z34" s="16">
        <v>42.445929999999997</v>
      </c>
      <c r="AA34" s="16">
        <v>56.012860000000003</v>
      </c>
      <c r="AB34" s="16">
        <v>29.236789999999999</v>
      </c>
      <c r="AC34" s="16">
        <v>25.884679999999999</v>
      </c>
      <c r="AD34" s="16">
        <v>63.214149999999897</v>
      </c>
      <c r="AE34" s="16">
        <v>23.663159999999799</v>
      </c>
      <c r="AF34" s="16">
        <v>24.972269999999799</v>
      </c>
      <c r="AG34" s="16">
        <v>26.040343999999997</v>
      </c>
      <c r="AH34" s="16">
        <v>13.166246000000003</v>
      </c>
      <c r="AI34" s="46"/>
      <c r="AJ34" s="46"/>
      <c r="AK34" s="46"/>
      <c r="AL34" s="46"/>
      <c r="AM34" s="46"/>
      <c r="AN34" s="4"/>
      <c r="AO34" s="4"/>
      <c r="AP34" s="4"/>
      <c r="AQ34" s="4"/>
      <c r="AR34" s="4"/>
      <c r="AS34" s="4"/>
      <c r="AT34" s="4"/>
      <c r="AU34" s="4"/>
      <c r="AV34" s="4"/>
      <c r="AW34" s="4"/>
      <c r="AX34" s="4"/>
      <c r="AY34" s="4"/>
    </row>
    <row r="35" spans="1:51" ht="15" x14ac:dyDescent="0.25">
      <c r="A35" s="121">
        <f>YampaRiverInflow.TotalOutflow!A35</f>
        <v>45597</v>
      </c>
      <c r="B35" s="122">
        <v>24.817</v>
      </c>
      <c r="C35" s="123">
        <v>24.817</v>
      </c>
      <c r="D35" s="124">
        <v>24.817</v>
      </c>
      <c r="E35" s="16">
        <v>1.1222839999999996</v>
      </c>
      <c r="F35" s="16">
        <v>9.8448719999999987</v>
      </c>
      <c r="G35" s="16">
        <v>28.013811999999998</v>
      </c>
      <c r="H35" s="16">
        <v>15.793877999999999</v>
      </c>
      <c r="I35" s="16">
        <v>24.595040000000001</v>
      </c>
      <c r="J35" s="16">
        <v>18.446279999999998</v>
      </c>
      <c r="K35" s="16">
        <v>36.495870000000004</v>
      </c>
      <c r="L35" s="16">
        <v>27.966939999999997</v>
      </c>
      <c r="M35" s="16">
        <v>25.487599999999997</v>
      </c>
      <c r="N35" s="16">
        <v>23.10744</v>
      </c>
      <c r="O35" s="16">
        <v>22.472729999999999</v>
      </c>
      <c r="P35" s="16">
        <v>35.166530000000002</v>
      </c>
      <c r="Q35" s="16">
        <v>20.925319999999999</v>
      </c>
      <c r="R35" s="16">
        <v>16.066120000000002</v>
      </c>
      <c r="S35" s="16">
        <v>25.54711</v>
      </c>
      <c r="T35" s="16">
        <v>41.950060000000001</v>
      </c>
      <c r="U35" s="16">
        <v>23.00787</v>
      </c>
      <c r="V35" s="16">
        <v>14.39954</v>
      </c>
      <c r="W35" s="16">
        <v>23.602700000000002</v>
      </c>
      <c r="X35" s="16">
        <v>28.581400000000002</v>
      </c>
      <c r="Y35" s="16">
        <v>27.807869999999998</v>
      </c>
      <c r="Z35" s="16">
        <v>24.69378</v>
      </c>
      <c r="AA35" s="16">
        <v>22.293890000000001</v>
      </c>
      <c r="AB35" s="16">
        <v>27.888010000000101</v>
      </c>
      <c r="AC35" s="16">
        <v>24.873090000000097</v>
      </c>
      <c r="AD35" s="16">
        <v>23.24662</v>
      </c>
      <c r="AE35" s="16">
        <v>25.646650000000101</v>
      </c>
      <c r="AF35" s="16">
        <v>24.793749999999999</v>
      </c>
      <c r="AG35" s="16">
        <v>17.507805999999995</v>
      </c>
      <c r="AH35" s="16">
        <v>8.8944699999999983</v>
      </c>
      <c r="AI35" s="46"/>
      <c r="AJ35" s="46"/>
      <c r="AK35" s="46"/>
      <c r="AL35" s="46"/>
      <c r="AM35" s="46"/>
      <c r="AN35" s="4"/>
      <c r="AO35" s="4"/>
      <c r="AP35" s="4"/>
      <c r="AQ35" s="4"/>
      <c r="AR35" s="4"/>
      <c r="AS35" s="4"/>
      <c r="AT35" s="4"/>
      <c r="AU35" s="4"/>
      <c r="AV35" s="4"/>
      <c r="AW35" s="4"/>
      <c r="AX35" s="4"/>
      <c r="AY35" s="4"/>
    </row>
    <row r="36" spans="1:51" ht="15" x14ac:dyDescent="0.25">
      <c r="A36" s="121">
        <f>YampaRiverInflow.TotalOutflow!A36</f>
        <v>45627</v>
      </c>
      <c r="B36" s="122">
        <v>25.222000000000001</v>
      </c>
      <c r="C36" s="123">
        <v>25.222000000000001</v>
      </c>
      <c r="D36" s="124">
        <v>25.222000000000001</v>
      </c>
      <c r="E36" s="16">
        <v>-6.7709719999999995</v>
      </c>
      <c r="F36" s="16">
        <v>0.60159199999999691</v>
      </c>
      <c r="G36" s="16">
        <v>44.223798000000002</v>
      </c>
      <c r="H36" s="16">
        <v>1.110544</v>
      </c>
      <c r="I36" s="16">
        <v>15.07438</v>
      </c>
      <c r="J36" s="16">
        <v>12.69421</v>
      </c>
      <c r="K36" s="16">
        <v>35.305790000000002</v>
      </c>
      <c r="L36" s="16">
        <v>29.355370000000001</v>
      </c>
      <c r="M36" s="16">
        <v>13.4876</v>
      </c>
      <c r="N36" s="16">
        <v>18.723970000000001</v>
      </c>
      <c r="O36" s="16">
        <v>15.471069999999999</v>
      </c>
      <c r="P36" s="16">
        <v>19.100490000000001</v>
      </c>
      <c r="Q36" s="16">
        <v>3.9664899999999998</v>
      </c>
      <c r="R36" s="16">
        <v>23.801650000000002</v>
      </c>
      <c r="S36" s="16">
        <v>57.520660000000007</v>
      </c>
      <c r="T36" s="16">
        <v>23.99954</v>
      </c>
      <c r="U36" s="16">
        <v>19.4375</v>
      </c>
      <c r="V36" s="16">
        <v>33.916870000000003</v>
      </c>
      <c r="W36" s="16">
        <v>31.734860000000001</v>
      </c>
      <c r="X36" s="16">
        <v>22.7103</v>
      </c>
      <c r="Y36" s="16">
        <v>25.368259999999999</v>
      </c>
      <c r="Z36" s="16">
        <v>31.6557</v>
      </c>
      <c r="AA36" s="16">
        <v>22.412740000000003</v>
      </c>
      <c r="AB36" s="16">
        <v>36.377389999999899</v>
      </c>
      <c r="AC36" s="16">
        <v>25.983849999999997</v>
      </c>
      <c r="AD36" s="16">
        <v>23.544150000000002</v>
      </c>
      <c r="AE36" s="16">
        <v>39.471650000000103</v>
      </c>
      <c r="AF36" s="16">
        <v>24.5160599999999</v>
      </c>
      <c r="AG36" s="16">
        <v>8.4644880000000011</v>
      </c>
      <c r="AH36" s="16">
        <v>2.3967059999999982</v>
      </c>
      <c r="AI36" s="46"/>
      <c r="AJ36" s="46"/>
      <c r="AK36" s="46"/>
      <c r="AL36" s="46"/>
      <c r="AM36" s="46"/>
      <c r="AN36" s="4"/>
      <c r="AO36" s="4"/>
      <c r="AP36" s="4"/>
      <c r="AQ36" s="4"/>
      <c r="AR36" s="4"/>
      <c r="AS36" s="4"/>
      <c r="AT36" s="4"/>
      <c r="AU36" s="4"/>
      <c r="AV36" s="4"/>
      <c r="AW36" s="4"/>
      <c r="AX36" s="4"/>
      <c r="AY36" s="4"/>
    </row>
    <row r="37" spans="1:51" ht="15" x14ac:dyDescent="0.25">
      <c r="A37" s="121">
        <f>YampaRiverInflow.TotalOutflow!A37</f>
        <v>45658</v>
      </c>
      <c r="B37" s="122">
        <v>32.688000000000002</v>
      </c>
      <c r="C37" s="123">
        <v>32.688000000000002</v>
      </c>
      <c r="D37" s="124">
        <v>32.688000000000002</v>
      </c>
      <c r="E37" s="16">
        <v>-19.261465999999999</v>
      </c>
      <c r="F37" s="16">
        <v>-11.55139</v>
      </c>
      <c r="G37" s="16">
        <v>25.526097999999998</v>
      </c>
      <c r="H37" s="16">
        <v>1.3745679999999993</v>
      </c>
      <c r="I37" s="16">
        <v>21.421490000000002</v>
      </c>
      <c r="J37" s="16">
        <v>24.198349999999998</v>
      </c>
      <c r="K37" s="16">
        <v>42.049589999999995</v>
      </c>
      <c r="L37" s="16">
        <v>21.61983</v>
      </c>
      <c r="M37" s="16">
        <v>18.446279999999998</v>
      </c>
      <c r="N37" s="16">
        <v>23.206610000000001</v>
      </c>
      <c r="O37" s="16">
        <v>20.033060000000003</v>
      </c>
      <c r="P37" s="16">
        <v>101.09752</v>
      </c>
      <c r="Q37" s="16">
        <v>22.61157</v>
      </c>
      <c r="R37" s="16">
        <v>23.206610000000001</v>
      </c>
      <c r="S37" s="16">
        <v>42.247930000000004</v>
      </c>
      <c r="T37" s="16">
        <v>34.11524</v>
      </c>
      <c r="U37" s="16">
        <v>41.255679999999998</v>
      </c>
      <c r="V37" s="16">
        <v>24.792830000000002</v>
      </c>
      <c r="W37" s="16">
        <v>40.065640000000002</v>
      </c>
      <c r="X37" s="16">
        <v>37.883839999999999</v>
      </c>
      <c r="Y37" s="16">
        <v>23.007810000000003</v>
      </c>
      <c r="Z37" s="16">
        <v>30.743310000000001</v>
      </c>
      <c r="AA37" s="16">
        <v>36.496400000000001</v>
      </c>
      <c r="AB37" s="16">
        <v>45.025449999999999</v>
      </c>
      <c r="AC37" s="16">
        <v>23.802</v>
      </c>
      <c r="AD37" s="16">
        <v>42.050199999999904</v>
      </c>
      <c r="AE37" s="16">
        <v>26.777249999999999</v>
      </c>
      <c r="AF37" s="16">
        <v>29.809785999999992</v>
      </c>
      <c r="AG37" s="16">
        <v>0.14888199999999779</v>
      </c>
      <c r="AH37" s="16">
        <v>188.36769600000002</v>
      </c>
      <c r="AI37" s="46"/>
      <c r="AJ37" s="46"/>
      <c r="AK37" s="46"/>
      <c r="AL37" s="46"/>
      <c r="AM37" s="46"/>
      <c r="AN37" s="4"/>
      <c r="AO37" s="4"/>
      <c r="AP37" s="4"/>
      <c r="AQ37" s="4"/>
      <c r="AR37" s="4"/>
      <c r="AS37" s="4"/>
      <c r="AT37" s="4"/>
      <c r="AU37" s="4"/>
      <c r="AV37" s="4"/>
      <c r="AW37" s="4"/>
      <c r="AX37" s="4"/>
      <c r="AY37" s="4"/>
    </row>
    <row r="38" spans="1:51" ht="15" x14ac:dyDescent="0.25">
      <c r="A38" s="121">
        <f>YampaRiverInflow.TotalOutflow!A38</f>
        <v>45689</v>
      </c>
      <c r="B38" s="122">
        <v>42.802999999999997</v>
      </c>
      <c r="C38" s="123">
        <v>42.802999999999997</v>
      </c>
      <c r="D38" s="124">
        <v>42.802999999999997</v>
      </c>
      <c r="E38" s="16">
        <v>-9.7793939999999999</v>
      </c>
      <c r="F38" s="16">
        <v>38.657699999999991</v>
      </c>
      <c r="G38" s="16">
        <v>12.339405999999999</v>
      </c>
      <c r="H38" s="16">
        <v>23.60331</v>
      </c>
      <c r="I38" s="16">
        <v>17.2562</v>
      </c>
      <c r="J38" s="16">
        <v>16.066120000000002</v>
      </c>
      <c r="K38" s="16">
        <v>48.99174</v>
      </c>
      <c r="L38" s="16">
        <v>36.297519999999999</v>
      </c>
      <c r="M38" s="16">
        <v>25.745450000000002</v>
      </c>
      <c r="N38" s="16">
        <v>24.39669</v>
      </c>
      <c r="O38" s="16">
        <v>35.66281</v>
      </c>
      <c r="P38" s="16">
        <v>125.57355</v>
      </c>
      <c r="Q38" s="16">
        <v>20.429749999999999</v>
      </c>
      <c r="R38" s="16">
        <v>29.355370000000001</v>
      </c>
      <c r="S38" s="16">
        <v>90.644630000000006</v>
      </c>
      <c r="T38" s="16">
        <v>38.478989999999996</v>
      </c>
      <c r="U38" s="16">
        <v>35.16657</v>
      </c>
      <c r="V38" s="16">
        <v>33.321769999999994</v>
      </c>
      <c r="W38" s="16">
        <v>18.842610000000001</v>
      </c>
      <c r="X38" s="16">
        <v>38.875690000000006</v>
      </c>
      <c r="Y38" s="16">
        <v>32.449240000000003</v>
      </c>
      <c r="Z38" s="16">
        <v>39.450900000000004</v>
      </c>
      <c r="AA38" s="16">
        <v>41.375809999999994</v>
      </c>
      <c r="AB38" s="16">
        <v>62.678599999999996</v>
      </c>
      <c r="AC38" s="16">
        <v>22.2151999999999</v>
      </c>
      <c r="AD38" s="16">
        <v>72.001050000000006</v>
      </c>
      <c r="AE38" s="16">
        <v>37.884849999999894</v>
      </c>
      <c r="AF38" s="16">
        <v>19.033522000000001</v>
      </c>
      <c r="AG38" s="16">
        <v>7.0302340000000001</v>
      </c>
      <c r="AH38" s="16">
        <v>85.799055999999993</v>
      </c>
      <c r="AI38" s="46"/>
      <c r="AJ38" s="46"/>
      <c r="AK38" s="46"/>
      <c r="AL38" s="46"/>
      <c r="AM38" s="46"/>
      <c r="AN38" s="4"/>
      <c r="AO38" s="4"/>
      <c r="AP38" s="4"/>
      <c r="AQ38" s="4"/>
      <c r="AR38" s="4"/>
      <c r="AS38" s="4"/>
      <c r="AT38" s="4"/>
      <c r="AU38" s="4"/>
      <c r="AV38" s="4"/>
      <c r="AW38" s="4"/>
      <c r="AX38" s="4"/>
      <c r="AY38" s="4"/>
    </row>
    <row r="39" spans="1:51" ht="15" x14ac:dyDescent="0.25">
      <c r="A39" s="121">
        <f>YampaRiverInflow.TotalOutflow!A39</f>
        <v>45717</v>
      </c>
      <c r="B39" s="122">
        <v>62.506999999999998</v>
      </c>
      <c r="C39" s="123">
        <v>62.506999999999998</v>
      </c>
      <c r="D39" s="124">
        <v>62.506999999999998</v>
      </c>
      <c r="E39" s="16">
        <v>18.785719999999998</v>
      </c>
      <c r="F39" s="16">
        <v>66.418819999999997</v>
      </c>
      <c r="G39" s="16">
        <v>7.6782579999999996</v>
      </c>
      <c r="H39" s="16">
        <v>63.272730000000003</v>
      </c>
      <c r="I39" s="16">
        <v>48.99174</v>
      </c>
      <c r="J39" s="16">
        <v>19.834709999999998</v>
      </c>
      <c r="K39" s="16">
        <v>54.009920000000001</v>
      </c>
      <c r="L39" s="16">
        <v>55.160330000000002</v>
      </c>
      <c r="M39" s="16">
        <v>23.22645</v>
      </c>
      <c r="N39" s="16">
        <v>42.842980000000004</v>
      </c>
      <c r="O39" s="16">
        <v>27.59008</v>
      </c>
      <c r="P39" s="16">
        <v>69.104129999999998</v>
      </c>
      <c r="Q39" s="16">
        <v>49.190080000000002</v>
      </c>
      <c r="R39" s="16">
        <v>44.628099999999996</v>
      </c>
      <c r="S39" s="16">
        <v>82.373550000000009</v>
      </c>
      <c r="T39" s="16">
        <v>74.04258999999999</v>
      </c>
      <c r="U39" s="16">
        <v>59.404600000000002</v>
      </c>
      <c r="V39" s="16">
        <v>42.445689999999999</v>
      </c>
      <c r="W39" s="16">
        <v>22.21454</v>
      </c>
      <c r="X39" s="16">
        <v>58.769889999999997</v>
      </c>
      <c r="Y39" s="16">
        <v>31.517060000000001</v>
      </c>
      <c r="Z39" s="16">
        <v>41.176480000000005</v>
      </c>
      <c r="AA39" s="16">
        <v>36.615409999999905</v>
      </c>
      <c r="AB39" s="16">
        <v>63.888529999999896</v>
      </c>
      <c r="AC39" s="16">
        <v>26.578900000000001</v>
      </c>
      <c r="AD39" s="16">
        <v>124.9605</v>
      </c>
      <c r="AE39" s="16">
        <v>70.0175499999999</v>
      </c>
      <c r="AF39" s="16">
        <v>37.985829999999993</v>
      </c>
      <c r="AG39" s="16">
        <v>23.852601999999997</v>
      </c>
      <c r="AH39" s="16">
        <v>33.571293999999995</v>
      </c>
      <c r="AI39" s="46"/>
      <c r="AJ39" s="46"/>
      <c r="AK39" s="46"/>
      <c r="AL39" s="46"/>
      <c r="AM39" s="46"/>
      <c r="AN39" s="4"/>
      <c r="AO39" s="4"/>
      <c r="AP39" s="4"/>
      <c r="AQ39" s="4"/>
      <c r="AR39" s="4"/>
      <c r="AS39" s="4"/>
      <c r="AT39" s="4"/>
      <c r="AU39" s="4"/>
      <c r="AV39" s="4"/>
      <c r="AW39" s="4"/>
      <c r="AX39" s="4"/>
      <c r="AY39" s="4"/>
    </row>
    <row r="40" spans="1:51" ht="15" x14ac:dyDescent="0.25">
      <c r="A40" s="121">
        <f>YampaRiverInflow.TotalOutflow!A40</f>
        <v>45748</v>
      </c>
      <c r="B40" s="122">
        <v>34.738</v>
      </c>
      <c r="C40" s="123">
        <v>34.738</v>
      </c>
      <c r="D40" s="124">
        <v>34.738</v>
      </c>
      <c r="E40" s="16">
        <v>-2.5694920000000012</v>
      </c>
      <c r="F40" s="16">
        <v>-26.212883999999999</v>
      </c>
      <c r="G40" s="16">
        <v>3.6764540000000014</v>
      </c>
      <c r="H40" s="16">
        <v>29.157019999999999</v>
      </c>
      <c r="I40" s="16">
        <v>70.294210000000007</v>
      </c>
      <c r="J40" s="16">
        <v>23.60331</v>
      </c>
      <c r="K40" s="16">
        <v>16.8</v>
      </c>
      <c r="L40" s="16">
        <v>35.028100000000002</v>
      </c>
      <c r="M40" s="16">
        <v>13.62645</v>
      </c>
      <c r="N40" s="16">
        <v>32.747109999999999</v>
      </c>
      <c r="O40" s="16">
        <v>39.133879999999998</v>
      </c>
      <c r="P40" s="16">
        <v>90.902479999999997</v>
      </c>
      <c r="Q40" s="16">
        <v>33.758679999999998</v>
      </c>
      <c r="R40" s="16">
        <v>33.699169999999995</v>
      </c>
      <c r="S40" s="16">
        <v>29.79214</v>
      </c>
      <c r="T40" s="16">
        <v>43.080640000000002</v>
      </c>
      <c r="U40" s="16">
        <v>88.700450000000004</v>
      </c>
      <c r="V40" s="16">
        <v>43.635820000000002</v>
      </c>
      <c r="W40" s="16">
        <v>17.01784</v>
      </c>
      <c r="X40" s="16">
        <v>26.498860000000001</v>
      </c>
      <c r="Y40" s="16">
        <v>22.988139999999998</v>
      </c>
      <c r="Z40" s="16">
        <v>25.348419999999997</v>
      </c>
      <c r="AA40" s="16">
        <v>31.934349999999899</v>
      </c>
      <c r="AB40" s="16">
        <v>40.2452100000001</v>
      </c>
      <c r="AC40" s="16">
        <v>24.198700000000002</v>
      </c>
      <c r="AD40" s="16">
        <v>43.240300000000097</v>
      </c>
      <c r="AE40" s="16">
        <v>39.828680000000105</v>
      </c>
      <c r="AF40" s="16">
        <v>41.938178000000001</v>
      </c>
      <c r="AG40" s="16">
        <v>40.074694000000001</v>
      </c>
      <c r="AH40" s="16">
        <v>1.3631199999999954</v>
      </c>
      <c r="AI40" s="46"/>
      <c r="AJ40" s="46"/>
      <c r="AK40" s="46"/>
      <c r="AL40" s="46"/>
      <c r="AM40" s="46"/>
      <c r="AN40" s="4"/>
      <c r="AO40" s="4"/>
      <c r="AP40" s="4"/>
      <c r="AQ40" s="4"/>
      <c r="AR40" s="4"/>
      <c r="AS40" s="4"/>
      <c r="AT40" s="4"/>
      <c r="AU40" s="4"/>
      <c r="AV40" s="4"/>
      <c r="AW40" s="4"/>
      <c r="AX40" s="4"/>
      <c r="AY40" s="4"/>
    </row>
    <row r="41" spans="1:51" ht="15" x14ac:dyDescent="0.25">
      <c r="A41" s="121">
        <f>YampaRiverInflow.TotalOutflow!A41</f>
        <v>45778</v>
      </c>
      <c r="B41" s="122">
        <v>25.463999999999999</v>
      </c>
      <c r="C41" s="123">
        <v>25.463999999999999</v>
      </c>
      <c r="D41" s="124">
        <v>25.463999999999999</v>
      </c>
      <c r="E41" s="16">
        <v>-5.5054859999999994</v>
      </c>
      <c r="F41" s="16">
        <v>-26.211384000000006</v>
      </c>
      <c r="G41" s="16">
        <v>7.738929999999999</v>
      </c>
      <c r="H41" s="16">
        <v>15.471069999999999</v>
      </c>
      <c r="I41" s="16">
        <v>41.137190000000004</v>
      </c>
      <c r="J41" s="16">
        <v>13.289260000000001</v>
      </c>
      <c r="K41" s="16">
        <v>27.570250000000001</v>
      </c>
      <c r="L41" s="16">
        <v>34.690910000000002</v>
      </c>
      <c r="M41" s="16">
        <v>21.163640000000001</v>
      </c>
      <c r="N41" s="16">
        <v>23.543800000000001</v>
      </c>
      <c r="O41" s="16">
        <v>34.333880000000001</v>
      </c>
      <c r="P41" s="16">
        <v>67.140500000000003</v>
      </c>
      <c r="Q41" s="16">
        <v>34.274380000000001</v>
      </c>
      <c r="R41" s="16">
        <v>36.813220000000001</v>
      </c>
      <c r="S41" s="16">
        <v>20.429749999999999</v>
      </c>
      <c r="T41" s="16">
        <v>51.173209999999997</v>
      </c>
      <c r="U41" s="16">
        <v>36.138489999999997</v>
      </c>
      <c r="V41" s="16">
        <v>21.024139999999999</v>
      </c>
      <c r="W41" s="16">
        <v>18.545120000000001</v>
      </c>
      <c r="X41" s="16">
        <v>27.252549999999999</v>
      </c>
      <c r="Y41" s="16">
        <v>27.252610000000001</v>
      </c>
      <c r="Z41" s="16">
        <v>28.958279999999998</v>
      </c>
      <c r="AA41" s="16">
        <v>32.1327</v>
      </c>
      <c r="AB41" s="16">
        <v>29.573979999999999</v>
      </c>
      <c r="AC41" s="16">
        <v>26.281370000000102</v>
      </c>
      <c r="AD41" s="16">
        <v>27.570650000000001</v>
      </c>
      <c r="AE41" s="16">
        <v>23.583810000000099</v>
      </c>
      <c r="AF41" s="16">
        <v>24.659790000000001</v>
      </c>
      <c r="AG41" s="16">
        <v>21.803582000000002</v>
      </c>
      <c r="AH41" s="16">
        <v>0.19014400000000023</v>
      </c>
      <c r="AI41" s="46"/>
      <c r="AJ41" s="46"/>
      <c r="AK41" s="46"/>
      <c r="AL41" s="46"/>
      <c r="AM41" s="46"/>
      <c r="AN41" s="4"/>
      <c r="AO41" s="4"/>
      <c r="AP41" s="4"/>
      <c r="AQ41" s="4"/>
      <c r="AR41" s="4"/>
      <c r="AS41" s="4"/>
      <c r="AT41" s="4"/>
      <c r="AU41" s="4"/>
      <c r="AV41" s="4"/>
      <c r="AW41" s="4"/>
      <c r="AX41" s="4"/>
      <c r="AY41" s="4"/>
    </row>
    <row r="42" spans="1:51" ht="15" x14ac:dyDescent="0.25">
      <c r="A42" s="121">
        <f>YampaRiverInflow.TotalOutflow!A42</f>
        <v>45809</v>
      </c>
      <c r="B42" s="122">
        <v>25.035</v>
      </c>
      <c r="C42" s="123">
        <v>25.035</v>
      </c>
      <c r="D42" s="124">
        <v>25.035</v>
      </c>
      <c r="E42" s="16">
        <v>1.061094</v>
      </c>
      <c r="F42" s="16">
        <v>22.368065999999995</v>
      </c>
      <c r="G42" s="16">
        <v>-1.3633040000000001</v>
      </c>
      <c r="H42" s="16">
        <v>31.73554</v>
      </c>
      <c r="I42" s="16">
        <v>15.272729999999999</v>
      </c>
      <c r="J42" s="16">
        <v>13.68595</v>
      </c>
      <c r="K42" s="16">
        <v>32.07273</v>
      </c>
      <c r="L42" s="16">
        <v>48.238019999999999</v>
      </c>
      <c r="M42" s="16">
        <v>6.5057900000000002</v>
      </c>
      <c r="N42" s="16">
        <v>14.280989999999999</v>
      </c>
      <c r="O42" s="16">
        <v>20.826450000000001</v>
      </c>
      <c r="P42" s="16">
        <v>11.9405</v>
      </c>
      <c r="Q42" s="16">
        <v>14.67769</v>
      </c>
      <c r="R42" s="16">
        <v>31.73554</v>
      </c>
      <c r="S42" s="16">
        <v>13.4876</v>
      </c>
      <c r="T42" s="16">
        <v>35.543419999999998</v>
      </c>
      <c r="U42" s="16">
        <v>23.741799999999998</v>
      </c>
      <c r="V42" s="16">
        <v>24.39593</v>
      </c>
      <c r="W42" s="16">
        <v>22.730180000000001</v>
      </c>
      <c r="X42" s="16">
        <v>25.189630000000001</v>
      </c>
      <c r="Y42" s="16">
        <v>26.0823</v>
      </c>
      <c r="Z42" s="16">
        <v>25.58633</v>
      </c>
      <c r="AA42" s="16">
        <v>28.562399999999901</v>
      </c>
      <c r="AB42" s="16">
        <v>24.3970500000001</v>
      </c>
      <c r="AC42" s="16">
        <v>26.578900000000001</v>
      </c>
      <c r="AD42" s="16">
        <v>24.000349999999901</v>
      </c>
      <c r="AE42" s="16">
        <v>22.730910000000101</v>
      </c>
      <c r="AF42" s="16">
        <v>3.4259199999999983</v>
      </c>
      <c r="AG42" s="16">
        <v>8.1729199999999995</v>
      </c>
      <c r="AH42" s="16">
        <v>12.473674000000001</v>
      </c>
      <c r="AI42" s="46"/>
      <c r="AJ42" s="46"/>
      <c r="AK42" s="46"/>
      <c r="AL42" s="46"/>
      <c r="AM42" s="46"/>
      <c r="AN42" s="4"/>
      <c r="AO42" s="4"/>
      <c r="AP42" s="4"/>
      <c r="AQ42" s="4"/>
      <c r="AR42" s="4"/>
      <c r="AS42" s="4"/>
      <c r="AT42" s="4"/>
      <c r="AU42" s="4"/>
      <c r="AV42" s="4"/>
      <c r="AW42" s="4"/>
      <c r="AX42" s="4"/>
      <c r="AY42" s="4"/>
    </row>
    <row r="43" spans="1:51" ht="15" x14ac:dyDescent="0.25">
      <c r="A43" s="121">
        <f>YampaRiverInflow.TotalOutflow!A43</f>
        <v>45839</v>
      </c>
      <c r="B43" s="122">
        <v>38.954999999999998</v>
      </c>
      <c r="C43" s="123">
        <v>38.954999999999998</v>
      </c>
      <c r="D43" s="124">
        <v>38.954999999999998</v>
      </c>
      <c r="E43" s="16">
        <v>-9.1989860000000014</v>
      </c>
      <c r="F43" s="16">
        <v>30.872809999999998</v>
      </c>
      <c r="G43" s="16">
        <v>7.8308159999999951</v>
      </c>
      <c r="H43" s="16">
        <v>31.933880000000002</v>
      </c>
      <c r="I43" s="16">
        <v>33.12397</v>
      </c>
      <c r="J43" s="16">
        <v>30.347110000000001</v>
      </c>
      <c r="K43" s="16">
        <v>21.12397</v>
      </c>
      <c r="L43" s="16">
        <v>19.953720000000001</v>
      </c>
      <c r="M43" s="16">
        <v>10.1157</v>
      </c>
      <c r="N43" s="16">
        <v>17.2562</v>
      </c>
      <c r="O43" s="16">
        <v>39.272730000000003</v>
      </c>
      <c r="P43" s="16">
        <v>21.024789999999999</v>
      </c>
      <c r="Q43" s="16">
        <v>21.223140000000001</v>
      </c>
      <c r="R43" s="16">
        <v>45.421489999999999</v>
      </c>
      <c r="S43" s="16">
        <v>28.760330000000003</v>
      </c>
      <c r="T43" s="16">
        <v>28.164830000000002</v>
      </c>
      <c r="U43" s="16">
        <v>29.156560000000002</v>
      </c>
      <c r="V43" s="16">
        <v>31.536360000000002</v>
      </c>
      <c r="W43" s="16">
        <v>26.379669999999997</v>
      </c>
      <c r="X43" s="16">
        <v>61.685449999999996</v>
      </c>
      <c r="Y43" s="16">
        <v>29.156569999999999</v>
      </c>
      <c r="Z43" s="16">
        <v>33.520060000000001</v>
      </c>
      <c r="AA43" s="16">
        <v>26.182200000000002</v>
      </c>
      <c r="AB43" s="16">
        <v>32.1327</v>
      </c>
      <c r="AC43" s="16">
        <v>49.587499999999999</v>
      </c>
      <c r="AD43" s="16">
        <v>22.016849999999998</v>
      </c>
      <c r="AE43" s="16">
        <v>23.603650000000101</v>
      </c>
      <c r="AF43" s="16">
        <v>-0.52760200000000035</v>
      </c>
      <c r="AG43" s="16">
        <v>14.445949999999996</v>
      </c>
      <c r="AH43" s="16">
        <v>-5.4029160000000003</v>
      </c>
      <c r="AI43" s="46"/>
      <c r="AJ43" s="46"/>
      <c r="AK43" s="46"/>
      <c r="AL43" s="46"/>
      <c r="AM43" s="46"/>
      <c r="AN43" s="4"/>
      <c r="AO43" s="4"/>
      <c r="AP43" s="4"/>
      <c r="AQ43" s="4"/>
      <c r="AR43" s="4"/>
      <c r="AS43" s="4"/>
      <c r="AT43" s="4"/>
      <c r="AU43" s="4"/>
      <c r="AV43" s="4"/>
      <c r="AW43" s="4"/>
      <c r="AX43" s="4"/>
      <c r="AY43" s="4"/>
    </row>
    <row r="44" spans="1:51" ht="15" x14ac:dyDescent="0.25">
      <c r="A44" s="121">
        <f>YampaRiverInflow.TotalOutflow!A44</f>
        <v>45870</v>
      </c>
      <c r="B44" s="122">
        <v>39.273000000000003</v>
      </c>
      <c r="C44" s="123">
        <v>39.273000000000003</v>
      </c>
      <c r="D44" s="124">
        <v>39.273000000000003</v>
      </c>
      <c r="E44" s="16">
        <v>-21.766008000000003</v>
      </c>
      <c r="F44" s="16">
        <v>29.917686</v>
      </c>
      <c r="G44" s="16">
        <v>25.019824</v>
      </c>
      <c r="H44" s="16">
        <v>50.280989999999996</v>
      </c>
      <c r="I44" s="16">
        <v>20.826450000000001</v>
      </c>
      <c r="J44" s="16">
        <v>44.033059999999999</v>
      </c>
      <c r="K44" s="16">
        <v>23.404959999999999</v>
      </c>
      <c r="L44" s="16">
        <v>52.066120000000005</v>
      </c>
      <c r="M44" s="16">
        <v>17.851240000000001</v>
      </c>
      <c r="N44" s="16">
        <v>42.049589999999995</v>
      </c>
      <c r="O44" s="16">
        <v>50.578510000000001</v>
      </c>
      <c r="P44" s="16">
        <v>28.36364</v>
      </c>
      <c r="Q44" s="16">
        <v>66.446280000000002</v>
      </c>
      <c r="R44" s="16">
        <v>91.636359999999996</v>
      </c>
      <c r="S44" s="16">
        <v>39.272730000000003</v>
      </c>
      <c r="T44" s="16">
        <v>23.60284</v>
      </c>
      <c r="U44" s="16">
        <v>91.04083</v>
      </c>
      <c r="V44" s="16">
        <v>36.693379999999998</v>
      </c>
      <c r="W44" s="16">
        <v>68.607789999999994</v>
      </c>
      <c r="X44" s="16">
        <v>66.842500000000001</v>
      </c>
      <c r="Y44" s="16">
        <v>41.057389999999998</v>
      </c>
      <c r="Z44" s="16">
        <v>44.429290000000002</v>
      </c>
      <c r="AA44" s="16">
        <v>41.851849999999999</v>
      </c>
      <c r="AB44" s="16">
        <v>40.265050000000002</v>
      </c>
      <c r="AC44" s="16">
        <v>38.876599999999996</v>
      </c>
      <c r="AD44" s="16">
        <v>29.55415</v>
      </c>
      <c r="AE44" s="16">
        <v>23.603649999999899</v>
      </c>
      <c r="AF44" s="16">
        <v>15.498979999999996</v>
      </c>
      <c r="AG44" s="16">
        <v>39.663323999999996</v>
      </c>
      <c r="AH44" s="16">
        <v>-27.475497999999998</v>
      </c>
      <c r="AI44" s="46"/>
      <c r="AJ44" s="46"/>
      <c r="AK44" s="46"/>
      <c r="AL44" s="46"/>
      <c r="AM44" s="46"/>
      <c r="AN44" s="4"/>
      <c r="AO44" s="4"/>
      <c r="AP44" s="4"/>
      <c r="AQ44" s="4"/>
      <c r="AR44" s="4"/>
      <c r="AS44" s="4"/>
      <c r="AT44" s="4"/>
      <c r="AU44" s="4"/>
      <c r="AV44" s="4"/>
      <c r="AW44" s="4"/>
      <c r="AX44" s="4"/>
      <c r="AY44" s="4"/>
    </row>
    <row r="45" spans="1:51" ht="15" x14ac:dyDescent="0.25">
      <c r="A45" s="121">
        <f>YampaRiverInflow.TotalOutflow!A45</f>
        <v>45901</v>
      </c>
      <c r="B45" s="122">
        <v>30.113</v>
      </c>
      <c r="C45" s="123">
        <v>30.113</v>
      </c>
      <c r="D45" s="124">
        <v>30.113</v>
      </c>
      <c r="E45" s="16">
        <v>-1.109622000000003</v>
      </c>
      <c r="F45" s="16">
        <v>14.515779999999999</v>
      </c>
      <c r="G45" s="16">
        <v>21.008659999999999</v>
      </c>
      <c r="H45" s="16">
        <v>59.246279999999999</v>
      </c>
      <c r="I45" s="16">
        <v>36.099170000000001</v>
      </c>
      <c r="J45" s="16">
        <v>49.190080000000002</v>
      </c>
      <c r="K45" s="16">
        <v>39.133879999999998</v>
      </c>
      <c r="L45" s="16">
        <v>48.456199999999995</v>
      </c>
      <c r="M45" s="16">
        <v>103.95372</v>
      </c>
      <c r="N45" s="16">
        <v>34.373550000000002</v>
      </c>
      <c r="O45" s="16">
        <v>57.381819999999998</v>
      </c>
      <c r="P45" s="16">
        <v>38.360330000000005</v>
      </c>
      <c r="Q45" s="16">
        <v>50.87603</v>
      </c>
      <c r="R45" s="16">
        <v>33.83802</v>
      </c>
      <c r="S45" s="16">
        <v>38.677690000000005</v>
      </c>
      <c r="T45" s="16">
        <v>28.363289999999999</v>
      </c>
      <c r="U45" s="16">
        <v>44.250949999999996</v>
      </c>
      <c r="V45" s="16">
        <v>41.255660000000006</v>
      </c>
      <c r="W45" s="16">
        <v>47.999720000000003</v>
      </c>
      <c r="X45" s="16">
        <v>78.703759999999988</v>
      </c>
      <c r="Y45" s="16">
        <v>38.875680000000003</v>
      </c>
      <c r="Z45" s="16">
        <v>32.726860000000002</v>
      </c>
      <c r="AA45" s="16">
        <v>30.744250000000001</v>
      </c>
      <c r="AB45" s="16">
        <v>24.1193600000001</v>
      </c>
      <c r="AC45" s="16">
        <v>44.628749999999897</v>
      </c>
      <c r="AD45" s="16">
        <v>21.9771800000001</v>
      </c>
      <c r="AE45" s="16">
        <v>24.040019999999899</v>
      </c>
      <c r="AF45" s="16">
        <v>19.180725999999996</v>
      </c>
      <c r="AG45" s="16">
        <v>38.334448000000002</v>
      </c>
      <c r="AH45" s="16">
        <v>-11.254766</v>
      </c>
      <c r="AI45" s="46"/>
      <c r="AJ45" s="46"/>
      <c r="AK45" s="46"/>
      <c r="AL45" s="46"/>
      <c r="AM45" s="46"/>
      <c r="AN45" s="4"/>
      <c r="AO45" s="4"/>
      <c r="AP45" s="4"/>
      <c r="AQ45" s="4"/>
      <c r="AR45" s="4"/>
      <c r="AS45" s="4"/>
      <c r="AT45" s="4"/>
      <c r="AU45" s="4"/>
      <c r="AV45" s="4"/>
      <c r="AW45" s="4"/>
      <c r="AX45" s="4"/>
      <c r="AY45" s="4"/>
    </row>
    <row r="46" spans="1:51" ht="15" x14ac:dyDescent="0.25">
      <c r="A46" s="121">
        <f>YampaRiverInflow.TotalOutflow!A46</f>
        <v>45931</v>
      </c>
      <c r="B46" s="122">
        <v>36.200000000000003</v>
      </c>
      <c r="C46" s="123">
        <v>36.200000000000003</v>
      </c>
      <c r="D46" s="124">
        <v>36.200000000000003</v>
      </c>
      <c r="E46" s="16">
        <v>15.392737999999998</v>
      </c>
      <c r="F46" s="16">
        <v>31.104225999999993</v>
      </c>
      <c r="G46" s="16">
        <v>32.409004000000003</v>
      </c>
      <c r="H46" s="16">
        <v>36.495870000000004</v>
      </c>
      <c r="I46" s="16">
        <v>22.413220000000003</v>
      </c>
      <c r="J46" s="16">
        <v>37.884300000000003</v>
      </c>
      <c r="K46" s="16">
        <v>47.385120000000001</v>
      </c>
      <c r="L46" s="16">
        <v>23.34545</v>
      </c>
      <c r="M46" s="16">
        <v>20.647929999999999</v>
      </c>
      <c r="N46" s="16">
        <v>30.664459999999998</v>
      </c>
      <c r="O46" s="16">
        <v>41.077690000000004</v>
      </c>
      <c r="P46" s="16">
        <v>31.060849999999999</v>
      </c>
      <c r="Q46" s="16">
        <v>69.758679999999998</v>
      </c>
      <c r="R46" s="16">
        <v>20.94511</v>
      </c>
      <c r="S46" s="16">
        <v>34.908660000000005</v>
      </c>
      <c r="T46" s="16">
        <v>24.793029999999998</v>
      </c>
      <c r="U46" s="16">
        <v>40.680699999999995</v>
      </c>
      <c r="V46" s="16">
        <v>34.511849999999995</v>
      </c>
      <c r="W46" s="16">
        <v>29.513770000000001</v>
      </c>
      <c r="X46" s="16">
        <v>19.080719999999999</v>
      </c>
      <c r="Y46" s="16">
        <v>42.445929999999997</v>
      </c>
      <c r="Z46" s="16">
        <v>56.012860000000003</v>
      </c>
      <c r="AA46" s="16">
        <v>29.236789999999999</v>
      </c>
      <c r="AB46" s="16">
        <v>25.884679999999999</v>
      </c>
      <c r="AC46" s="16">
        <v>63.214149999999897</v>
      </c>
      <c r="AD46" s="16">
        <v>23.663159999999799</v>
      </c>
      <c r="AE46" s="16">
        <v>24.972269999999799</v>
      </c>
      <c r="AF46" s="16">
        <v>26.040343999999997</v>
      </c>
      <c r="AG46" s="16">
        <v>13.166246000000003</v>
      </c>
      <c r="AH46" s="16">
        <v>20.811032000000001</v>
      </c>
      <c r="AI46" s="46"/>
      <c r="AJ46" s="46"/>
      <c r="AK46" s="46"/>
      <c r="AL46" s="46"/>
      <c r="AM46" s="46"/>
      <c r="AN46" s="4"/>
      <c r="AO46" s="4"/>
      <c r="AP46" s="4"/>
      <c r="AQ46" s="4"/>
      <c r="AR46" s="4"/>
      <c r="AS46" s="4"/>
      <c r="AT46" s="4"/>
      <c r="AU46" s="4"/>
      <c r="AV46" s="4"/>
      <c r="AW46" s="4"/>
      <c r="AX46" s="4"/>
      <c r="AY46" s="4"/>
    </row>
    <row r="47" spans="1:51" ht="15" x14ac:dyDescent="0.25">
      <c r="A47" s="121">
        <f>YampaRiverInflow.TotalOutflow!A47</f>
        <v>45962</v>
      </c>
      <c r="B47" s="122">
        <v>24.817</v>
      </c>
      <c r="C47" s="123">
        <v>24.817</v>
      </c>
      <c r="D47" s="124">
        <v>24.817</v>
      </c>
      <c r="E47" s="16">
        <v>9.8448719999999987</v>
      </c>
      <c r="F47" s="16">
        <v>28.013811999999998</v>
      </c>
      <c r="G47" s="16">
        <v>15.793877999999999</v>
      </c>
      <c r="H47" s="16">
        <v>24.595040000000001</v>
      </c>
      <c r="I47" s="16">
        <v>18.446279999999998</v>
      </c>
      <c r="J47" s="16">
        <v>36.495870000000004</v>
      </c>
      <c r="K47" s="16">
        <v>27.966939999999997</v>
      </c>
      <c r="L47" s="16">
        <v>25.487599999999997</v>
      </c>
      <c r="M47" s="16">
        <v>23.10744</v>
      </c>
      <c r="N47" s="16">
        <v>22.472729999999999</v>
      </c>
      <c r="O47" s="16">
        <v>35.166530000000002</v>
      </c>
      <c r="P47" s="16">
        <v>20.925319999999999</v>
      </c>
      <c r="Q47" s="16">
        <v>16.066120000000002</v>
      </c>
      <c r="R47" s="16">
        <v>25.54711</v>
      </c>
      <c r="S47" s="16">
        <v>41.950060000000001</v>
      </c>
      <c r="T47" s="16">
        <v>23.00787</v>
      </c>
      <c r="U47" s="16">
        <v>14.39954</v>
      </c>
      <c r="V47" s="16">
        <v>23.602700000000002</v>
      </c>
      <c r="W47" s="16">
        <v>28.581400000000002</v>
      </c>
      <c r="X47" s="16">
        <v>27.807869999999998</v>
      </c>
      <c r="Y47" s="16">
        <v>24.69378</v>
      </c>
      <c r="Z47" s="16">
        <v>22.293890000000001</v>
      </c>
      <c r="AA47" s="16">
        <v>27.888010000000101</v>
      </c>
      <c r="AB47" s="16">
        <v>24.873090000000097</v>
      </c>
      <c r="AC47" s="16">
        <v>23.24662</v>
      </c>
      <c r="AD47" s="16">
        <v>25.646650000000101</v>
      </c>
      <c r="AE47" s="16">
        <v>24.793749999999999</v>
      </c>
      <c r="AF47" s="16">
        <v>17.507805999999995</v>
      </c>
      <c r="AG47" s="16">
        <v>8.8944699999999983</v>
      </c>
      <c r="AH47" s="16">
        <v>1.1222839999999996</v>
      </c>
      <c r="AI47" s="46"/>
      <c r="AJ47" s="46"/>
      <c r="AK47" s="46"/>
      <c r="AL47" s="46"/>
      <c r="AM47" s="46"/>
      <c r="AN47" s="4"/>
      <c r="AO47" s="4"/>
      <c r="AP47" s="4"/>
      <c r="AQ47" s="4"/>
      <c r="AR47" s="4"/>
      <c r="AS47" s="4"/>
      <c r="AT47" s="4"/>
      <c r="AU47" s="4"/>
      <c r="AV47" s="4"/>
      <c r="AW47" s="4"/>
      <c r="AX47" s="4"/>
      <c r="AY47" s="4"/>
    </row>
    <row r="48" spans="1:51" ht="15" x14ac:dyDescent="0.25">
      <c r="A48" s="121">
        <f>YampaRiverInflow.TotalOutflow!A48</f>
        <v>45992</v>
      </c>
      <c r="B48" s="122">
        <v>25.222000000000001</v>
      </c>
      <c r="C48" s="123">
        <v>25.222000000000001</v>
      </c>
      <c r="D48" s="124">
        <v>25.222000000000001</v>
      </c>
      <c r="E48" s="16">
        <v>0.60159199999999691</v>
      </c>
      <c r="F48" s="16">
        <v>44.223798000000002</v>
      </c>
      <c r="G48" s="16">
        <v>1.110544</v>
      </c>
      <c r="H48" s="16">
        <v>15.07438</v>
      </c>
      <c r="I48" s="16">
        <v>12.69421</v>
      </c>
      <c r="J48" s="16">
        <v>35.305790000000002</v>
      </c>
      <c r="K48" s="16">
        <v>29.355370000000001</v>
      </c>
      <c r="L48" s="16">
        <v>13.4876</v>
      </c>
      <c r="M48" s="16">
        <v>18.723970000000001</v>
      </c>
      <c r="N48" s="16">
        <v>15.471069999999999</v>
      </c>
      <c r="O48" s="16">
        <v>19.100490000000001</v>
      </c>
      <c r="P48" s="16">
        <v>3.9664899999999998</v>
      </c>
      <c r="Q48" s="16">
        <v>23.801650000000002</v>
      </c>
      <c r="R48" s="16">
        <v>57.520660000000007</v>
      </c>
      <c r="S48" s="16">
        <v>23.99954</v>
      </c>
      <c r="T48" s="16">
        <v>19.4375</v>
      </c>
      <c r="U48" s="16">
        <v>33.916870000000003</v>
      </c>
      <c r="V48" s="16">
        <v>31.734860000000001</v>
      </c>
      <c r="W48" s="16">
        <v>22.7103</v>
      </c>
      <c r="X48" s="16">
        <v>25.368259999999999</v>
      </c>
      <c r="Y48" s="16">
        <v>31.6557</v>
      </c>
      <c r="Z48" s="16">
        <v>22.412740000000003</v>
      </c>
      <c r="AA48" s="16">
        <v>36.377389999999899</v>
      </c>
      <c r="AB48" s="16">
        <v>25.983849999999997</v>
      </c>
      <c r="AC48" s="16">
        <v>23.544150000000002</v>
      </c>
      <c r="AD48" s="16">
        <v>39.471650000000103</v>
      </c>
      <c r="AE48" s="16">
        <v>24.5160599999999</v>
      </c>
      <c r="AF48" s="16">
        <v>8.4644880000000011</v>
      </c>
      <c r="AG48" s="16">
        <v>2.3967059999999982</v>
      </c>
      <c r="AH48" s="16">
        <v>-6.7709719999999995</v>
      </c>
      <c r="AI48" s="46"/>
      <c r="AJ48" s="46"/>
      <c r="AK48" s="46"/>
      <c r="AL48" s="46"/>
      <c r="AM48" s="46"/>
      <c r="AN48" s="4"/>
      <c r="AO48" s="4"/>
      <c r="AP48" s="4"/>
      <c r="AQ48" s="4"/>
      <c r="AR48" s="4"/>
      <c r="AS48" s="4"/>
      <c r="AT48" s="4"/>
      <c r="AU48" s="4"/>
      <c r="AV48" s="4"/>
      <c r="AW48" s="4"/>
      <c r="AX48" s="4"/>
      <c r="AY48" s="4"/>
    </row>
    <row r="49" spans="1:1005" ht="15" x14ac:dyDescent="0.25">
      <c r="A49" s="121">
        <f>YampaRiverInflow.TotalOutflow!A49</f>
        <v>46023</v>
      </c>
      <c r="B49" s="122">
        <v>32.688000000000002</v>
      </c>
      <c r="C49" s="123">
        <v>32.688000000000002</v>
      </c>
      <c r="D49" s="124">
        <v>32.688000000000002</v>
      </c>
      <c r="E49" s="16">
        <v>-11.55139</v>
      </c>
      <c r="F49" s="16">
        <v>25.526097999999998</v>
      </c>
      <c r="G49" s="16">
        <v>1.3745679999999993</v>
      </c>
      <c r="H49" s="16">
        <v>21.421490000000002</v>
      </c>
      <c r="I49" s="16">
        <v>24.198349999999998</v>
      </c>
      <c r="J49" s="16">
        <v>42.049589999999995</v>
      </c>
      <c r="K49" s="16">
        <v>21.61983</v>
      </c>
      <c r="L49" s="16">
        <v>18.446279999999998</v>
      </c>
      <c r="M49" s="16">
        <v>23.206610000000001</v>
      </c>
      <c r="N49" s="16">
        <v>20.033060000000003</v>
      </c>
      <c r="O49" s="16">
        <v>101.09752</v>
      </c>
      <c r="P49" s="16">
        <v>22.61157</v>
      </c>
      <c r="Q49" s="16">
        <v>23.206610000000001</v>
      </c>
      <c r="R49" s="16">
        <v>42.247930000000004</v>
      </c>
      <c r="S49" s="16">
        <v>34.11524</v>
      </c>
      <c r="T49" s="16">
        <v>41.255679999999998</v>
      </c>
      <c r="U49" s="16">
        <v>24.792830000000002</v>
      </c>
      <c r="V49" s="16">
        <v>40.065640000000002</v>
      </c>
      <c r="W49" s="16">
        <v>37.883839999999999</v>
      </c>
      <c r="X49" s="16">
        <v>23.007810000000003</v>
      </c>
      <c r="Y49" s="16">
        <v>30.743310000000001</v>
      </c>
      <c r="Z49" s="16">
        <v>36.496400000000001</v>
      </c>
      <c r="AA49" s="16">
        <v>45.025449999999999</v>
      </c>
      <c r="AB49" s="16">
        <v>23.802</v>
      </c>
      <c r="AC49" s="16">
        <v>42.050199999999904</v>
      </c>
      <c r="AD49" s="16">
        <v>26.777249999999999</v>
      </c>
      <c r="AE49" s="16">
        <v>29.809785999999992</v>
      </c>
      <c r="AF49" s="16">
        <v>0.14888199999999779</v>
      </c>
      <c r="AG49" s="16">
        <v>188.36769600000002</v>
      </c>
      <c r="AH49" s="16">
        <v>-19.261465999999999</v>
      </c>
      <c r="AI49" s="46"/>
      <c r="AJ49" s="46"/>
      <c r="AK49" s="46"/>
      <c r="AL49" s="46"/>
      <c r="AM49" s="46"/>
      <c r="AN49" s="4"/>
      <c r="AO49" s="4"/>
      <c r="AP49" s="4"/>
      <c r="AQ49" s="4"/>
      <c r="AR49" s="4"/>
      <c r="AS49" s="4"/>
      <c r="AT49" s="4"/>
      <c r="AU49" s="4"/>
      <c r="AV49" s="4"/>
      <c r="AW49" s="4"/>
      <c r="AX49" s="4"/>
      <c r="AY49" s="4"/>
    </row>
    <row r="50" spans="1:1005" ht="15" x14ac:dyDescent="0.25">
      <c r="A50" s="121">
        <f>YampaRiverInflow.TotalOutflow!A50</f>
        <v>46054</v>
      </c>
      <c r="B50" s="122">
        <v>42.802999999999997</v>
      </c>
      <c r="C50" s="123">
        <v>42.802999999999997</v>
      </c>
      <c r="D50" s="124">
        <v>42.802999999999997</v>
      </c>
      <c r="E50" s="16">
        <v>38.657699999999991</v>
      </c>
      <c r="F50" s="16">
        <v>12.339405999999999</v>
      </c>
      <c r="G50" s="16">
        <v>23.60331</v>
      </c>
      <c r="H50" s="16">
        <v>17.2562</v>
      </c>
      <c r="I50" s="16">
        <v>16.066120000000002</v>
      </c>
      <c r="J50" s="16">
        <v>48.99174</v>
      </c>
      <c r="K50" s="16">
        <v>36.297519999999999</v>
      </c>
      <c r="L50" s="16">
        <v>25.745450000000002</v>
      </c>
      <c r="M50" s="16">
        <v>24.39669</v>
      </c>
      <c r="N50" s="16">
        <v>35.66281</v>
      </c>
      <c r="O50" s="16">
        <v>125.57355</v>
      </c>
      <c r="P50" s="16">
        <v>20.429749999999999</v>
      </c>
      <c r="Q50" s="16">
        <v>29.355370000000001</v>
      </c>
      <c r="R50" s="16">
        <v>90.644630000000006</v>
      </c>
      <c r="S50" s="16">
        <v>38.478989999999996</v>
      </c>
      <c r="T50" s="16">
        <v>35.16657</v>
      </c>
      <c r="U50" s="16">
        <v>33.321769999999994</v>
      </c>
      <c r="V50" s="16">
        <v>18.842610000000001</v>
      </c>
      <c r="W50" s="16">
        <v>38.875690000000006</v>
      </c>
      <c r="X50" s="16">
        <v>32.449240000000003</v>
      </c>
      <c r="Y50" s="16">
        <v>39.450900000000004</v>
      </c>
      <c r="Z50" s="16">
        <v>41.375809999999994</v>
      </c>
      <c r="AA50" s="16">
        <v>62.678599999999996</v>
      </c>
      <c r="AB50" s="16">
        <v>22.2151999999999</v>
      </c>
      <c r="AC50" s="16">
        <v>72.001050000000006</v>
      </c>
      <c r="AD50" s="16">
        <v>37.884849999999894</v>
      </c>
      <c r="AE50" s="16">
        <v>19.033522000000001</v>
      </c>
      <c r="AF50" s="16">
        <v>7.0302340000000001</v>
      </c>
      <c r="AG50" s="16">
        <v>85.799055999999993</v>
      </c>
      <c r="AH50" s="16">
        <v>-9.7793939999999999</v>
      </c>
      <c r="AI50" s="46"/>
      <c r="AJ50" s="46"/>
      <c r="AK50" s="46"/>
      <c r="AL50" s="46"/>
      <c r="AM50" s="46"/>
      <c r="AN50" s="4"/>
      <c r="AO50" s="4"/>
      <c r="AP50" s="4"/>
      <c r="AQ50" s="4"/>
      <c r="AR50" s="4"/>
      <c r="AS50" s="4"/>
      <c r="AT50" s="4"/>
      <c r="AU50" s="4"/>
      <c r="AV50" s="4"/>
      <c r="AW50" s="4"/>
      <c r="AX50" s="4"/>
      <c r="AY50" s="4"/>
    </row>
    <row r="51" spans="1:1005" ht="15" x14ac:dyDescent="0.25">
      <c r="A51" s="121">
        <f>YampaRiverInflow.TotalOutflow!A51</f>
        <v>46082</v>
      </c>
      <c r="B51" s="122">
        <v>62.506999999999998</v>
      </c>
      <c r="C51" s="123">
        <v>62.506999999999998</v>
      </c>
      <c r="D51" s="124">
        <v>62.506999999999998</v>
      </c>
      <c r="E51" s="16">
        <v>66.418819999999997</v>
      </c>
      <c r="F51" s="16">
        <v>7.6782579999999996</v>
      </c>
      <c r="G51" s="16">
        <v>63.272730000000003</v>
      </c>
      <c r="H51" s="16">
        <v>48.99174</v>
      </c>
      <c r="I51" s="16">
        <v>19.834709999999998</v>
      </c>
      <c r="J51" s="16">
        <v>54.009920000000001</v>
      </c>
      <c r="K51" s="16">
        <v>55.160330000000002</v>
      </c>
      <c r="L51" s="16">
        <v>23.22645</v>
      </c>
      <c r="M51" s="16">
        <v>42.842980000000004</v>
      </c>
      <c r="N51" s="16">
        <v>27.59008</v>
      </c>
      <c r="O51" s="16">
        <v>69.104129999999998</v>
      </c>
      <c r="P51" s="16">
        <v>49.190080000000002</v>
      </c>
      <c r="Q51" s="16">
        <v>44.628099999999996</v>
      </c>
      <c r="R51" s="16">
        <v>82.373550000000009</v>
      </c>
      <c r="S51" s="16">
        <v>74.04258999999999</v>
      </c>
      <c r="T51" s="16">
        <v>59.404600000000002</v>
      </c>
      <c r="U51" s="16">
        <v>42.445689999999999</v>
      </c>
      <c r="V51" s="16">
        <v>22.21454</v>
      </c>
      <c r="W51" s="16">
        <v>58.769889999999997</v>
      </c>
      <c r="X51" s="16">
        <v>31.517060000000001</v>
      </c>
      <c r="Y51" s="16">
        <v>41.176480000000005</v>
      </c>
      <c r="Z51" s="16">
        <v>36.615409999999905</v>
      </c>
      <c r="AA51" s="16">
        <v>63.888529999999896</v>
      </c>
      <c r="AB51" s="16">
        <v>26.578900000000001</v>
      </c>
      <c r="AC51" s="16">
        <v>124.9605</v>
      </c>
      <c r="AD51" s="16">
        <v>70.0175499999999</v>
      </c>
      <c r="AE51" s="16">
        <v>37.985829999999993</v>
      </c>
      <c r="AF51" s="16">
        <v>23.852601999999997</v>
      </c>
      <c r="AG51" s="16">
        <v>33.571293999999995</v>
      </c>
      <c r="AH51" s="16">
        <v>18.785719999999998</v>
      </c>
      <c r="AI51" s="46"/>
      <c r="AJ51" s="46"/>
      <c r="AK51" s="46"/>
      <c r="AL51" s="46"/>
      <c r="AM51" s="46"/>
      <c r="AN51" s="4"/>
      <c r="AO51" s="4"/>
      <c r="AP51" s="4"/>
      <c r="AQ51" s="4"/>
      <c r="AR51" s="4"/>
      <c r="AS51" s="4"/>
      <c r="AT51" s="4"/>
      <c r="AU51" s="4"/>
      <c r="AV51" s="4"/>
      <c r="AW51" s="4"/>
      <c r="AX51" s="4"/>
      <c r="AY51" s="4"/>
    </row>
    <row r="52" spans="1:1005" ht="15" x14ac:dyDescent="0.25">
      <c r="A52" s="121">
        <f>YampaRiverInflow.TotalOutflow!A52</f>
        <v>46113</v>
      </c>
      <c r="B52" s="122">
        <v>34.738</v>
      </c>
      <c r="C52" s="123">
        <v>34.738</v>
      </c>
      <c r="D52" s="124">
        <v>34.738</v>
      </c>
      <c r="E52" s="16">
        <v>-26.212883999999999</v>
      </c>
      <c r="F52" s="16">
        <v>3.6764540000000014</v>
      </c>
      <c r="G52" s="16">
        <v>29.157019999999999</v>
      </c>
      <c r="H52" s="16">
        <v>70.294210000000007</v>
      </c>
      <c r="I52" s="16">
        <v>23.60331</v>
      </c>
      <c r="J52" s="16">
        <v>16.8</v>
      </c>
      <c r="K52" s="16">
        <v>35.028100000000002</v>
      </c>
      <c r="L52" s="16">
        <v>13.62645</v>
      </c>
      <c r="M52" s="16">
        <v>32.747109999999999</v>
      </c>
      <c r="N52" s="16">
        <v>39.133879999999998</v>
      </c>
      <c r="O52" s="16">
        <v>90.902479999999997</v>
      </c>
      <c r="P52" s="16">
        <v>33.758679999999998</v>
      </c>
      <c r="Q52" s="16">
        <v>33.699169999999995</v>
      </c>
      <c r="R52" s="16">
        <v>29.79214</v>
      </c>
      <c r="S52" s="16">
        <v>43.080640000000002</v>
      </c>
      <c r="T52" s="16">
        <v>88.700450000000004</v>
      </c>
      <c r="U52" s="16">
        <v>43.635820000000002</v>
      </c>
      <c r="V52" s="16">
        <v>17.01784</v>
      </c>
      <c r="W52" s="16">
        <v>26.498860000000001</v>
      </c>
      <c r="X52" s="16">
        <v>22.988139999999998</v>
      </c>
      <c r="Y52" s="16">
        <v>25.348419999999997</v>
      </c>
      <c r="Z52" s="16">
        <v>31.934349999999899</v>
      </c>
      <c r="AA52" s="16">
        <v>40.2452100000001</v>
      </c>
      <c r="AB52" s="16">
        <v>24.198700000000002</v>
      </c>
      <c r="AC52" s="16">
        <v>43.240300000000097</v>
      </c>
      <c r="AD52" s="16">
        <v>39.828680000000105</v>
      </c>
      <c r="AE52" s="16">
        <v>41.938178000000001</v>
      </c>
      <c r="AF52" s="16">
        <v>40.074694000000001</v>
      </c>
      <c r="AG52" s="16">
        <v>1.3631199999999954</v>
      </c>
      <c r="AH52" s="16">
        <v>-2.5694920000000012</v>
      </c>
      <c r="AI52" s="46"/>
      <c r="AJ52" s="46"/>
      <c r="AK52" s="46"/>
      <c r="AL52" s="46"/>
      <c r="AM52" s="46"/>
      <c r="AN52" s="4"/>
      <c r="AO52" s="4"/>
      <c r="AP52" s="4"/>
      <c r="AQ52" s="4"/>
      <c r="AR52" s="4"/>
      <c r="AS52" s="4"/>
      <c r="AT52" s="4"/>
      <c r="AU52" s="4"/>
      <c r="AV52" s="4"/>
      <c r="AW52" s="4"/>
      <c r="AX52" s="4"/>
      <c r="AY52" s="4"/>
    </row>
    <row r="53" spans="1:1005" ht="15" x14ac:dyDescent="0.25">
      <c r="A53" s="121">
        <f>YampaRiverInflow.TotalOutflow!A53</f>
        <v>46143</v>
      </c>
      <c r="B53" s="122">
        <v>25.463999999999999</v>
      </c>
      <c r="C53" s="123">
        <v>25.463999999999999</v>
      </c>
      <c r="D53" s="124">
        <v>25.463999999999999</v>
      </c>
      <c r="E53" s="16">
        <v>-26.211384000000006</v>
      </c>
      <c r="F53" s="16">
        <v>7.738929999999999</v>
      </c>
      <c r="G53" s="16">
        <v>15.471069999999999</v>
      </c>
      <c r="H53" s="16">
        <v>41.137190000000004</v>
      </c>
      <c r="I53" s="16">
        <v>13.289260000000001</v>
      </c>
      <c r="J53" s="16">
        <v>27.570250000000001</v>
      </c>
      <c r="K53" s="16">
        <v>34.690910000000002</v>
      </c>
      <c r="L53" s="16">
        <v>21.163640000000001</v>
      </c>
      <c r="M53" s="16">
        <v>23.543800000000001</v>
      </c>
      <c r="N53" s="16">
        <v>34.333880000000001</v>
      </c>
      <c r="O53" s="16">
        <v>67.140500000000003</v>
      </c>
      <c r="P53" s="16">
        <v>34.274380000000001</v>
      </c>
      <c r="Q53" s="16">
        <v>36.813220000000001</v>
      </c>
      <c r="R53" s="16">
        <v>20.429749999999999</v>
      </c>
      <c r="S53" s="16">
        <v>51.173209999999997</v>
      </c>
      <c r="T53" s="16">
        <v>36.138489999999997</v>
      </c>
      <c r="U53" s="16">
        <v>21.024139999999999</v>
      </c>
      <c r="V53" s="16">
        <v>18.545120000000001</v>
      </c>
      <c r="W53" s="16">
        <v>27.252549999999999</v>
      </c>
      <c r="X53" s="16">
        <v>27.252610000000001</v>
      </c>
      <c r="Y53" s="16">
        <v>28.958279999999998</v>
      </c>
      <c r="Z53" s="16">
        <v>32.1327</v>
      </c>
      <c r="AA53" s="16">
        <v>29.573979999999999</v>
      </c>
      <c r="AB53" s="16">
        <v>26.281370000000102</v>
      </c>
      <c r="AC53" s="16">
        <v>27.570650000000001</v>
      </c>
      <c r="AD53" s="16">
        <v>23.583810000000099</v>
      </c>
      <c r="AE53" s="16">
        <v>24.659790000000001</v>
      </c>
      <c r="AF53" s="16">
        <v>21.803582000000002</v>
      </c>
      <c r="AG53" s="16">
        <v>0.19014400000000023</v>
      </c>
      <c r="AH53" s="16">
        <v>-5.5054859999999994</v>
      </c>
      <c r="AI53" s="46"/>
      <c r="AJ53" s="46"/>
      <c r="AK53" s="46"/>
      <c r="AL53" s="46"/>
      <c r="AM53" s="46"/>
      <c r="AN53" s="4"/>
      <c r="AO53" s="4"/>
      <c r="AP53" s="4"/>
      <c r="AQ53" s="4"/>
      <c r="AR53" s="4"/>
      <c r="AS53" s="4"/>
      <c r="AT53" s="4"/>
      <c r="AU53" s="4"/>
      <c r="AV53" s="4"/>
      <c r="AW53" s="4"/>
      <c r="AX53" s="4"/>
      <c r="AY53" s="4"/>
    </row>
    <row r="54" spans="1:1005" ht="15" x14ac:dyDescent="0.25">
      <c r="A54" s="121">
        <f>YampaRiverInflow.TotalOutflow!A54</f>
        <v>46174</v>
      </c>
      <c r="B54" s="122">
        <v>25.035</v>
      </c>
      <c r="C54" s="123">
        <v>25.035</v>
      </c>
      <c r="D54" s="124">
        <v>25.035</v>
      </c>
      <c r="E54" s="16">
        <v>22.368065999999995</v>
      </c>
      <c r="F54" s="16">
        <v>-1.3633040000000001</v>
      </c>
      <c r="G54" s="16">
        <v>31.73554</v>
      </c>
      <c r="H54" s="16">
        <v>15.272729999999999</v>
      </c>
      <c r="I54" s="16">
        <v>13.68595</v>
      </c>
      <c r="J54" s="16">
        <v>32.07273</v>
      </c>
      <c r="K54" s="16">
        <v>48.238019999999999</v>
      </c>
      <c r="L54" s="16">
        <v>6.5057900000000002</v>
      </c>
      <c r="M54" s="16">
        <v>14.280989999999999</v>
      </c>
      <c r="N54" s="16">
        <v>20.826450000000001</v>
      </c>
      <c r="O54" s="16">
        <v>11.9405</v>
      </c>
      <c r="P54" s="16">
        <v>14.67769</v>
      </c>
      <c r="Q54" s="16">
        <v>31.73554</v>
      </c>
      <c r="R54" s="16">
        <v>13.4876</v>
      </c>
      <c r="S54" s="16">
        <v>35.543419999999998</v>
      </c>
      <c r="T54" s="16">
        <v>23.741799999999998</v>
      </c>
      <c r="U54" s="16">
        <v>24.39593</v>
      </c>
      <c r="V54" s="16">
        <v>22.730180000000001</v>
      </c>
      <c r="W54" s="16">
        <v>25.189630000000001</v>
      </c>
      <c r="X54" s="16">
        <v>26.0823</v>
      </c>
      <c r="Y54" s="16">
        <v>25.58633</v>
      </c>
      <c r="Z54" s="16">
        <v>28.562399999999901</v>
      </c>
      <c r="AA54" s="16">
        <v>24.3970500000001</v>
      </c>
      <c r="AB54" s="16">
        <v>26.578900000000001</v>
      </c>
      <c r="AC54" s="16">
        <v>24.000349999999901</v>
      </c>
      <c r="AD54" s="16">
        <v>22.730910000000101</v>
      </c>
      <c r="AE54" s="16">
        <v>3.4259199999999983</v>
      </c>
      <c r="AF54" s="16">
        <v>8.1729199999999995</v>
      </c>
      <c r="AG54" s="16">
        <v>12.473674000000001</v>
      </c>
      <c r="AH54" s="16">
        <v>1.061094</v>
      </c>
      <c r="AI54" s="46"/>
      <c r="AJ54" s="46"/>
      <c r="AK54" s="46"/>
      <c r="AL54" s="46"/>
      <c r="AM54" s="46"/>
      <c r="AN54" s="4"/>
      <c r="AO54" s="4"/>
      <c r="AP54" s="4"/>
      <c r="AQ54" s="4"/>
      <c r="AR54" s="4"/>
      <c r="AS54" s="4"/>
      <c r="AT54" s="4"/>
      <c r="AU54" s="4"/>
      <c r="AV54" s="4"/>
      <c r="AW54" s="4"/>
      <c r="AX54" s="4"/>
      <c r="AY54" s="4"/>
    </row>
    <row r="55" spans="1:1005" ht="15" x14ac:dyDescent="0.25">
      <c r="A55" s="121">
        <f>YampaRiverInflow.TotalOutflow!A55</f>
        <v>46204</v>
      </c>
      <c r="B55" s="122">
        <v>38.954999999999998</v>
      </c>
      <c r="C55" s="123">
        <v>38.954999999999998</v>
      </c>
      <c r="D55" s="124">
        <v>38.954999999999998</v>
      </c>
      <c r="E55" s="16">
        <v>30.872809999999998</v>
      </c>
      <c r="F55" s="16">
        <v>7.8308159999999951</v>
      </c>
      <c r="G55" s="16">
        <v>31.933880000000002</v>
      </c>
      <c r="H55" s="16">
        <v>33.12397</v>
      </c>
      <c r="I55" s="16">
        <v>30.347110000000001</v>
      </c>
      <c r="J55" s="16">
        <v>21.12397</v>
      </c>
      <c r="K55" s="16">
        <v>19.953720000000001</v>
      </c>
      <c r="L55" s="16">
        <v>10.1157</v>
      </c>
      <c r="M55" s="16">
        <v>17.2562</v>
      </c>
      <c r="N55" s="16">
        <v>39.272730000000003</v>
      </c>
      <c r="O55" s="16">
        <v>21.024789999999999</v>
      </c>
      <c r="P55" s="16">
        <v>21.223140000000001</v>
      </c>
      <c r="Q55" s="16">
        <v>45.421489999999999</v>
      </c>
      <c r="R55" s="16">
        <v>28.760330000000003</v>
      </c>
      <c r="S55" s="16">
        <v>28.164830000000002</v>
      </c>
      <c r="T55" s="16">
        <v>29.156560000000002</v>
      </c>
      <c r="U55" s="16">
        <v>31.536360000000002</v>
      </c>
      <c r="V55" s="16">
        <v>26.379669999999997</v>
      </c>
      <c r="W55" s="16">
        <v>61.685449999999996</v>
      </c>
      <c r="X55" s="16">
        <v>29.156569999999999</v>
      </c>
      <c r="Y55" s="16">
        <v>33.520060000000001</v>
      </c>
      <c r="Z55" s="16">
        <v>26.182200000000002</v>
      </c>
      <c r="AA55" s="16">
        <v>32.1327</v>
      </c>
      <c r="AB55" s="16">
        <v>49.587499999999999</v>
      </c>
      <c r="AC55" s="16">
        <v>22.016849999999998</v>
      </c>
      <c r="AD55" s="16">
        <v>23.603650000000101</v>
      </c>
      <c r="AE55" s="16">
        <v>-0.52760200000000035</v>
      </c>
      <c r="AF55" s="16">
        <v>14.445949999999996</v>
      </c>
      <c r="AG55" s="16">
        <v>-5.4029160000000003</v>
      </c>
      <c r="AH55" s="16">
        <v>-9.1989860000000014</v>
      </c>
      <c r="AI55" s="46"/>
      <c r="AJ55" s="46"/>
      <c r="AK55" s="46"/>
      <c r="AL55" s="46"/>
      <c r="AM55" s="46"/>
      <c r="AN55" s="4"/>
      <c r="AO55" s="4"/>
      <c r="AP55" s="4"/>
      <c r="AQ55" s="4"/>
      <c r="AR55" s="4"/>
      <c r="AS55" s="4"/>
      <c r="AT55" s="4"/>
      <c r="AU55" s="4"/>
      <c r="AV55" s="4"/>
      <c r="AW55" s="4"/>
      <c r="AX55" s="4"/>
      <c r="AY55" s="4"/>
    </row>
    <row r="56" spans="1:1005" ht="15" x14ac:dyDescent="0.25">
      <c r="A56" s="121">
        <f>YampaRiverInflow.TotalOutflow!A56</f>
        <v>46235</v>
      </c>
      <c r="B56" s="122">
        <v>39.273000000000003</v>
      </c>
      <c r="C56" s="123">
        <v>39.273000000000003</v>
      </c>
      <c r="D56" s="124">
        <v>39.273000000000003</v>
      </c>
      <c r="E56" s="16">
        <v>29.917686</v>
      </c>
      <c r="F56" s="16">
        <v>25.019824</v>
      </c>
      <c r="G56" s="16">
        <v>50.280989999999996</v>
      </c>
      <c r="H56" s="16">
        <v>20.826450000000001</v>
      </c>
      <c r="I56" s="16">
        <v>44.033059999999999</v>
      </c>
      <c r="J56" s="16">
        <v>23.404959999999999</v>
      </c>
      <c r="K56" s="16">
        <v>52.066120000000005</v>
      </c>
      <c r="L56" s="16">
        <v>17.851240000000001</v>
      </c>
      <c r="M56" s="16">
        <v>42.049589999999995</v>
      </c>
      <c r="N56" s="16">
        <v>50.578510000000001</v>
      </c>
      <c r="O56" s="16">
        <v>28.36364</v>
      </c>
      <c r="P56" s="16">
        <v>66.446280000000002</v>
      </c>
      <c r="Q56" s="16">
        <v>91.636359999999996</v>
      </c>
      <c r="R56" s="16">
        <v>39.272730000000003</v>
      </c>
      <c r="S56" s="16">
        <v>23.60284</v>
      </c>
      <c r="T56" s="16">
        <v>91.04083</v>
      </c>
      <c r="U56" s="16">
        <v>36.693379999999998</v>
      </c>
      <c r="V56" s="16">
        <v>68.607789999999994</v>
      </c>
      <c r="W56" s="16">
        <v>66.842500000000001</v>
      </c>
      <c r="X56" s="16">
        <v>41.057389999999998</v>
      </c>
      <c r="Y56" s="16">
        <v>44.429290000000002</v>
      </c>
      <c r="Z56" s="16">
        <v>41.851849999999999</v>
      </c>
      <c r="AA56" s="16">
        <v>40.265050000000002</v>
      </c>
      <c r="AB56" s="16">
        <v>38.876599999999996</v>
      </c>
      <c r="AC56" s="16">
        <v>29.55415</v>
      </c>
      <c r="AD56" s="16">
        <v>23.603649999999899</v>
      </c>
      <c r="AE56" s="16">
        <v>15.498979999999996</v>
      </c>
      <c r="AF56" s="16">
        <v>39.663323999999996</v>
      </c>
      <c r="AG56" s="16">
        <v>-27.475497999999998</v>
      </c>
      <c r="AH56" s="16">
        <v>-21.766008000000003</v>
      </c>
      <c r="AI56" s="46"/>
      <c r="AJ56" s="46"/>
      <c r="AK56" s="46"/>
      <c r="AL56" s="46"/>
      <c r="AM56" s="46"/>
      <c r="AN56" s="4"/>
      <c r="AO56" s="4"/>
      <c r="AP56" s="4"/>
      <c r="AQ56" s="4"/>
      <c r="AR56" s="4"/>
      <c r="AS56" s="4"/>
      <c r="AT56" s="4"/>
      <c r="AU56" s="4"/>
      <c r="AV56" s="4"/>
      <c r="AW56" s="4"/>
      <c r="AX56" s="4"/>
      <c r="AY56" s="4"/>
    </row>
    <row r="57" spans="1:1005" ht="15" x14ac:dyDescent="0.25">
      <c r="A57" s="121">
        <f>YampaRiverInflow.TotalOutflow!A57</f>
        <v>46266</v>
      </c>
      <c r="B57" s="122">
        <v>30.113</v>
      </c>
      <c r="C57" s="123">
        <v>30.113</v>
      </c>
      <c r="D57" s="124">
        <v>30.113</v>
      </c>
      <c r="E57" s="16">
        <v>14.515779999999999</v>
      </c>
      <c r="F57" s="16">
        <v>21.008659999999999</v>
      </c>
      <c r="G57" s="16">
        <v>59.246279999999999</v>
      </c>
      <c r="H57" s="16">
        <v>36.099170000000001</v>
      </c>
      <c r="I57" s="16">
        <v>49.190080000000002</v>
      </c>
      <c r="J57" s="16">
        <v>39.133879999999998</v>
      </c>
      <c r="K57" s="16">
        <v>48.456199999999995</v>
      </c>
      <c r="L57" s="16">
        <v>103.95372</v>
      </c>
      <c r="M57" s="16">
        <v>34.373550000000002</v>
      </c>
      <c r="N57" s="16">
        <v>57.381819999999998</v>
      </c>
      <c r="O57" s="16">
        <v>38.360330000000005</v>
      </c>
      <c r="P57" s="16">
        <v>50.87603</v>
      </c>
      <c r="Q57" s="16">
        <v>33.83802</v>
      </c>
      <c r="R57" s="16">
        <v>38.677690000000005</v>
      </c>
      <c r="S57" s="16">
        <v>28.363289999999999</v>
      </c>
      <c r="T57" s="16">
        <v>44.250949999999996</v>
      </c>
      <c r="U57" s="16">
        <v>41.255660000000006</v>
      </c>
      <c r="V57" s="16">
        <v>47.999720000000003</v>
      </c>
      <c r="W57" s="16">
        <v>78.703759999999988</v>
      </c>
      <c r="X57" s="16">
        <v>38.875680000000003</v>
      </c>
      <c r="Y57" s="16">
        <v>32.726860000000002</v>
      </c>
      <c r="Z57" s="16">
        <v>30.744250000000001</v>
      </c>
      <c r="AA57" s="16">
        <v>24.1193600000001</v>
      </c>
      <c r="AB57" s="16">
        <v>44.628749999999897</v>
      </c>
      <c r="AC57" s="16">
        <v>21.9771800000001</v>
      </c>
      <c r="AD57" s="16">
        <v>24.040019999999899</v>
      </c>
      <c r="AE57" s="16">
        <v>19.180725999999996</v>
      </c>
      <c r="AF57" s="16">
        <v>38.334448000000002</v>
      </c>
      <c r="AG57" s="16">
        <v>-11.254766</v>
      </c>
      <c r="AH57" s="16">
        <v>-1.109622000000003</v>
      </c>
      <c r="AI57" s="46"/>
      <c r="AJ57" s="46"/>
      <c r="AK57" s="46"/>
      <c r="AL57" s="46"/>
      <c r="AM57" s="46"/>
      <c r="AN57" s="4"/>
      <c r="AO57" s="4"/>
      <c r="AP57" s="4"/>
      <c r="AQ57" s="4"/>
      <c r="AR57" s="4"/>
      <c r="AS57" s="4"/>
      <c r="AT57" s="4"/>
      <c r="AU57" s="4"/>
      <c r="AV57" s="4"/>
      <c r="AW57" s="4"/>
      <c r="AX57" s="4"/>
      <c r="AY57" s="4"/>
    </row>
    <row r="58" spans="1:1005" ht="15" x14ac:dyDescent="0.25">
      <c r="A58" s="121">
        <f>YampaRiverInflow.TotalOutflow!A58</f>
        <v>46296</v>
      </c>
      <c r="B58" s="122">
        <v>36.200000000000003</v>
      </c>
      <c r="C58" s="123">
        <v>36.200000000000003</v>
      </c>
      <c r="D58" s="124">
        <v>36.200000000000003</v>
      </c>
      <c r="E58" s="16">
        <v>31.104225999999993</v>
      </c>
      <c r="F58" s="16">
        <v>32.409004000000003</v>
      </c>
      <c r="G58" s="16">
        <v>36.495870000000004</v>
      </c>
      <c r="H58" s="16">
        <v>22.413220000000003</v>
      </c>
      <c r="I58" s="16">
        <v>37.884300000000003</v>
      </c>
      <c r="J58" s="16">
        <v>47.385120000000001</v>
      </c>
      <c r="K58" s="16">
        <v>23.34545</v>
      </c>
      <c r="L58" s="16">
        <v>20.647929999999999</v>
      </c>
      <c r="M58" s="16">
        <v>30.664459999999998</v>
      </c>
      <c r="N58" s="16">
        <v>41.077690000000004</v>
      </c>
      <c r="O58" s="16">
        <v>31.060849999999999</v>
      </c>
      <c r="P58" s="16">
        <v>69.758679999999998</v>
      </c>
      <c r="Q58" s="16">
        <v>20.94511</v>
      </c>
      <c r="R58" s="16">
        <v>34.908660000000005</v>
      </c>
      <c r="S58" s="16">
        <v>24.793029999999998</v>
      </c>
      <c r="T58" s="16">
        <v>40.680699999999995</v>
      </c>
      <c r="U58" s="16">
        <v>34.511849999999995</v>
      </c>
      <c r="V58" s="16">
        <v>29.513770000000001</v>
      </c>
      <c r="W58" s="16">
        <v>19.080719999999999</v>
      </c>
      <c r="X58" s="16">
        <v>42.445929999999997</v>
      </c>
      <c r="Y58" s="16">
        <v>56.012860000000003</v>
      </c>
      <c r="Z58" s="16">
        <v>29.236789999999999</v>
      </c>
      <c r="AA58" s="16">
        <v>25.884679999999999</v>
      </c>
      <c r="AB58" s="16">
        <v>63.214149999999897</v>
      </c>
      <c r="AC58" s="16">
        <v>23.663159999999799</v>
      </c>
      <c r="AD58" s="16">
        <v>24.972269999999799</v>
      </c>
      <c r="AE58" s="16">
        <v>26.040343999999997</v>
      </c>
      <c r="AF58" s="16">
        <v>13.166246000000003</v>
      </c>
      <c r="AG58" s="16">
        <v>20.811032000000001</v>
      </c>
      <c r="AH58" s="16">
        <v>15.392737999999998</v>
      </c>
      <c r="AI58" s="46"/>
      <c r="AJ58" s="46"/>
      <c r="AK58" s="46"/>
      <c r="AL58" s="46"/>
      <c r="AM58" s="46"/>
      <c r="AN58" s="4"/>
      <c r="AO58" s="4"/>
      <c r="AP58" s="4"/>
      <c r="AQ58" s="4"/>
      <c r="AR58" s="4"/>
      <c r="AS58" s="4"/>
      <c r="AT58" s="4"/>
      <c r="AU58" s="4"/>
      <c r="AV58" s="4"/>
      <c r="AW58" s="4"/>
      <c r="AX58" s="4"/>
      <c r="AY58" s="4"/>
    </row>
    <row r="59" spans="1:1005" ht="15" x14ac:dyDescent="0.25">
      <c r="A59" s="121">
        <f>YampaRiverInflow.TotalOutflow!A59</f>
        <v>46327</v>
      </c>
      <c r="B59" s="122">
        <v>24.817</v>
      </c>
      <c r="C59" s="123">
        <v>24.817</v>
      </c>
      <c r="D59" s="124">
        <v>24.817</v>
      </c>
      <c r="E59" s="16">
        <v>28.013811999999998</v>
      </c>
      <c r="F59" s="16">
        <v>15.793877999999999</v>
      </c>
      <c r="G59" s="16">
        <v>24.595040000000001</v>
      </c>
      <c r="H59" s="16">
        <v>18.446279999999998</v>
      </c>
      <c r="I59" s="16">
        <v>36.495870000000004</v>
      </c>
      <c r="J59" s="16">
        <v>27.966939999999997</v>
      </c>
      <c r="K59" s="16">
        <v>25.487599999999997</v>
      </c>
      <c r="L59" s="16">
        <v>23.10744</v>
      </c>
      <c r="M59" s="16">
        <v>22.472729999999999</v>
      </c>
      <c r="N59" s="16">
        <v>35.166530000000002</v>
      </c>
      <c r="O59" s="16">
        <v>20.925319999999999</v>
      </c>
      <c r="P59" s="16">
        <v>16.066120000000002</v>
      </c>
      <c r="Q59" s="16">
        <v>25.54711</v>
      </c>
      <c r="R59" s="16">
        <v>41.950060000000001</v>
      </c>
      <c r="S59" s="16">
        <v>23.00787</v>
      </c>
      <c r="T59" s="16">
        <v>14.39954</v>
      </c>
      <c r="U59" s="16">
        <v>23.602700000000002</v>
      </c>
      <c r="V59" s="16">
        <v>28.581400000000002</v>
      </c>
      <c r="W59" s="16">
        <v>27.807869999999998</v>
      </c>
      <c r="X59" s="16">
        <v>24.69378</v>
      </c>
      <c r="Y59" s="16">
        <v>22.293890000000001</v>
      </c>
      <c r="Z59" s="16">
        <v>27.888010000000101</v>
      </c>
      <c r="AA59" s="16">
        <v>24.873090000000097</v>
      </c>
      <c r="AB59" s="16">
        <v>23.24662</v>
      </c>
      <c r="AC59" s="16">
        <v>25.646650000000101</v>
      </c>
      <c r="AD59" s="16">
        <v>24.793749999999999</v>
      </c>
      <c r="AE59" s="16">
        <v>17.507805999999995</v>
      </c>
      <c r="AF59" s="16">
        <v>8.8944699999999983</v>
      </c>
      <c r="AG59" s="16">
        <v>1.1222839999999996</v>
      </c>
      <c r="AH59" s="16">
        <v>9.8448719999999987</v>
      </c>
      <c r="AI59" s="46"/>
      <c r="AJ59" s="46"/>
      <c r="AK59" s="46"/>
      <c r="AL59" s="46"/>
      <c r="AM59" s="46"/>
      <c r="AN59" s="4"/>
      <c r="AO59" s="4"/>
      <c r="AP59" s="4"/>
      <c r="AQ59" s="4"/>
      <c r="AR59" s="4"/>
      <c r="AS59" s="4"/>
      <c r="AT59" s="4"/>
      <c r="AU59" s="4"/>
      <c r="AV59" s="4"/>
      <c r="AW59" s="4"/>
      <c r="AX59" s="4"/>
      <c r="AY59" s="4"/>
    </row>
    <row r="60" spans="1:1005" ht="15" x14ac:dyDescent="0.25">
      <c r="A60" s="121">
        <f>YampaRiverInflow.TotalOutflow!A60</f>
        <v>46357</v>
      </c>
      <c r="B60" s="122">
        <v>25.222000000000001</v>
      </c>
      <c r="C60" s="123">
        <v>25.222000000000001</v>
      </c>
      <c r="D60" s="124">
        <v>25.222000000000001</v>
      </c>
      <c r="E60" s="16">
        <v>44.223798000000002</v>
      </c>
      <c r="F60" s="16">
        <v>1.110544</v>
      </c>
      <c r="G60" s="16">
        <v>15.07438</v>
      </c>
      <c r="H60" s="16">
        <v>12.69421</v>
      </c>
      <c r="I60" s="16">
        <v>35.305790000000002</v>
      </c>
      <c r="J60" s="16">
        <v>29.355370000000001</v>
      </c>
      <c r="K60" s="16">
        <v>13.4876</v>
      </c>
      <c r="L60" s="16">
        <v>18.723970000000001</v>
      </c>
      <c r="M60" s="16">
        <v>15.471069999999999</v>
      </c>
      <c r="N60" s="16">
        <v>19.100490000000001</v>
      </c>
      <c r="O60" s="16">
        <v>3.9664899999999998</v>
      </c>
      <c r="P60" s="16">
        <v>23.801650000000002</v>
      </c>
      <c r="Q60" s="16">
        <v>57.520660000000007</v>
      </c>
      <c r="R60" s="16">
        <v>23.99954</v>
      </c>
      <c r="S60" s="16">
        <v>19.4375</v>
      </c>
      <c r="T60" s="16">
        <v>33.916870000000003</v>
      </c>
      <c r="U60" s="16">
        <v>31.734860000000001</v>
      </c>
      <c r="V60" s="16">
        <v>22.7103</v>
      </c>
      <c r="W60" s="16">
        <v>25.368259999999999</v>
      </c>
      <c r="X60" s="16">
        <v>31.6557</v>
      </c>
      <c r="Y60" s="16">
        <v>22.412740000000003</v>
      </c>
      <c r="Z60" s="16">
        <v>36.377389999999899</v>
      </c>
      <c r="AA60" s="16">
        <v>25.983849999999997</v>
      </c>
      <c r="AB60" s="16">
        <v>23.544150000000002</v>
      </c>
      <c r="AC60" s="16">
        <v>39.471650000000103</v>
      </c>
      <c r="AD60" s="16">
        <v>24.5160599999999</v>
      </c>
      <c r="AE60" s="16">
        <v>8.4644880000000011</v>
      </c>
      <c r="AF60" s="16">
        <v>2.3967059999999982</v>
      </c>
      <c r="AG60" s="16">
        <v>-6.7709719999999995</v>
      </c>
      <c r="AH60" s="16">
        <v>0.60159199999999691</v>
      </c>
      <c r="AI60" s="46"/>
      <c r="AJ60" s="46"/>
      <c r="AK60" s="46"/>
      <c r="AL60" s="46"/>
      <c r="AM60" s="46"/>
      <c r="AN60" s="4"/>
      <c r="AO60" s="4"/>
      <c r="AP60" s="4"/>
      <c r="AQ60" s="4"/>
      <c r="AR60" s="4"/>
      <c r="AS60" s="4"/>
      <c r="AT60" s="4"/>
      <c r="AU60" s="4"/>
      <c r="AV60" s="4"/>
      <c r="AW60" s="4"/>
      <c r="AX60" s="4"/>
      <c r="AY60" s="4"/>
    </row>
    <row r="61" spans="1:1005" ht="15" x14ac:dyDescent="0.25">
      <c r="A61" s="121">
        <f>YampaRiverInflow.TotalOutflow!A61</f>
        <v>46388</v>
      </c>
      <c r="B61" s="122">
        <v>32.688000000000002</v>
      </c>
      <c r="C61" s="123">
        <v>32.688000000000002</v>
      </c>
      <c r="D61" s="124">
        <v>32.688000000000002</v>
      </c>
      <c r="E61" s="16">
        <v>25.526097999999998</v>
      </c>
      <c r="F61" s="16">
        <v>1.3745679999999993</v>
      </c>
      <c r="G61" s="16">
        <v>21.421490000000002</v>
      </c>
      <c r="H61" s="16">
        <v>24.198349999999998</v>
      </c>
      <c r="I61" s="16">
        <v>42.049589999999995</v>
      </c>
      <c r="J61" s="16">
        <v>21.61983</v>
      </c>
      <c r="K61" s="16">
        <v>18.446279999999998</v>
      </c>
      <c r="L61" s="16">
        <v>23.206610000000001</v>
      </c>
      <c r="M61" s="16">
        <v>20.033060000000003</v>
      </c>
      <c r="N61" s="16">
        <v>101.09752</v>
      </c>
      <c r="O61" s="16">
        <v>22.61157</v>
      </c>
      <c r="P61" s="16">
        <v>23.206610000000001</v>
      </c>
      <c r="Q61" s="16">
        <v>42.247930000000004</v>
      </c>
      <c r="R61" s="16">
        <v>34.11524</v>
      </c>
      <c r="S61" s="16">
        <v>41.255679999999998</v>
      </c>
      <c r="T61" s="16">
        <v>24.792830000000002</v>
      </c>
      <c r="U61" s="16">
        <v>40.065640000000002</v>
      </c>
      <c r="V61" s="16">
        <v>37.883839999999999</v>
      </c>
      <c r="W61" s="16">
        <v>23.007810000000003</v>
      </c>
      <c r="X61" s="16">
        <v>30.743310000000001</v>
      </c>
      <c r="Y61" s="16">
        <v>36.496400000000001</v>
      </c>
      <c r="Z61" s="16">
        <v>45.025449999999999</v>
      </c>
      <c r="AA61" s="16">
        <v>23.802</v>
      </c>
      <c r="AB61" s="16">
        <v>42.050199999999904</v>
      </c>
      <c r="AC61" s="16">
        <v>26.777249999999999</v>
      </c>
      <c r="AD61" s="16">
        <v>29.809785999999992</v>
      </c>
      <c r="AE61" s="16">
        <v>0.14888199999999779</v>
      </c>
      <c r="AF61" s="16">
        <v>188.36769600000002</v>
      </c>
      <c r="AG61" s="16">
        <v>-19.261465999999999</v>
      </c>
      <c r="AH61" s="16">
        <v>-11.55139</v>
      </c>
      <c r="AI61" s="46"/>
      <c r="AJ61" s="46"/>
      <c r="AK61" s="46"/>
      <c r="AL61" s="46"/>
      <c r="AM61" s="46"/>
      <c r="AN61" s="4"/>
      <c r="AO61" s="4"/>
      <c r="AP61" s="4"/>
      <c r="AQ61" s="4"/>
      <c r="AR61" s="4"/>
      <c r="AS61" s="4"/>
      <c r="AT61" s="4"/>
      <c r="AU61" s="4"/>
      <c r="AV61" s="4"/>
      <c r="AW61" s="4"/>
      <c r="AX61" s="4"/>
      <c r="AY61" s="4"/>
    </row>
    <row r="62" spans="1:1005" ht="15" x14ac:dyDescent="0.25">
      <c r="A62" s="121">
        <f>YampaRiverInflow.TotalOutflow!A62</f>
        <v>46419</v>
      </c>
      <c r="B62" s="122">
        <v>42.802999999999997</v>
      </c>
      <c r="C62" s="123">
        <v>42.802999999999997</v>
      </c>
      <c r="D62" s="124">
        <v>42.802999999999997</v>
      </c>
      <c r="E62" s="16">
        <v>12.339405999999999</v>
      </c>
      <c r="F62" s="16">
        <v>23.60331</v>
      </c>
      <c r="G62" s="16">
        <v>17.2562</v>
      </c>
      <c r="H62" s="16">
        <v>16.066120000000002</v>
      </c>
      <c r="I62" s="16">
        <v>48.99174</v>
      </c>
      <c r="J62" s="16">
        <v>36.297519999999999</v>
      </c>
      <c r="K62" s="16">
        <v>25.745450000000002</v>
      </c>
      <c r="L62" s="16">
        <v>24.39669</v>
      </c>
      <c r="M62" s="16">
        <v>35.66281</v>
      </c>
      <c r="N62" s="16">
        <v>125.57355</v>
      </c>
      <c r="O62" s="16">
        <v>20.429749999999999</v>
      </c>
      <c r="P62" s="16">
        <v>29.355370000000001</v>
      </c>
      <c r="Q62" s="16">
        <v>90.644630000000006</v>
      </c>
      <c r="R62" s="16">
        <v>38.478989999999996</v>
      </c>
      <c r="S62" s="16">
        <v>35.16657</v>
      </c>
      <c r="T62" s="16">
        <v>33.321769999999994</v>
      </c>
      <c r="U62" s="16">
        <v>18.842610000000001</v>
      </c>
      <c r="V62" s="16">
        <v>38.875690000000006</v>
      </c>
      <c r="W62" s="16">
        <v>32.449240000000003</v>
      </c>
      <c r="X62" s="16">
        <v>39.450900000000004</v>
      </c>
      <c r="Y62" s="16">
        <v>41.375809999999994</v>
      </c>
      <c r="Z62" s="16">
        <v>62.678599999999996</v>
      </c>
      <c r="AA62" s="16">
        <v>22.2151999999999</v>
      </c>
      <c r="AB62" s="16">
        <v>72.001050000000006</v>
      </c>
      <c r="AC62" s="16">
        <v>37.884849999999894</v>
      </c>
      <c r="AD62" s="16">
        <v>19.033522000000001</v>
      </c>
      <c r="AE62" s="16">
        <v>7.0302340000000001</v>
      </c>
      <c r="AF62" s="16">
        <v>85.799055999999993</v>
      </c>
      <c r="AG62" s="16">
        <v>-9.7793939999999999</v>
      </c>
      <c r="AH62" s="16">
        <v>38.657699999999991</v>
      </c>
      <c r="AI62" s="46"/>
      <c r="AJ62" s="46"/>
      <c r="AK62" s="46"/>
      <c r="AL62" s="46"/>
      <c r="AM62" s="46"/>
      <c r="AN62" s="4"/>
      <c r="AO62" s="4"/>
      <c r="AP62" s="4"/>
      <c r="AQ62" s="4"/>
      <c r="AR62" s="4"/>
      <c r="AS62" s="4"/>
      <c r="AT62" s="4"/>
      <c r="AU62" s="4"/>
      <c r="AV62" s="4"/>
      <c r="AW62" s="4"/>
      <c r="AX62" s="4"/>
      <c r="AY62" s="4"/>
    </row>
    <row r="63" spans="1:1005" ht="15" x14ac:dyDescent="0.25">
      <c r="A63" s="121">
        <f>YampaRiverInflow.TotalOutflow!A63</f>
        <v>46447</v>
      </c>
      <c r="B63" s="122">
        <v>62.506999999999998</v>
      </c>
      <c r="C63" s="123">
        <v>62.506999999999998</v>
      </c>
      <c r="D63" s="124">
        <v>62.506999999999998</v>
      </c>
      <c r="E63" s="16">
        <v>7.6782579999999996</v>
      </c>
      <c r="F63" s="16">
        <v>63.272730000000003</v>
      </c>
      <c r="G63" s="16">
        <v>48.99174</v>
      </c>
      <c r="H63" s="16">
        <v>19.834709999999998</v>
      </c>
      <c r="I63" s="16">
        <v>54.009920000000001</v>
      </c>
      <c r="J63" s="16">
        <v>55.160330000000002</v>
      </c>
      <c r="K63" s="16">
        <v>23.22645</v>
      </c>
      <c r="L63" s="16">
        <v>42.842980000000004</v>
      </c>
      <c r="M63" s="16">
        <v>27.59008</v>
      </c>
      <c r="N63" s="16">
        <v>69.104129999999998</v>
      </c>
      <c r="O63" s="16">
        <v>49.190080000000002</v>
      </c>
      <c r="P63" s="16">
        <v>44.628099999999996</v>
      </c>
      <c r="Q63" s="16">
        <v>82.373550000000009</v>
      </c>
      <c r="R63" s="16">
        <v>74.04258999999999</v>
      </c>
      <c r="S63" s="16">
        <v>59.404600000000002</v>
      </c>
      <c r="T63" s="16">
        <v>42.445689999999999</v>
      </c>
      <c r="U63" s="16">
        <v>22.21454</v>
      </c>
      <c r="V63" s="16">
        <v>58.769889999999997</v>
      </c>
      <c r="W63" s="16">
        <v>31.517060000000001</v>
      </c>
      <c r="X63" s="16">
        <v>41.176480000000005</v>
      </c>
      <c r="Y63" s="16">
        <v>36.615409999999905</v>
      </c>
      <c r="Z63" s="16">
        <v>63.888529999999896</v>
      </c>
      <c r="AA63" s="16">
        <v>26.578900000000001</v>
      </c>
      <c r="AB63" s="16">
        <v>124.9605</v>
      </c>
      <c r="AC63" s="16">
        <v>70.0175499999999</v>
      </c>
      <c r="AD63" s="16">
        <v>37.985829999999993</v>
      </c>
      <c r="AE63" s="16">
        <v>23.852601999999997</v>
      </c>
      <c r="AF63" s="16">
        <v>33.571293999999995</v>
      </c>
      <c r="AG63" s="16">
        <v>18.785719999999998</v>
      </c>
      <c r="AH63" s="16">
        <v>66.418819999999997</v>
      </c>
      <c r="AI63" s="46"/>
      <c r="AJ63" s="46"/>
      <c r="AK63" s="46"/>
      <c r="AL63" s="46"/>
      <c r="AM63" s="46"/>
      <c r="AN63" s="4"/>
      <c r="AO63" s="4"/>
      <c r="AP63" s="4"/>
      <c r="AQ63" s="4"/>
      <c r="AR63" s="4"/>
      <c r="AS63" s="4"/>
      <c r="AT63" s="4"/>
      <c r="AU63" s="4"/>
      <c r="AV63" s="4"/>
      <c r="AW63" s="4"/>
      <c r="AX63" s="4"/>
      <c r="AY63" s="4"/>
    </row>
    <row r="64" spans="1:1005" ht="15" x14ac:dyDescent="0.25">
      <c r="A64" s="121">
        <f>YampaRiverInflow.TotalOutflow!A64</f>
        <v>46478</v>
      </c>
      <c r="B64" s="122">
        <v>34.738</v>
      </c>
      <c r="C64" s="123">
        <v>34.738</v>
      </c>
      <c r="D64" s="124">
        <v>34.738</v>
      </c>
      <c r="E64" s="16">
        <v>3.6764540000000014</v>
      </c>
      <c r="F64" s="16">
        <v>29.157019999999999</v>
      </c>
      <c r="G64" s="16">
        <v>70.294210000000007</v>
      </c>
      <c r="H64" s="16">
        <v>23.60331</v>
      </c>
      <c r="I64" s="16">
        <v>16.8</v>
      </c>
      <c r="J64" s="16">
        <v>35.028100000000002</v>
      </c>
      <c r="K64" s="16">
        <v>13.62645</v>
      </c>
      <c r="L64" s="16">
        <v>32.747109999999999</v>
      </c>
      <c r="M64" s="16">
        <v>39.133879999999998</v>
      </c>
      <c r="N64" s="16">
        <v>90.902479999999997</v>
      </c>
      <c r="O64" s="16">
        <v>33.758679999999998</v>
      </c>
      <c r="P64" s="16">
        <v>33.699169999999995</v>
      </c>
      <c r="Q64" s="16">
        <v>29.79214</v>
      </c>
      <c r="R64" s="16">
        <v>43.080640000000002</v>
      </c>
      <c r="S64" s="16">
        <v>88.700450000000004</v>
      </c>
      <c r="T64" s="16">
        <v>43.635820000000002</v>
      </c>
      <c r="U64" s="16">
        <v>17.01784</v>
      </c>
      <c r="V64" s="16">
        <v>26.498860000000001</v>
      </c>
      <c r="W64" s="16">
        <v>22.988139999999998</v>
      </c>
      <c r="X64" s="16">
        <v>25.348419999999997</v>
      </c>
      <c r="Y64" s="16">
        <v>31.934349999999899</v>
      </c>
      <c r="Z64" s="16">
        <v>40.2452100000001</v>
      </c>
      <c r="AA64" s="16">
        <v>24.198700000000002</v>
      </c>
      <c r="AB64" s="16">
        <v>43.240300000000097</v>
      </c>
      <c r="AC64" s="16">
        <v>39.828680000000105</v>
      </c>
      <c r="AD64" s="16">
        <v>41.938178000000001</v>
      </c>
      <c r="AE64" s="16">
        <v>40.074694000000001</v>
      </c>
      <c r="AF64" s="16">
        <v>1.3631199999999954</v>
      </c>
      <c r="AG64" s="16">
        <v>-2.5694920000000012</v>
      </c>
      <c r="AH64" s="16">
        <v>-26.212883999999999</v>
      </c>
      <c r="AI64" s="46"/>
      <c r="AJ64" s="46"/>
      <c r="AK64" s="46"/>
      <c r="AL64" s="46"/>
      <c r="AM64" s="46"/>
      <c r="AN64" s="4"/>
      <c r="AO64" s="4"/>
      <c r="AP64" s="4"/>
      <c r="AQ64" s="4"/>
      <c r="AR64" s="4"/>
      <c r="AS64" s="4"/>
      <c r="AT64" s="4"/>
      <c r="AU64" s="4"/>
      <c r="AV64" s="4"/>
      <c r="AW64" s="4"/>
      <c r="AX64" s="4"/>
      <c r="AY64" s="4"/>
      <c r="ALQ64" t="e">
        <v>#N/A</v>
      </c>
    </row>
    <row r="65" spans="1:1005" ht="15" x14ac:dyDescent="0.25">
      <c r="A65" s="121">
        <f>YampaRiverInflow.TotalOutflow!A65</f>
        <v>46508</v>
      </c>
      <c r="B65" s="122">
        <v>25.463999999999999</v>
      </c>
      <c r="C65" s="123">
        <v>25.463999999999999</v>
      </c>
      <c r="D65" s="124">
        <v>25.463999999999999</v>
      </c>
      <c r="E65" s="16">
        <v>7.738929999999999</v>
      </c>
      <c r="F65" s="16">
        <v>15.471069999999999</v>
      </c>
      <c r="G65" s="16">
        <v>41.137190000000004</v>
      </c>
      <c r="H65" s="16">
        <v>13.289260000000001</v>
      </c>
      <c r="I65" s="16">
        <v>27.570250000000001</v>
      </c>
      <c r="J65" s="16">
        <v>34.690910000000002</v>
      </c>
      <c r="K65" s="16">
        <v>21.163640000000001</v>
      </c>
      <c r="L65" s="16">
        <v>23.543800000000001</v>
      </c>
      <c r="M65" s="16">
        <v>34.333880000000001</v>
      </c>
      <c r="N65" s="16">
        <v>67.140500000000003</v>
      </c>
      <c r="O65" s="16">
        <v>34.274380000000001</v>
      </c>
      <c r="P65" s="16">
        <v>36.813220000000001</v>
      </c>
      <c r="Q65" s="16">
        <v>20.429749999999999</v>
      </c>
      <c r="R65" s="16">
        <v>51.173209999999997</v>
      </c>
      <c r="S65" s="16">
        <v>36.138489999999997</v>
      </c>
      <c r="T65" s="16">
        <v>21.024139999999999</v>
      </c>
      <c r="U65" s="16">
        <v>18.545120000000001</v>
      </c>
      <c r="V65" s="16">
        <v>27.252549999999999</v>
      </c>
      <c r="W65" s="16">
        <v>27.252610000000001</v>
      </c>
      <c r="X65" s="16">
        <v>28.958279999999998</v>
      </c>
      <c r="Y65" s="16">
        <v>32.1327</v>
      </c>
      <c r="Z65" s="16">
        <v>29.573979999999999</v>
      </c>
      <c r="AA65" s="16">
        <v>26.281370000000102</v>
      </c>
      <c r="AB65" s="16">
        <v>27.570650000000001</v>
      </c>
      <c r="AC65" s="16">
        <v>23.583810000000099</v>
      </c>
      <c r="AD65" s="16">
        <v>24.659790000000001</v>
      </c>
      <c r="AE65" s="16">
        <v>21.803582000000002</v>
      </c>
      <c r="AF65" s="16">
        <v>0.19014400000000023</v>
      </c>
      <c r="AG65" s="16">
        <v>-5.5054859999999994</v>
      </c>
      <c r="AH65" s="16">
        <v>-26.211384000000006</v>
      </c>
      <c r="AI65" s="46"/>
      <c r="AJ65" s="46"/>
      <c r="AK65" s="46"/>
      <c r="AL65" s="46"/>
      <c r="AM65" s="46"/>
      <c r="AN65" s="4"/>
      <c r="AO65" s="4"/>
      <c r="AP65" s="4"/>
      <c r="AQ65" s="4"/>
      <c r="AR65" s="4"/>
      <c r="AS65" s="4"/>
      <c r="AT65" s="4"/>
      <c r="AU65" s="4"/>
      <c r="AV65" s="4"/>
      <c r="AW65" s="4"/>
      <c r="AX65" s="4"/>
      <c r="AY65" s="4"/>
      <c r="ALQ65" t="e">
        <v>#N/A</v>
      </c>
    </row>
    <row r="66" spans="1:1005" ht="15" x14ac:dyDescent="0.25">
      <c r="A66" s="121">
        <f>YampaRiverInflow.TotalOutflow!A66</f>
        <v>46539</v>
      </c>
      <c r="B66" s="122">
        <v>25.035</v>
      </c>
      <c r="C66" s="123">
        <v>25.035</v>
      </c>
      <c r="D66" s="124">
        <v>25.035</v>
      </c>
      <c r="E66" s="16">
        <v>-1.3633040000000001</v>
      </c>
      <c r="F66" s="16">
        <v>31.73554</v>
      </c>
      <c r="G66" s="16">
        <v>15.272729999999999</v>
      </c>
      <c r="H66" s="16">
        <v>13.68595</v>
      </c>
      <c r="I66" s="16">
        <v>32.07273</v>
      </c>
      <c r="J66" s="16">
        <v>48.238019999999999</v>
      </c>
      <c r="K66" s="16">
        <v>6.5057900000000002</v>
      </c>
      <c r="L66" s="16">
        <v>14.280989999999999</v>
      </c>
      <c r="M66" s="16">
        <v>20.826450000000001</v>
      </c>
      <c r="N66" s="16">
        <v>11.9405</v>
      </c>
      <c r="O66" s="16">
        <v>14.67769</v>
      </c>
      <c r="P66" s="16">
        <v>31.73554</v>
      </c>
      <c r="Q66" s="16">
        <v>13.4876</v>
      </c>
      <c r="R66" s="16">
        <v>35.543419999999998</v>
      </c>
      <c r="S66" s="16">
        <v>23.741799999999998</v>
      </c>
      <c r="T66" s="16">
        <v>24.39593</v>
      </c>
      <c r="U66" s="16">
        <v>22.730180000000001</v>
      </c>
      <c r="V66" s="16">
        <v>25.189630000000001</v>
      </c>
      <c r="W66" s="16">
        <v>26.0823</v>
      </c>
      <c r="X66" s="16">
        <v>25.58633</v>
      </c>
      <c r="Y66" s="16">
        <v>28.562399999999901</v>
      </c>
      <c r="Z66" s="16">
        <v>24.3970500000001</v>
      </c>
      <c r="AA66" s="16">
        <v>26.578900000000001</v>
      </c>
      <c r="AB66" s="16">
        <v>24.000349999999901</v>
      </c>
      <c r="AC66" s="16">
        <v>22.730910000000101</v>
      </c>
      <c r="AD66" s="16">
        <v>3.4259199999999983</v>
      </c>
      <c r="AE66" s="16">
        <v>8.1729199999999995</v>
      </c>
      <c r="AF66" s="16">
        <v>12.473674000000001</v>
      </c>
      <c r="AG66" s="16">
        <v>1.061094</v>
      </c>
      <c r="AH66" s="16">
        <v>22.368065999999995</v>
      </c>
      <c r="AI66" s="46"/>
      <c r="AJ66" s="46"/>
      <c r="AK66" s="46"/>
      <c r="AL66" s="46"/>
      <c r="AM66" s="46"/>
      <c r="AN66" s="4"/>
      <c r="AO66" s="4"/>
      <c r="AP66" s="4"/>
      <c r="AQ66" s="4"/>
      <c r="AR66" s="4"/>
      <c r="AS66" s="4"/>
      <c r="AT66" s="4"/>
      <c r="AU66" s="4"/>
      <c r="AV66" s="4"/>
      <c r="AW66" s="4"/>
      <c r="AX66" s="4"/>
      <c r="AY66" s="4"/>
      <c r="ALQ66" t="e">
        <v>#N/A</v>
      </c>
    </row>
    <row r="67" spans="1:1005" ht="15" x14ac:dyDescent="0.25">
      <c r="A67" s="121">
        <f>YampaRiverInflow.TotalOutflow!A67</f>
        <v>46569</v>
      </c>
      <c r="B67" s="122">
        <v>38.954999999999998</v>
      </c>
      <c r="C67" s="123">
        <v>38.954999999999998</v>
      </c>
      <c r="D67" s="124">
        <v>38.954999999999998</v>
      </c>
      <c r="E67" s="16">
        <v>7.8308159999999951</v>
      </c>
      <c r="F67" s="16">
        <v>31.933880000000002</v>
      </c>
      <c r="G67" s="16">
        <v>33.12397</v>
      </c>
      <c r="H67" s="16">
        <v>30.347110000000001</v>
      </c>
      <c r="I67" s="16">
        <v>21.12397</v>
      </c>
      <c r="J67" s="16">
        <v>19.953720000000001</v>
      </c>
      <c r="K67" s="16">
        <v>10.1157</v>
      </c>
      <c r="L67" s="16">
        <v>17.2562</v>
      </c>
      <c r="M67" s="16">
        <v>39.272730000000003</v>
      </c>
      <c r="N67" s="16">
        <v>21.024789999999999</v>
      </c>
      <c r="O67" s="16">
        <v>21.223140000000001</v>
      </c>
      <c r="P67" s="16">
        <v>45.421489999999999</v>
      </c>
      <c r="Q67" s="16">
        <v>28.760330000000003</v>
      </c>
      <c r="R67" s="16">
        <v>28.164830000000002</v>
      </c>
      <c r="S67" s="16">
        <v>29.156560000000002</v>
      </c>
      <c r="T67" s="16">
        <v>31.536360000000002</v>
      </c>
      <c r="U67" s="16">
        <v>26.379669999999997</v>
      </c>
      <c r="V67" s="16">
        <v>61.685449999999996</v>
      </c>
      <c r="W67" s="16">
        <v>29.156569999999999</v>
      </c>
      <c r="X67" s="16">
        <v>33.520060000000001</v>
      </c>
      <c r="Y67" s="16">
        <v>26.182200000000002</v>
      </c>
      <c r="Z67" s="16">
        <v>32.1327</v>
      </c>
      <c r="AA67" s="16">
        <v>49.587499999999999</v>
      </c>
      <c r="AB67" s="16">
        <v>22.016849999999998</v>
      </c>
      <c r="AC67" s="16">
        <v>23.603650000000101</v>
      </c>
      <c r="AD67" s="16">
        <v>-0.52760200000000035</v>
      </c>
      <c r="AE67" s="16">
        <v>14.445949999999996</v>
      </c>
      <c r="AF67" s="16">
        <v>-5.4029160000000003</v>
      </c>
      <c r="AG67" s="16">
        <v>-9.1989860000000014</v>
      </c>
      <c r="AH67" s="16">
        <v>30.872809999999998</v>
      </c>
      <c r="AI67" s="46"/>
      <c r="AJ67" s="46"/>
      <c r="AK67" s="46"/>
      <c r="AL67" s="46"/>
      <c r="AM67" s="46"/>
      <c r="AN67" s="4"/>
      <c r="AO67" s="4"/>
      <c r="AP67" s="4"/>
      <c r="AQ67" s="4"/>
      <c r="AR67" s="4"/>
      <c r="AS67" s="4"/>
      <c r="AT67" s="4"/>
      <c r="AU67" s="4"/>
      <c r="AV67" s="4"/>
      <c r="AW67" s="4"/>
      <c r="AX67" s="4"/>
      <c r="AY67" s="4"/>
      <c r="ALQ67" t="e">
        <v>#N/A</v>
      </c>
    </row>
    <row r="68" spans="1:1005" ht="15" x14ac:dyDescent="0.25">
      <c r="A68" s="121">
        <f>YampaRiverInflow.TotalOutflow!A68</f>
        <v>46600</v>
      </c>
      <c r="B68" s="122">
        <v>39.273000000000003</v>
      </c>
      <c r="C68" s="123">
        <v>39.273000000000003</v>
      </c>
      <c r="D68" s="124">
        <v>39.273000000000003</v>
      </c>
      <c r="E68" s="16">
        <v>25.019824</v>
      </c>
      <c r="F68" s="16">
        <v>50.280989999999996</v>
      </c>
      <c r="G68" s="16">
        <v>20.826450000000001</v>
      </c>
      <c r="H68" s="16">
        <v>44.033059999999999</v>
      </c>
      <c r="I68" s="16">
        <v>23.404959999999999</v>
      </c>
      <c r="J68" s="16">
        <v>52.066120000000005</v>
      </c>
      <c r="K68" s="16">
        <v>17.851240000000001</v>
      </c>
      <c r="L68" s="16">
        <v>42.049589999999995</v>
      </c>
      <c r="M68" s="16">
        <v>50.578510000000001</v>
      </c>
      <c r="N68" s="16">
        <v>28.36364</v>
      </c>
      <c r="O68" s="16">
        <v>66.446280000000002</v>
      </c>
      <c r="P68" s="16">
        <v>91.636359999999996</v>
      </c>
      <c r="Q68" s="16">
        <v>39.272730000000003</v>
      </c>
      <c r="R68" s="16">
        <v>23.60284</v>
      </c>
      <c r="S68" s="16">
        <v>91.04083</v>
      </c>
      <c r="T68" s="16">
        <v>36.693379999999998</v>
      </c>
      <c r="U68" s="16">
        <v>68.607789999999994</v>
      </c>
      <c r="V68" s="16">
        <v>66.842500000000001</v>
      </c>
      <c r="W68" s="16">
        <v>41.057389999999998</v>
      </c>
      <c r="X68" s="16">
        <v>44.429290000000002</v>
      </c>
      <c r="Y68" s="16">
        <v>41.851849999999999</v>
      </c>
      <c r="Z68" s="16">
        <v>40.265050000000002</v>
      </c>
      <c r="AA68" s="16">
        <v>38.876599999999996</v>
      </c>
      <c r="AB68" s="16">
        <v>29.55415</v>
      </c>
      <c r="AC68" s="16">
        <v>23.603649999999899</v>
      </c>
      <c r="AD68" s="16">
        <v>15.498979999999996</v>
      </c>
      <c r="AE68" s="16">
        <v>39.663323999999996</v>
      </c>
      <c r="AF68" s="16">
        <v>-27.475497999999998</v>
      </c>
      <c r="AG68" s="16">
        <v>-21.766008000000003</v>
      </c>
      <c r="AH68" s="16">
        <v>29.917686</v>
      </c>
      <c r="AI68" s="46"/>
      <c r="AJ68" s="46"/>
      <c r="AK68" s="46"/>
      <c r="AL68" s="46"/>
      <c r="AM68" s="46"/>
      <c r="AN68" s="4"/>
      <c r="AO68" s="4"/>
      <c r="AP68" s="4"/>
      <c r="AQ68" s="4"/>
      <c r="AR68" s="4"/>
      <c r="AS68" s="4"/>
      <c r="AT68" s="4"/>
      <c r="AU68" s="4"/>
      <c r="AV68" s="4"/>
      <c r="AW68" s="4"/>
      <c r="AX68" s="4"/>
      <c r="AY68" s="4"/>
      <c r="ALQ68" t="e">
        <v>#N/A</v>
      </c>
    </row>
    <row r="69" spans="1:1005" ht="15" x14ac:dyDescent="0.25">
      <c r="A69" s="121">
        <f>YampaRiverInflow.TotalOutflow!A69</f>
        <v>46631</v>
      </c>
      <c r="B69" s="122">
        <v>30.113</v>
      </c>
      <c r="C69" s="123">
        <v>30.113</v>
      </c>
      <c r="D69" s="124">
        <v>30.113</v>
      </c>
      <c r="E69" s="16">
        <v>21.008659999999999</v>
      </c>
      <c r="F69" s="16">
        <v>59.246279999999999</v>
      </c>
      <c r="G69" s="16">
        <v>36.099170000000001</v>
      </c>
      <c r="H69" s="16">
        <v>49.190080000000002</v>
      </c>
      <c r="I69" s="16">
        <v>39.133879999999998</v>
      </c>
      <c r="J69" s="16">
        <v>48.456199999999995</v>
      </c>
      <c r="K69" s="16">
        <v>103.95372</v>
      </c>
      <c r="L69" s="16">
        <v>34.373550000000002</v>
      </c>
      <c r="M69" s="16">
        <v>57.381819999999998</v>
      </c>
      <c r="N69" s="16">
        <v>38.360330000000005</v>
      </c>
      <c r="O69" s="16">
        <v>50.87603</v>
      </c>
      <c r="P69" s="16">
        <v>33.83802</v>
      </c>
      <c r="Q69" s="16">
        <v>38.677690000000005</v>
      </c>
      <c r="R69" s="16">
        <v>28.363289999999999</v>
      </c>
      <c r="S69" s="16">
        <v>44.250949999999996</v>
      </c>
      <c r="T69" s="16">
        <v>41.255660000000006</v>
      </c>
      <c r="U69" s="16">
        <v>47.999720000000003</v>
      </c>
      <c r="V69" s="16">
        <v>78.703759999999988</v>
      </c>
      <c r="W69" s="16">
        <v>38.875680000000003</v>
      </c>
      <c r="X69" s="16">
        <v>32.726860000000002</v>
      </c>
      <c r="Y69" s="16">
        <v>30.744250000000001</v>
      </c>
      <c r="Z69" s="16">
        <v>24.1193600000001</v>
      </c>
      <c r="AA69" s="16">
        <v>44.628749999999897</v>
      </c>
      <c r="AB69" s="16">
        <v>21.9771800000001</v>
      </c>
      <c r="AC69" s="16">
        <v>24.040019999999899</v>
      </c>
      <c r="AD69" s="16">
        <v>19.180725999999996</v>
      </c>
      <c r="AE69" s="16">
        <v>38.334448000000002</v>
      </c>
      <c r="AF69" s="16">
        <v>-11.254766</v>
      </c>
      <c r="AG69" s="16">
        <v>-1.109622000000003</v>
      </c>
      <c r="AH69" s="16">
        <v>14.515779999999999</v>
      </c>
      <c r="AI69" s="46"/>
      <c r="AJ69" s="46"/>
      <c r="AK69" s="46"/>
      <c r="AL69" s="46"/>
      <c r="AM69" s="46"/>
      <c r="AN69" s="4"/>
      <c r="AO69" s="4"/>
      <c r="AP69" s="4"/>
      <c r="AQ69" s="4"/>
      <c r="AR69" s="4"/>
      <c r="AS69" s="4"/>
      <c r="AT69" s="4"/>
      <c r="AU69" s="4"/>
      <c r="AV69" s="4"/>
      <c r="AW69" s="4"/>
      <c r="AX69" s="4"/>
      <c r="AY69" s="4"/>
      <c r="ALQ69" t="e">
        <v>#N/A</v>
      </c>
    </row>
    <row r="70" spans="1:1005" ht="15" x14ac:dyDescent="0.25">
      <c r="A70" s="121"/>
      <c r="B70" s="122"/>
      <c r="C70" s="123"/>
      <c r="D70" s="124"/>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21"/>
      <c r="B71" s="122"/>
      <c r="C71" s="123"/>
      <c r="D71" s="124"/>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5"/>
      <c r="B72" s="122"/>
      <c r="C72" s="123"/>
      <c r="D72" s="124"/>
      <c r="ALQ72" t="e">
        <v>#N/A</v>
      </c>
    </row>
    <row r="73" spans="1:1005" ht="12.75" customHeight="1" x14ac:dyDescent="0.25">
      <c r="A73" s="125"/>
      <c r="B73" s="122"/>
      <c r="C73" s="123"/>
      <c r="D73" s="124"/>
    </row>
    <row r="74" spans="1:1005" ht="12.75" customHeight="1" x14ac:dyDescent="0.25">
      <c r="A74" s="125"/>
      <c r="B74" s="122"/>
      <c r="C74" s="123"/>
      <c r="D74" s="124"/>
    </row>
    <row r="75" spans="1:1005" ht="12.75" customHeight="1" x14ac:dyDescent="0.25">
      <c r="A75" s="125"/>
      <c r="B75" s="122"/>
      <c r="C75" s="123"/>
      <c r="D75" s="124"/>
    </row>
    <row r="76" spans="1:1005" ht="12.75" customHeight="1" x14ac:dyDescent="0.25">
      <c r="A76" s="125"/>
      <c r="B76" s="122"/>
      <c r="C76" s="123"/>
      <c r="D76" s="124"/>
    </row>
    <row r="77" spans="1:1005" ht="12.75" customHeight="1" x14ac:dyDescent="0.25">
      <c r="A77" s="125"/>
      <c r="B77" s="122"/>
      <c r="C77" s="123"/>
      <c r="D77" s="124"/>
    </row>
    <row r="78" spans="1:1005" ht="12.75" customHeight="1" x14ac:dyDescent="0.25">
      <c r="A78" s="125"/>
      <c r="B78" s="122"/>
      <c r="C78" s="123"/>
      <c r="D78" s="124"/>
    </row>
    <row r="79" spans="1:1005" ht="12.75" customHeight="1" x14ac:dyDescent="0.25">
      <c r="A79" s="125"/>
      <c r="B79" s="122"/>
      <c r="C79" s="123"/>
      <c r="D79" s="124"/>
    </row>
    <row r="80" spans="1:1005" ht="12.75" customHeight="1" x14ac:dyDescent="0.25">
      <c r="A80" s="125"/>
      <c r="B80" s="122"/>
      <c r="C80" s="123"/>
      <c r="D80" s="124"/>
    </row>
    <row r="81" spans="1:4" ht="12.75" customHeight="1" x14ac:dyDescent="0.25">
      <c r="A81" s="125"/>
      <c r="B81" s="122"/>
      <c r="C81" s="123"/>
      <c r="D81" s="124"/>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83F3E-762D-40A6-AE58-2440F31DE355}">
  <sheetPr codeName="Sheet18">
    <tabColor theme="8" tint="0.39997558519241921"/>
  </sheetPr>
  <dimension ref="A1:ALQ84"/>
  <sheetViews>
    <sheetView workbookViewId="0">
      <selection activeCell="B4" sqref="B4:AZ100"/>
    </sheetView>
  </sheetViews>
  <sheetFormatPr defaultColWidth="18.7109375" defaultRowHeight="12.75" customHeight="1" x14ac:dyDescent="0.25"/>
  <cols>
    <col min="1" max="34" width="9.140625" customWidth="1"/>
    <col min="35" max="39" width="9.140625" style="16" customWidth="1"/>
    <col min="40" max="54" width="9.140625" customWidth="1"/>
  </cols>
  <sheetData>
    <row r="1" spans="1:51" ht="15" x14ac:dyDescent="0.25">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c r="AT2" s="3"/>
      <c r="AU2" s="3"/>
    </row>
    <row r="3" spans="1:51" ht="15" x14ac:dyDescent="0.25">
      <c r="A3" s="127"/>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c r="AS3" s="3"/>
      <c r="AT3" s="3"/>
      <c r="AU3" s="3"/>
    </row>
    <row r="4" spans="1:51" ht="15" x14ac:dyDescent="0.25">
      <c r="A4" s="125">
        <f>YampaRiverInflow.TotalOutflow!A4</f>
        <v>44652</v>
      </c>
      <c r="B4" s="81">
        <v>13.821</v>
      </c>
      <c r="C4" s="82">
        <v>24.442</v>
      </c>
      <c r="D4" s="129">
        <v>20.477</v>
      </c>
      <c r="E4" s="16">
        <v>27.73244</v>
      </c>
      <c r="F4" s="16">
        <v>75.024360000000001</v>
      </c>
      <c r="G4" s="16">
        <v>159.47320999999999</v>
      </c>
      <c r="H4" s="16">
        <v>29.552319999999998</v>
      </c>
      <c r="I4" s="16">
        <v>81.07553999999999</v>
      </c>
      <c r="J4" s="16">
        <v>86.656300000000002</v>
      </c>
      <c r="K4" s="16">
        <v>38.537150000000004</v>
      </c>
      <c r="L4" s="16">
        <v>88.094770000000011</v>
      </c>
      <c r="M4" s="16">
        <v>-55.505400000000002</v>
      </c>
      <c r="N4" s="16">
        <v>-25.224409999999999</v>
      </c>
      <c r="O4" s="16">
        <v>-11.06203</v>
      </c>
      <c r="P4" s="16">
        <v>-40.472319999999996</v>
      </c>
      <c r="Q4" s="16">
        <v>-8.5150300000000012</v>
      </c>
      <c r="R4" s="16">
        <v>5.4860100000000003</v>
      </c>
      <c r="S4" s="16">
        <v>89.623949999999994</v>
      </c>
      <c r="T4" s="16">
        <v>5.5964700000000001</v>
      </c>
      <c r="U4" s="16">
        <v>-13.982229999999999</v>
      </c>
      <c r="V4" s="16">
        <v>-5.7306000000000008</v>
      </c>
      <c r="W4" s="16">
        <v>-15.20013</v>
      </c>
      <c r="X4" s="16">
        <v>34.876040000000003</v>
      </c>
      <c r="Y4" s="16">
        <v>71.3001</v>
      </c>
      <c r="Z4" s="16">
        <v>20.61309</v>
      </c>
      <c r="AA4" s="16">
        <v>9.5076800000000006</v>
      </c>
      <c r="AB4" s="16">
        <v>-18.428540000000002</v>
      </c>
      <c r="AC4" s="16">
        <v>-11.481530000000001</v>
      </c>
      <c r="AD4" s="16">
        <v>17.488060000000001</v>
      </c>
      <c r="AE4" s="16">
        <v>42.204129999999999</v>
      </c>
      <c r="AF4" s="16">
        <v>-16.627680000000002</v>
      </c>
      <c r="AG4" s="16">
        <v>57.904980000000002</v>
      </c>
      <c r="AH4" s="16">
        <v>18.792390000000001</v>
      </c>
      <c r="AN4" s="4"/>
      <c r="AO4" s="4"/>
      <c r="AP4" s="4"/>
      <c r="AQ4" s="4"/>
      <c r="AR4" s="4"/>
      <c r="AS4" s="4"/>
      <c r="AT4" s="4"/>
      <c r="AU4" s="4"/>
      <c r="AV4" s="4"/>
      <c r="AW4" s="4"/>
      <c r="AX4" s="4"/>
      <c r="AY4" s="4"/>
    </row>
    <row r="5" spans="1:51" ht="15" x14ac:dyDescent="0.25">
      <c r="A5" s="125">
        <f>YampaRiverInflow.TotalOutflow!A5</f>
        <v>44682</v>
      </c>
      <c r="B5" s="34">
        <v>5.71</v>
      </c>
      <c r="C5" s="12">
        <v>18.937999999999999</v>
      </c>
      <c r="D5" s="45">
        <v>-4.415</v>
      </c>
      <c r="E5" s="16">
        <v>13.905670000000001</v>
      </c>
      <c r="F5" s="16">
        <v>50.254080000000002</v>
      </c>
      <c r="G5" s="16">
        <v>122.22750000000001</v>
      </c>
      <c r="H5" s="16">
        <v>45.130360000000003</v>
      </c>
      <c r="I5" s="16">
        <v>144.82448000000002</v>
      </c>
      <c r="J5" s="16">
        <v>15.857620000000001</v>
      </c>
      <c r="K5" s="16">
        <v>26.527619999999999</v>
      </c>
      <c r="L5" s="16">
        <v>112.01666</v>
      </c>
      <c r="M5" s="16">
        <v>5.9267599999999998</v>
      </c>
      <c r="N5" s="16">
        <v>-7.9631999999999996</v>
      </c>
      <c r="O5" s="16">
        <v>-10.182930000000001</v>
      </c>
      <c r="P5" s="16">
        <v>-18.910119999999999</v>
      </c>
      <c r="Q5" s="16">
        <v>-5.1637899999999997</v>
      </c>
      <c r="R5" s="16">
        <v>4.8523900000000006</v>
      </c>
      <c r="S5" s="16">
        <v>136.5727</v>
      </c>
      <c r="T5" s="16">
        <v>-17.06551</v>
      </c>
      <c r="U5" s="16">
        <v>-25.80247</v>
      </c>
      <c r="V5" s="16">
        <v>13.146979999999999</v>
      </c>
      <c r="W5" s="16">
        <v>9.7264300000000006</v>
      </c>
      <c r="X5" s="16">
        <v>41.096609999999998</v>
      </c>
      <c r="Y5" s="16">
        <v>63.824849999999998</v>
      </c>
      <c r="Z5" s="16">
        <v>-6.9918699999999996</v>
      </c>
      <c r="AA5" s="16">
        <v>0.73799999999999999</v>
      </c>
      <c r="AB5" s="16">
        <v>-18.297540000000001</v>
      </c>
      <c r="AC5" s="16">
        <v>-12.214030000000001</v>
      </c>
      <c r="AD5" s="16">
        <v>9.0859300000000012</v>
      </c>
      <c r="AE5" s="16">
        <v>5.1340200000000005</v>
      </c>
      <c r="AF5" s="16">
        <v>-29.088660000000001</v>
      </c>
      <c r="AG5" s="16">
        <v>48.692149999999998</v>
      </c>
      <c r="AH5" s="16">
        <v>-11.59253</v>
      </c>
      <c r="AI5" s="46"/>
      <c r="AJ5" s="46"/>
      <c r="AK5" s="46"/>
      <c r="AL5" s="46"/>
      <c r="AM5" s="46"/>
      <c r="AN5" s="4"/>
      <c r="AO5" s="4"/>
      <c r="AP5" s="4"/>
      <c r="AQ5" s="4"/>
      <c r="AR5" s="4"/>
      <c r="AS5" s="4"/>
      <c r="AT5" s="4"/>
      <c r="AU5" s="4"/>
      <c r="AV5" s="4"/>
      <c r="AW5" s="4"/>
      <c r="AX5" s="4"/>
      <c r="AY5" s="4"/>
    </row>
    <row r="6" spans="1:51" ht="15" x14ac:dyDescent="0.25">
      <c r="A6" s="125">
        <f>YampaRiverInflow.TotalOutflow!A6</f>
        <v>44713</v>
      </c>
      <c r="B6" s="34">
        <v>-3.6880000000000002</v>
      </c>
      <c r="C6" s="12">
        <v>12.651999999999999</v>
      </c>
      <c r="D6" s="45">
        <v>-23.155999999999999</v>
      </c>
      <c r="E6" s="16">
        <v>78.603580000000008</v>
      </c>
      <c r="F6" s="16">
        <v>0.77813999999999994</v>
      </c>
      <c r="G6" s="16">
        <v>11.42347</v>
      </c>
      <c r="H6" s="16">
        <v>-1.8183699999999998</v>
      </c>
      <c r="I6" s="16">
        <v>48.385210000000001</v>
      </c>
      <c r="J6" s="16">
        <v>10.9796</v>
      </c>
      <c r="K6" s="16">
        <v>-16.415560000000003</v>
      </c>
      <c r="L6" s="16">
        <v>59.579190000000004</v>
      </c>
      <c r="M6" s="16">
        <v>20.131820000000001</v>
      </c>
      <c r="N6" s="16">
        <v>-1.8760000000000002E-2</v>
      </c>
      <c r="O6" s="16">
        <v>-40.888860000000001</v>
      </c>
      <c r="P6" s="16">
        <v>-24.57798</v>
      </c>
      <c r="Q6" s="16">
        <v>-41.014429999999997</v>
      </c>
      <c r="R6" s="16">
        <v>-32.649230000000003</v>
      </c>
      <c r="S6" s="16">
        <v>31.118189999999998</v>
      </c>
      <c r="T6" s="16">
        <v>-16.25863</v>
      </c>
      <c r="U6" s="16">
        <v>-29.007360000000002</v>
      </c>
      <c r="V6" s="16">
        <v>15.05063</v>
      </c>
      <c r="W6" s="16">
        <v>-28.113409999999998</v>
      </c>
      <c r="X6" s="16">
        <v>-6.2963900000000006</v>
      </c>
      <c r="Y6" s="16">
        <v>35.037300000000002</v>
      </c>
      <c r="Z6" s="16">
        <v>-16.40408</v>
      </c>
      <c r="AA6" s="16">
        <v>-27.575620000000001</v>
      </c>
      <c r="AB6" s="16">
        <v>-23.976099999999999</v>
      </c>
      <c r="AC6" s="16">
        <v>-8.1685800000000004</v>
      </c>
      <c r="AD6" s="16">
        <v>-18.756529999999998</v>
      </c>
      <c r="AE6" s="16">
        <v>-18.879729999999999</v>
      </c>
      <c r="AF6" s="16">
        <v>-18.7621</v>
      </c>
      <c r="AG6" s="16">
        <v>4.9375299999999998</v>
      </c>
      <c r="AH6" s="16">
        <v>-14.283790000000002</v>
      </c>
      <c r="AI6" s="46"/>
      <c r="AJ6" s="46"/>
      <c r="AK6" s="46"/>
      <c r="AL6" s="46"/>
      <c r="AM6" s="46"/>
      <c r="AN6" s="4"/>
      <c r="AO6" s="4"/>
      <c r="AP6" s="4"/>
      <c r="AQ6" s="4"/>
      <c r="AR6" s="4"/>
      <c r="AS6" s="4"/>
      <c r="AT6" s="4"/>
      <c r="AU6" s="4"/>
      <c r="AV6" s="4"/>
      <c r="AW6" s="4"/>
      <c r="AX6" s="4"/>
      <c r="AY6" s="4"/>
    </row>
    <row r="7" spans="1:51" ht="15" x14ac:dyDescent="0.25">
      <c r="A7" s="125">
        <f>YampaRiverInflow.TotalOutflow!A7</f>
        <v>44743</v>
      </c>
      <c r="B7" s="34">
        <v>4.8070000000000004</v>
      </c>
      <c r="C7" s="12">
        <v>20.725000000000001</v>
      </c>
      <c r="D7" s="45">
        <v>-3.306</v>
      </c>
      <c r="E7" s="16">
        <v>-5.8830900000000002</v>
      </c>
      <c r="F7" s="16">
        <v>27.880080000000003</v>
      </c>
      <c r="G7" s="16">
        <v>-8.3493899999999996</v>
      </c>
      <c r="H7" s="16">
        <v>20.232430000000001</v>
      </c>
      <c r="I7" s="16">
        <v>30.843540000000001</v>
      </c>
      <c r="J7" s="16">
        <v>41.040230000000001</v>
      </c>
      <c r="K7" s="16">
        <v>14.490680000000001</v>
      </c>
      <c r="L7" s="16">
        <v>75.778990000000007</v>
      </c>
      <c r="M7" s="16">
        <v>65.886160000000004</v>
      </c>
      <c r="N7" s="16">
        <v>-49.466929999999998</v>
      </c>
      <c r="O7" s="16">
        <v>-38.095980000000004</v>
      </c>
      <c r="P7" s="16">
        <v>-9.229239999999999</v>
      </c>
      <c r="Q7" s="16">
        <v>-13.51318</v>
      </c>
      <c r="R7" s="16">
        <v>-26.592950000000002</v>
      </c>
      <c r="S7" s="16">
        <v>24.434360000000002</v>
      </c>
      <c r="T7" s="16">
        <v>-13.056049999999999</v>
      </c>
      <c r="U7" s="16">
        <v>-8.1851199999999995</v>
      </c>
      <c r="V7" s="16">
        <v>-2.57158</v>
      </c>
      <c r="W7" s="16">
        <v>-30.264680000000002</v>
      </c>
      <c r="X7" s="16">
        <v>-36.50526</v>
      </c>
      <c r="Y7" s="16">
        <v>7.3666599999999995</v>
      </c>
      <c r="Z7" s="16">
        <v>20.909459999999999</v>
      </c>
      <c r="AA7" s="16">
        <v>21.97174</v>
      </c>
      <c r="AB7" s="16">
        <v>-3.3679099999999997</v>
      </c>
      <c r="AC7" s="16">
        <v>5.8490699999999993</v>
      </c>
      <c r="AD7" s="16">
        <v>18.370330000000003</v>
      </c>
      <c r="AE7" s="16">
        <v>18.507080000000002</v>
      </c>
      <c r="AF7" s="16">
        <v>26.724900000000002</v>
      </c>
      <c r="AG7" s="16">
        <v>-54.714529999999996</v>
      </c>
      <c r="AH7" s="16">
        <v>-25.463419999999999</v>
      </c>
      <c r="AI7" s="46"/>
      <c r="AJ7" s="46"/>
      <c r="AK7" s="46"/>
      <c r="AL7" s="46"/>
      <c r="AM7" s="46"/>
      <c r="AN7" s="4"/>
      <c r="AO7" s="4"/>
      <c r="AP7" s="4"/>
      <c r="AQ7" s="4"/>
      <c r="AR7" s="4"/>
      <c r="AS7" s="4"/>
      <c r="AT7" s="4"/>
      <c r="AU7" s="4"/>
      <c r="AV7" s="4"/>
      <c r="AW7" s="4"/>
      <c r="AX7" s="4"/>
      <c r="AY7" s="4"/>
    </row>
    <row r="8" spans="1:51" ht="15" x14ac:dyDescent="0.25">
      <c r="A8" s="125">
        <f>YampaRiverInflow.TotalOutflow!A8</f>
        <v>44774</v>
      </c>
      <c r="B8" s="34">
        <v>20.266999999999999</v>
      </c>
      <c r="C8" s="12">
        <v>18.693000000000001</v>
      </c>
      <c r="D8" s="45">
        <v>8.6560000000000006</v>
      </c>
      <c r="E8" s="16">
        <v>53.409349999999996</v>
      </c>
      <c r="F8" s="16">
        <v>56.28331</v>
      </c>
      <c r="G8" s="16">
        <v>85.919169999999994</v>
      </c>
      <c r="H8" s="16">
        <v>47.941989999999997</v>
      </c>
      <c r="I8" s="16">
        <v>32.843679999999999</v>
      </c>
      <c r="J8" s="16">
        <v>9.41737</v>
      </c>
      <c r="K8" s="16">
        <v>73.407210000000006</v>
      </c>
      <c r="L8" s="16">
        <v>56.459800000000001</v>
      </c>
      <c r="M8" s="16">
        <v>48.113410000000002</v>
      </c>
      <c r="N8" s="16">
        <v>12.67862</v>
      </c>
      <c r="O8" s="16">
        <v>24.742099999999997</v>
      </c>
      <c r="P8" s="16">
        <v>-3.3823099999999999</v>
      </c>
      <c r="Q8" s="16">
        <v>40.45872</v>
      </c>
      <c r="R8" s="16">
        <v>7.9324300000000001</v>
      </c>
      <c r="S8" s="16">
        <v>46.411089999999994</v>
      </c>
      <c r="T8" s="16">
        <v>6.7395899999999997</v>
      </c>
      <c r="U8" s="16">
        <v>17.925740000000001</v>
      </c>
      <c r="V8" s="16">
        <v>17.421220000000002</v>
      </c>
      <c r="W8" s="16">
        <v>-3.9880599999999999</v>
      </c>
      <c r="X8" s="16">
        <v>-1.2442899999999999</v>
      </c>
      <c r="Y8" s="16">
        <v>21.964880000000001</v>
      </c>
      <c r="Z8" s="16">
        <v>75.510499999999993</v>
      </c>
      <c r="AA8" s="16">
        <v>37.568370000000002</v>
      </c>
      <c r="AB8" s="16">
        <v>42.03425</v>
      </c>
      <c r="AC8" s="16">
        <v>42.976790000000001</v>
      </c>
      <c r="AD8" s="16">
        <v>38.019089999999998</v>
      </c>
      <c r="AE8" s="16">
        <v>12.330110000000001</v>
      </c>
      <c r="AF8" s="16">
        <v>11.853590000000001</v>
      </c>
      <c r="AG8" s="16">
        <v>-10.878549999999999</v>
      </c>
      <c r="AH8" s="16">
        <v>0.28339999999999999</v>
      </c>
      <c r="AI8" s="46"/>
      <c r="AJ8" s="46"/>
      <c r="AK8" s="46"/>
      <c r="AL8" s="46"/>
      <c r="AM8" s="46"/>
      <c r="AN8" s="4"/>
      <c r="AO8" s="4"/>
      <c r="AP8" s="4"/>
      <c r="AQ8" s="4"/>
      <c r="AR8" s="4"/>
      <c r="AS8" s="4"/>
      <c r="AT8" s="4"/>
      <c r="AU8" s="4"/>
      <c r="AV8" s="4"/>
      <c r="AW8" s="4"/>
      <c r="AX8" s="4"/>
      <c r="AY8" s="4"/>
    </row>
    <row r="9" spans="1:51" ht="15" x14ac:dyDescent="0.25">
      <c r="A9" s="125">
        <f>YampaRiverInflow.TotalOutflow!A9</f>
        <v>44805</v>
      </c>
      <c r="B9" s="34">
        <v>19.452000000000002</v>
      </c>
      <c r="C9" s="12">
        <v>17.966999999999999</v>
      </c>
      <c r="D9" s="45">
        <v>17.327999999999999</v>
      </c>
      <c r="E9" s="16">
        <v>64.282830000000004</v>
      </c>
      <c r="F9" s="16">
        <v>64.577929999999995</v>
      </c>
      <c r="G9" s="16">
        <v>71.455939999999998</v>
      </c>
      <c r="H9" s="16">
        <v>58.154240000000001</v>
      </c>
      <c r="I9" s="16">
        <v>42.169260000000001</v>
      </c>
      <c r="J9" s="16">
        <v>18.811229999999998</v>
      </c>
      <c r="K9" s="16">
        <v>37.728870000000001</v>
      </c>
      <c r="L9" s="16">
        <v>102.28238999999999</v>
      </c>
      <c r="M9" s="16">
        <v>63.219099999999997</v>
      </c>
      <c r="N9" s="16">
        <v>-1.1670799999999999</v>
      </c>
      <c r="O9" s="16">
        <v>27.992830000000001</v>
      </c>
      <c r="P9" s="16">
        <v>55.190280000000001</v>
      </c>
      <c r="Q9" s="16">
        <v>32.140479999999997</v>
      </c>
      <c r="R9" s="16">
        <v>31.014310000000002</v>
      </c>
      <c r="S9" s="16">
        <v>29.221220000000002</v>
      </c>
      <c r="T9" s="16">
        <v>-5.8577599999999999</v>
      </c>
      <c r="U9" s="16">
        <v>13.77566</v>
      </c>
      <c r="V9" s="16">
        <v>20.98864</v>
      </c>
      <c r="W9" s="16">
        <v>9.6280200000000011</v>
      </c>
      <c r="X9" s="16">
        <v>25.324290000000001</v>
      </c>
      <c r="Y9" s="16">
        <v>17.578880000000002</v>
      </c>
      <c r="Z9" s="16">
        <v>49.973109999999998</v>
      </c>
      <c r="AA9" s="16">
        <v>68.102980000000002</v>
      </c>
      <c r="AB9" s="16">
        <v>84.069659999999999</v>
      </c>
      <c r="AC9" s="16">
        <v>26.646470000000001</v>
      </c>
      <c r="AD9" s="16">
        <v>42.182259999999999</v>
      </c>
      <c r="AE9" s="16">
        <v>36.151679999999999</v>
      </c>
      <c r="AF9" s="16">
        <v>18.166060000000002</v>
      </c>
      <c r="AG9" s="16">
        <v>17.873080000000002</v>
      </c>
      <c r="AH9" s="16">
        <v>4.9049300000000002</v>
      </c>
      <c r="AI9" s="46"/>
      <c r="AJ9" s="46"/>
      <c r="AK9" s="46"/>
      <c r="AL9" s="46"/>
      <c r="AM9" s="46"/>
      <c r="AN9" s="4"/>
      <c r="AO9" s="4"/>
      <c r="AP9" s="4"/>
      <c r="AQ9" s="4"/>
      <c r="AR9" s="4"/>
      <c r="AS9" s="4"/>
      <c r="AT9" s="4"/>
      <c r="AU9" s="4"/>
      <c r="AV9" s="4"/>
      <c r="AW9" s="4"/>
      <c r="AX9" s="4"/>
      <c r="AY9" s="4"/>
    </row>
    <row r="10" spans="1:51" ht="15" x14ac:dyDescent="0.25">
      <c r="A10" s="125">
        <f>YampaRiverInflow.TotalOutflow!A10</f>
        <v>44835</v>
      </c>
      <c r="B10" s="34">
        <v>16.696000000000002</v>
      </c>
      <c r="C10" s="12">
        <v>22.39</v>
      </c>
      <c r="D10" s="45">
        <v>20.555</v>
      </c>
      <c r="E10" s="16">
        <v>24.83699</v>
      </c>
      <c r="F10" s="16">
        <v>75.222429999999989</v>
      </c>
      <c r="G10" s="16">
        <v>44.385730000000002</v>
      </c>
      <c r="H10" s="16">
        <v>47.589800000000004</v>
      </c>
      <c r="I10" s="16">
        <v>34.997630000000001</v>
      </c>
      <c r="J10" s="16">
        <v>11.211030000000001</v>
      </c>
      <c r="K10" s="16">
        <v>19.502970000000001</v>
      </c>
      <c r="L10" s="16">
        <v>54.718679999999999</v>
      </c>
      <c r="M10" s="16">
        <v>17.3261</v>
      </c>
      <c r="N10" s="16">
        <v>33.096730000000001</v>
      </c>
      <c r="O10" s="16">
        <v>7.0241199999999999</v>
      </c>
      <c r="P10" s="16">
        <v>38.168879999999994</v>
      </c>
      <c r="Q10" s="16">
        <v>-0.32697000000000004</v>
      </c>
      <c r="R10" s="16">
        <v>84.070039999999992</v>
      </c>
      <c r="S10" s="16">
        <v>20.03706</v>
      </c>
      <c r="T10" s="16">
        <v>40.291160000000005</v>
      </c>
      <c r="U10" s="16">
        <v>11.96547</v>
      </c>
      <c r="V10" s="16">
        <v>9.7060499999999994</v>
      </c>
      <c r="W10" s="16">
        <v>-4.8878300000000001</v>
      </c>
      <c r="X10" s="16">
        <v>42.031129999999997</v>
      </c>
      <c r="Y10" s="16">
        <v>22.63785</v>
      </c>
      <c r="Z10" s="16">
        <v>39.329860000000004</v>
      </c>
      <c r="AA10" s="16">
        <v>28.046230000000001</v>
      </c>
      <c r="AB10" s="16">
        <v>21.405650000000001</v>
      </c>
      <c r="AC10" s="16">
        <v>63.749839999999999</v>
      </c>
      <c r="AD10" s="16">
        <v>50.552589999999995</v>
      </c>
      <c r="AE10" s="16">
        <v>35.498150000000003</v>
      </c>
      <c r="AF10" s="16">
        <v>22.665689999999998</v>
      </c>
      <c r="AG10" s="16">
        <v>13.309760000000001</v>
      </c>
      <c r="AH10" s="16">
        <v>-5.9156000000000004</v>
      </c>
      <c r="AI10" s="46"/>
      <c r="AJ10" s="46"/>
      <c r="AK10" s="46"/>
      <c r="AL10" s="46"/>
      <c r="AM10" s="46"/>
      <c r="AN10" s="4"/>
      <c r="AO10" s="4"/>
      <c r="AP10" s="4"/>
      <c r="AQ10" s="4"/>
      <c r="AR10" s="4"/>
      <c r="AS10" s="4"/>
      <c r="AT10" s="4"/>
      <c r="AU10" s="4"/>
      <c r="AV10" s="4"/>
      <c r="AW10" s="4"/>
      <c r="AX10" s="4"/>
      <c r="AY10" s="4"/>
    </row>
    <row r="11" spans="1:51" ht="15" x14ac:dyDescent="0.25">
      <c r="A11" s="125">
        <f>YampaRiverInflow.TotalOutflow!A11</f>
        <v>44866</v>
      </c>
      <c r="B11" s="34">
        <v>16.846</v>
      </c>
      <c r="C11" s="12">
        <v>17.699000000000002</v>
      </c>
      <c r="D11" s="45">
        <v>42.298999999999999</v>
      </c>
      <c r="E11" s="16">
        <v>24.755089999999999</v>
      </c>
      <c r="F11" s="16">
        <v>41.368510000000001</v>
      </c>
      <c r="G11" s="16">
        <v>54.319510000000001</v>
      </c>
      <c r="H11" s="16">
        <v>11.286760000000001</v>
      </c>
      <c r="I11" s="16">
        <v>42.111879999999999</v>
      </c>
      <c r="J11" s="16">
        <v>49.319809999999997</v>
      </c>
      <c r="K11" s="16">
        <v>62.6631</v>
      </c>
      <c r="L11" s="16">
        <v>57.306669999999997</v>
      </c>
      <c r="M11" s="16">
        <v>20.52073</v>
      </c>
      <c r="N11" s="16">
        <v>2.0303399999999998</v>
      </c>
      <c r="O11" s="16">
        <v>10.25154</v>
      </c>
      <c r="P11" s="16">
        <v>11.652959999999998</v>
      </c>
      <c r="Q11" s="16">
        <v>18.590709999999998</v>
      </c>
      <c r="R11" s="16">
        <v>93.237679999999997</v>
      </c>
      <c r="S11" s="16">
        <v>8.5751200000000001</v>
      </c>
      <c r="T11" s="16">
        <v>14.65644</v>
      </c>
      <c r="U11" s="16">
        <v>33.630459999999999</v>
      </c>
      <c r="V11" s="16">
        <v>27.760300000000001</v>
      </c>
      <c r="W11" s="16">
        <v>11.286379999999999</v>
      </c>
      <c r="X11" s="16">
        <v>-14.38903</v>
      </c>
      <c r="Y11" s="16">
        <v>11.00366</v>
      </c>
      <c r="Z11" s="16">
        <v>30.656770000000002</v>
      </c>
      <c r="AA11" s="16">
        <v>78.433350000000004</v>
      </c>
      <c r="AB11" s="16">
        <v>20.926279999999998</v>
      </c>
      <c r="AC11" s="16">
        <v>17.11955</v>
      </c>
      <c r="AD11" s="16">
        <v>49.568680000000001</v>
      </c>
      <c r="AE11" s="16">
        <v>30.38326</v>
      </c>
      <c r="AF11" s="16">
        <v>41.949339999999999</v>
      </c>
      <c r="AG11" s="16">
        <v>90.300280000000001</v>
      </c>
      <c r="AH11" s="16">
        <v>25.237020000000001</v>
      </c>
      <c r="AI11" s="46"/>
      <c r="AJ11" s="46"/>
      <c r="AK11" s="46"/>
      <c r="AL11" s="46"/>
      <c r="AM11" s="46"/>
      <c r="AN11" s="4"/>
      <c r="AO11" s="4"/>
      <c r="AP11" s="4"/>
      <c r="AQ11" s="4"/>
      <c r="AR11" s="4"/>
      <c r="AS11" s="4"/>
      <c r="AT11" s="4"/>
      <c r="AU11" s="4"/>
      <c r="AV11" s="4"/>
      <c r="AW11" s="4"/>
      <c r="AX11" s="4"/>
      <c r="AY11" s="4"/>
    </row>
    <row r="12" spans="1:51" ht="15" x14ac:dyDescent="0.25">
      <c r="A12" s="125">
        <f>YampaRiverInflow.TotalOutflow!A12</f>
        <v>44896</v>
      </c>
      <c r="B12" s="34">
        <v>19.45</v>
      </c>
      <c r="C12" s="12">
        <v>16.332000000000001</v>
      </c>
      <c r="D12" s="45">
        <v>41.247999999999998</v>
      </c>
      <c r="E12" s="16">
        <v>60.335120000000003</v>
      </c>
      <c r="F12" s="16">
        <v>94.61439</v>
      </c>
      <c r="G12" s="16">
        <v>57.228949999999998</v>
      </c>
      <c r="H12" s="16">
        <v>76.772750000000002</v>
      </c>
      <c r="I12" s="16">
        <v>23.632810000000003</v>
      </c>
      <c r="J12" s="16">
        <v>26.613599999999998</v>
      </c>
      <c r="K12" s="16">
        <v>20.40418</v>
      </c>
      <c r="L12" s="16">
        <v>6.7861099999999999</v>
      </c>
      <c r="M12" s="16">
        <v>7.0875000000000004</v>
      </c>
      <c r="N12" s="16">
        <v>18.854099999999999</v>
      </c>
      <c r="O12" s="16">
        <v>35.589959999999998</v>
      </c>
      <c r="P12" s="16">
        <v>26.338159999999998</v>
      </c>
      <c r="Q12" s="16">
        <v>20.191050000000001</v>
      </c>
      <c r="R12" s="16">
        <v>74.97139</v>
      </c>
      <c r="S12" s="16">
        <v>11.51708</v>
      </c>
      <c r="T12" s="16">
        <v>-4.6183199999999998</v>
      </c>
      <c r="U12" s="16">
        <v>27.153869999999998</v>
      </c>
      <c r="V12" s="16">
        <v>22.050689999999999</v>
      </c>
      <c r="W12" s="16">
        <v>10.000299999999999</v>
      </c>
      <c r="X12" s="16">
        <v>200.48664000000002</v>
      </c>
      <c r="Y12" s="16">
        <v>49.498660000000001</v>
      </c>
      <c r="Z12" s="16">
        <v>30.962709999999998</v>
      </c>
      <c r="AA12" s="16">
        <v>25.01275</v>
      </c>
      <c r="AB12" s="16">
        <v>10.133760000000001</v>
      </c>
      <c r="AC12" s="16">
        <v>15.85665</v>
      </c>
      <c r="AD12" s="16">
        <v>14.69364</v>
      </c>
      <c r="AE12" s="16">
        <v>24.777099999999997</v>
      </c>
      <c r="AF12" s="16">
        <v>25.998349999999999</v>
      </c>
      <c r="AG12" s="16">
        <v>73.964010000000002</v>
      </c>
      <c r="AH12" s="16">
        <v>39.270139999999998</v>
      </c>
      <c r="AI12" s="46"/>
      <c r="AJ12" s="46"/>
      <c r="AK12" s="46"/>
      <c r="AL12" s="46"/>
      <c r="AM12" s="46"/>
      <c r="AN12" s="4"/>
      <c r="AO12" s="4"/>
      <c r="AP12" s="4"/>
      <c r="AQ12" s="4"/>
      <c r="AR12" s="4"/>
      <c r="AS12" s="4"/>
      <c r="AT12" s="4"/>
      <c r="AU12" s="4"/>
      <c r="AV12" s="4"/>
      <c r="AW12" s="4"/>
      <c r="AX12" s="4"/>
      <c r="AY12" s="4"/>
    </row>
    <row r="13" spans="1:51" ht="15" x14ac:dyDescent="0.25">
      <c r="A13" s="125">
        <f>YampaRiverInflow.TotalOutflow!A13</f>
        <v>44927</v>
      </c>
      <c r="B13" s="34">
        <v>25.702000000000002</v>
      </c>
      <c r="C13" s="12">
        <v>25.207999999999998</v>
      </c>
      <c r="D13" s="45">
        <v>48.18</v>
      </c>
      <c r="E13" s="16">
        <v>66.690010000000001</v>
      </c>
      <c r="F13" s="16">
        <v>209.91325000000001</v>
      </c>
      <c r="G13" s="16">
        <v>68.707340000000002</v>
      </c>
      <c r="H13" s="16">
        <v>147.14017999999999</v>
      </c>
      <c r="I13" s="16">
        <v>12.95735</v>
      </c>
      <c r="J13" s="16">
        <v>43.173999999999999</v>
      </c>
      <c r="K13" s="16">
        <v>43.572859999999999</v>
      </c>
      <c r="L13" s="16">
        <v>40.911610000000003</v>
      </c>
      <c r="M13" s="16">
        <v>13.873209999999998</v>
      </c>
      <c r="N13" s="16">
        <v>43.65607</v>
      </c>
      <c r="O13" s="16">
        <v>8.8752700000000004</v>
      </c>
      <c r="P13" s="16">
        <v>27.946300000000001</v>
      </c>
      <c r="Q13" s="16">
        <v>3.3895900000000001</v>
      </c>
      <c r="R13" s="16">
        <v>303.37369000000001</v>
      </c>
      <c r="S13" s="16">
        <v>12.219719999999999</v>
      </c>
      <c r="T13" s="16">
        <v>-9.3584500000000013</v>
      </c>
      <c r="U13" s="16">
        <v>28.872540000000001</v>
      </c>
      <c r="V13" s="16">
        <v>4.9805900000000003</v>
      </c>
      <c r="W13" s="16">
        <v>53.234699999999997</v>
      </c>
      <c r="X13" s="16">
        <v>36.51267</v>
      </c>
      <c r="Y13" s="16">
        <v>15.039200000000001</v>
      </c>
      <c r="Z13" s="16">
        <v>13.099450000000001</v>
      </c>
      <c r="AA13" s="16">
        <v>6.7984099999999996</v>
      </c>
      <c r="AB13" s="16">
        <v>21.993320000000001</v>
      </c>
      <c r="AC13" s="16">
        <v>41.238190000000003</v>
      </c>
      <c r="AD13" s="16">
        <v>58.881329999999998</v>
      </c>
      <c r="AE13" s="16">
        <v>49.533120000000004</v>
      </c>
      <c r="AF13" s="16">
        <v>48.656099999999995</v>
      </c>
      <c r="AG13" s="16">
        <v>36.149560000000001</v>
      </c>
      <c r="AH13" s="16">
        <v>28.502187496324908</v>
      </c>
      <c r="AI13" s="46"/>
      <c r="AJ13" s="46"/>
      <c r="AK13" s="46"/>
      <c r="AL13" s="46"/>
      <c r="AM13" s="46"/>
      <c r="AN13" s="4"/>
      <c r="AO13" s="4"/>
      <c r="AP13" s="4"/>
      <c r="AQ13" s="4"/>
      <c r="AR13" s="4"/>
      <c r="AS13" s="4"/>
      <c r="AT13" s="4"/>
      <c r="AU13" s="4"/>
      <c r="AV13" s="4"/>
      <c r="AW13" s="4"/>
      <c r="AX13" s="4"/>
      <c r="AY13" s="4"/>
    </row>
    <row r="14" spans="1:51" ht="15" x14ac:dyDescent="0.25">
      <c r="A14" s="125">
        <f>YampaRiverInflow.TotalOutflow!A14</f>
        <v>44958</v>
      </c>
      <c r="B14" s="34">
        <v>20.692</v>
      </c>
      <c r="C14" s="12">
        <v>30.369</v>
      </c>
      <c r="D14" s="45">
        <v>36.161000000000001</v>
      </c>
      <c r="E14" s="16">
        <v>97.829139999999995</v>
      </c>
      <c r="F14" s="16">
        <v>211.77466000000001</v>
      </c>
      <c r="G14" s="16">
        <v>63.109250000000003</v>
      </c>
      <c r="H14" s="16">
        <v>89.958119999999994</v>
      </c>
      <c r="I14" s="16">
        <v>24.910400000000003</v>
      </c>
      <c r="J14" s="16">
        <v>-4.8160100000000003</v>
      </c>
      <c r="K14" s="16">
        <v>73.336060000000003</v>
      </c>
      <c r="L14" s="16">
        <v>36.586980000000004</v>
      </c>
      <c r="M14" s="16">
        <v>21.691119999999998</v>
      </c>
      <c r="N14" s="16">
        <v>36.689769999999996</v>
      </c>
      <c r="O14" s="16">
        <v>4.0654399999999997</v>
      </c>
      <c r="P14" s="16">
        <v>38.304220000000001</v>
      </c>
      <c r="Q14" s="16">
        <v>19.567259999999997</v>
      </c>
      <c r="R14" s="16">
        <v>194.10926000000001</v>
      </c>
      <c r="S14" s="16">
        <v>10.566690000000001</v>
      </c>
      <c r="T14" s="16">
        <v>18.006209999999999</v>
      </c>
      <c r="U14" s="16">
        <v>42.33981</v>
      </c>
      <c r="V14" s="16">
        <v>29.493419999999997</v>
      </c>
      <c r="W14" s="16">
        <v>57.446640000000002</v>
      </c>
      <c r="X14" s="16">
        <v>36.949750000000002</v>
      </c>
      <c r="Y14" s="16">
        <v>19.886479999999999</v>
      </c>
      <c r="Z14" s="16">
        <v>30.005659999999999</v>
      </c>
      <c r="AA14" s="16">
        <v>35.553809999999999</v>
      </c>
      <c r="AB14" s="16">
        <v>40.773769999999999</v>
      </c>
      <c r="AC14" s="16">
        <v>31.995979999999999</v>
      </c>
      <c r="AD14" s="16">
        <v>74.449780000000004</v>
      </c>
      <c r="AE14" s="16">
        <v>14.88969</v>
      </c>
      <c r="AF14" s="16">
        <v>39.650980000000004</v>
      </c>
      <c r="AG14" s="16">
        <v>14.91981</v>
      </c>
      <c r="AH14" s="16">
        <v>53.503218596593655</v>
      </c>
      <c r="AI14" s="46"/>
      <c r="AJ14" s="46"/>
      <c r="AK14" s="46"/>
      <c r="AL14" s="46"/>
      <c r="AM14" s="46"/>
      <c r="AN14" s="4"/>
      <c r="AO14" s="4"/>
      <c r="AP14" s="4"/>
      <c r="AQ14" s="4"/>
      <c r="AR14" s="4"/>
      <c r="AS14" s="4"/>
      <c r="AT14" s="4"/>
      <c r="AU14" s="4"/>
      <c r="AV14" s="4"/>
      <c r="AW14" s="4"/>
      <c r="AX14" s="4"/>
      <c r="AY14" s="4"/>
    </row>
    <row r="15" spans="1:51" ht="15" x14ac:dyDescent="0.25">
      <c r="A15" s="125">
        <f>YampaRiverInflow.TotalOutflow!A15</f>
        <v>44986</v>
      </c>
      <c r="B15" s="34">
        <v>23.875</v>
      </c>
      <c r="C15" s="12">
        <v>37.590000000000003</v>
      </c>
      <c r="D15" s="45">
        <v>31.26</v>
      </c>
      <c r="E15" s="16">
        <v>129.22682</v>
      </c>
      <c r="F15" s="16">
        <v>224.96581</v>
      </c>
      <c r="G15" s="16">
        <v>44.835190000000004</v>
      </c>
      <c r="H15" s="16">
        <v>177.33817000000002</v>
      </c>
      <c r="I15" s="16">
        <v>-56.693550000000002</v>
      </c>
      <c r="J15" s="16">
        <v>37.615089999999995</v>
      </c>
      <c r="K15" s="16">
        <v>83.826080000000005</v>
      </c>
      <c r="L15" s="16">
        <v>-9.628680000000001</v>
      </c>
      <c r="M15" s="16">
        <v>-8.9868500000000004</v>
      </c>
      <c r="N15" s="16">
        <v>31.59817</v>
      </c>
      <c r="O15" s="16">
        <v>-31.764150000000001</v>
      </c>
      <c r="P15" s="16">
        <v>8.1977799999999998</v>
      </c>
      <c r="Q15" s="16">
        <v>-4.6275300000000001</v>
      </c>
      <c r="R15" s="16">
        <v>107.54282000000001</v>
      </c>
      <c r="S15" s="16">
        <v>18.535509999999999</v>
      </c>
      <c r="T15" s="16">
        <v>-8.2876000000000012</v>
      </c>
      <c r="U15" s="16">
        <v>9.9111000000000011</v>
      </c>
      <c r="V15" s="16">
        <v>-22.678090000000001</v>
      </c>
      <c r="W15" s="16">
        <v>14.65991</v>
      </c>
      <c r="X15" s="16">
        <v>17.707439999999998</v>
      </c>
      <c r="Y15" s="16">
        <v>9.1945100000000011</v>
      </c>
      <c r="Z15" s="16">
        <v>12.195319999999999</v>
      </c>
      <c r="AA15" s="16">
        <v>-13.04682</v>
      </c>
      <c r="AB15" s="16">
        <v>5.0683699999999998</v>
      </c>
      <c r="AC15" s="16">
        <v>-22.833819999999999</v>
      </c>
      <c r="AD15" s="16">
        <v>21.36993</v>
      </c>
      <c r="AE15" s="16">
        <v>4.0066199999999998</v>
      </c>
      <c r="AF15" s="16">
        <v>64.574950000000001</v>
      </c>
      <c r="AG15" s="16">
        <v>63.134869999999999</v>
      </c>
      <c r="AH15" s="16">
        <v>61.180317783398927</v>
      </c>
      <c r="AI15" s="46"/>
      <c r="AJ15" s="46"/>
      <c r="AK15" s="46"/>
      <c r="AL15" s="46"/>
      <c r="AM15" s="46"/>
      <c r="AN15" s="4"/>
      <c r="AO15" s="4"/>
      <c r="AP15" s="4"/>
      <c r="AQ15" s="4"/>
      <c r="AR15" s="4"/>
      <c r="AS15" s="4"/>
      <c r="AT15" s="4"/>
      <c r="AU15" s="4"/>
      <c r="AV15" s="4"/>
      <c r="AW15" s="4"/>
      <c r="AX15" s="4"/>
      <c r="AY15" s="4"/>
    </row>
    <row r="16" spans="1:51" ht="15" x14ac:dyDescent="0.25">
      <c r="A16" s="125">
        <f>YampaRiverInflow.TotalOutflow!A16</f>
        <v>45017</v>
      </c>
      <c r="B16" s="34">
        <v>14.691000000000001</v>
      </c>
      <c r="C16" s="12">
        <v>22.039000000000001</v>
      </c>
      <c r="D16" s="45">
        <v>20.477</v>
      </c>
      <c r="E16" s="16">
        <v>75.024360000000001</v>
      </c>
      <c r="F16" s="16">
        <v>159.47320999999999</v>
      </c>
      <c r="G16" s="16">
        <v>29.552319999999998</v>
      </c>
      <c r="H16" s="16">
        <v>81.07553999999999</v>
      </c>
      <c r="I16" s="16">
        <v>86.656300000000002</v>
      </c>
      <c r="J16" s="16">
        <v>38.537150000000004</v>
      </c>
      <c r="K16" s="16">
        <v>88.094770000000011</v>
      </c>
      <c r="L16" s="16">
        <v>-55.505400000000002</v>
      </c>
      <c r="M16" s="16">
        <v>-25.224409999999999</v>
      </c>
      <c r="N16" s="16">
        <v>-11.06203</v>
      </c>
      <c r="O16" s="16">
        <v>-40.472319999999996</v>
      </c>
      <c r="P16" s="16">
        <v>-8.5150300000000012</v>
      </c>
      <c r="Q16" s="16">
        <v>5.4860100000000003</v>
      </c>
      <c r="R16" s="16">
        <v>89.623949999999994</v>
      </c>
      <c r="S16" s="16">
        <v>5.5964700000000001</v>
      </c>
      <c r="T16" s="16">
        <v>-13.982229999999999</v>
      </c>
      <c r="U16" s="16">
        <v>-5.7306000000000008</v>
      </c>
      <c r="V16" s="16">
        <v>-15.20013</v>
      </c>
      <c r="W16" s="16">
        <v>34.876040000000003</v>
      </c>
      <c r="X16" s="16">
        <v>71.3001</v>
      </c>
      <c r="Y16" s="16">
        <v>20.61309</v>
      </c>
      <c r="Z16" s="16">
        <v>9.5076800000000006</v>
      </c>
      <c r="AA16" s="16">
        <v>-18.428540000000002</v>
      </c>
      <c r="AB16" s="16">
        <v>-11.481530000000001</v>
      </c>
      <c r="AC16" s="16">
        <v>17.488060000000001</v>
      </c>
      <c r="AD16" s="16">
        <v>42.204129999999999</v>
      </c>
      <c r="AE16" s="16">
        <v>-16.627680000000002</v>
      </c>
      <c r="AF16" s="16">
        <v>57.904980000000002</v>
      </c>
      <c r="AG16" s="16">
        <v>18.792390000000001</v>
      </c>
      <c r="AH16" s="16">
        <v>27.715374733300219</v>
      </c>
      <c r="AI16" s="46"/>
      <c r="AJ16" s="46"/>
      <c r="AK16" s="46"/>
      <c r="AL16" s="46"/>
      <c r="AM16" s="46"/>
      <c r="AN16" s="4"/>
      <c r="AO16" s="4"/>
      <c r="AP16" s="4"/>
      <c r="AQ16" s="4"/>
      <c r="AR16" s="4"/>
      <c r="AS16" s="4"/>
      <c r="AT16" s="4"/>
      <c r="AU16" s="4"/>
      <c r="AV16" s="4"/>
      <c r="AW16" s="4"/>
      <c r="AX16" s="4"/>
      <c r="AY16" s="4"/>
    </row>
    <row r="17" spans="1:51" ht="15" x14ac:dyDescent="0.25">
      <c r="A17" s="125">
        <f>YampaRiverInflow.TotalOutflow!A17</f>
        <v>45047</v>
      </c>
      <c r="B17" s="34">
        <v>8.1069999999999993</v>
      </c>
      <c r="C17" s="12">
        <v>9.9700000000000006</v>
      </c>
      <c r="D17" s="45">
        <v>-4.415</v>
      </c>
      <c r="E17" s="16">
        <v>50.254080000000002</v>
      </c>
      <c r="F17" s="16">
        <v>122.22750000000001</v>
      </c>
      <c r="G17" s="16">
        <v>45.130360000000003</v>
      </c>
      <c r="H17" s="16">
        <v>144.82448000000002</v>
      </c>
      <c r="I17" s="16">
        <v>15.857620000000001</v>
      </c>
      <c r="J17" s="16">
        <v>26.527619999999999</v>
      </c>
      <c r="K17" s="16">
        <v>112.01666</v>
      </c>
      <c r="L17" s="16">
        <v>5.9267599999999998</v>
      </c>
      <c r="M17" s="16">
        <v>-7.9631999999999996</v>
      </c>
      <c r="N17" s="16">
        <v>-10.182930000000001</v>
      </c>
      <c r="O17" s="16">
        <v>-18.910119999999999</v>
      </c>
      <c r="P17" s="16">
        <v>-5.1637899999999997</v>
      </c>
      <c r="Q17" s="16">
        <v>4.8523900000000006</v>
      </c>
      <c r="R17" s="16">
        <v>136.5727</v>
      </c>
      <c r="S17" s="16">
        <v>-17.06551</v>
      </c>
      <c r="T17" s="16">
        <v>-25.80247</v>
      </c>
      <c r="U17" s="16">
        <v>13.146979999999999</v>
      </c>
      <c r="V17" s="16">
        <v>9.7264300000000006</v>
      </c>
      <c r="W17" s="16">
        <v>41.096609999999998</v>
      </c>
      <c r="X17" s="16">
        <v>63.824849999999998</v>
      </c>
      <c r="Y17" s="16">
        <v>-6.9918699999999996</v>
      </c>
      <c r="Z17" s="16">
        <v>0.73799999999999999</v>
      </c>
      <c r="AA17" s="16">
        <v>-18.297540000000001</v>
      </c>
      <c r="AB17" s="16">
        <v>-12.214030000000001</v>
      </c>
      <c r="AC17" s="16">
        <v>9.0859300000000012</v>
      </c>
      <c r="AD17" s="16">
        <v>5.1340200000000005</v>
      </c>
      <c r="AE17" s="16">
        <v>-29.088660000000001</v>
      </c>
      <c r="AF17" s="16">
        <v>48.692149999999998</v>
      </c>
      <c r="AG17" s="16">
        <v>-11.59253</v>
      </c>
      <c r="AH17" s="16">
        <v>13.941845357980599</v>
      </c>
      <c r="AI17" s="46"/>
      <c r="AJ17" s="46"/>
      <c r="AK17" s="46"/>
      <c r="AL17" s="46"/>
      <c r="AM17" s="46"/>
      <c r="AN17" s="4"/>
      <c r="AO17" s="4"/>
      <c r="AP17" s="4"/>
      <c r="AQ17" s="4"/>
      <c r="AR17" s="4"/>
      <c r="AS17" s="4"/>
      <c r="AT17" s="4"/>
      <c r="AU17" s="4"/>
      <c r="AV17" s="4"/>
      <c r="AW17" s="4"/>
      <c r="AX17" s="4"/>
      <c r="AY17" s="4"/>
    </row>
    <row r="18" spans="1:51" ht="15" x14ac:dyDescent="0.25">
      <c r="A18" s="125">
        <f>YampaRiverInflow.TotalOutflow!A18</f>
        <v>45078</v>
      </c>
      <c r="B18" s="34">
        <v>6.96</v>
      </c>
      <c r="C18" s="12">
        <v>7.1639999999999997</v>
      </c>
      <c r="D18" s="45">
        <v>-23.155999999999999</v>
      </c>
      <c r="E18" s="16">
        <v>0.77813999999999994</v>
      </c>
      <c r="F18" s="16">
        <v>11.42347</v>
      </c>
      <c r="G18" s="16">
        <v>-1.8183699999999998</v>
      </c>
      <c r="H18" s="16">
        <v>48.385210000000001</v>
      </c>
      <c r="I18" s="16">
        <v>10.9796</v>
      </c>
      <c r="J18" s="16">
        <v>-16.415560000000003</v>
      </c>
      <c r="K18" s="16">
        <v>59.579190000000004</v>
      </c>
      <c r="L18" s="16">
        <v>20.131820000000001</v>
      </c>
      <c r="M18" s="16">
        <v>-1.8760000000000002E-2</v>
      </c>
      <c r="N18" s="16">
        <v>-40.888860000000001</v>
      </c>
      <c r="O18" s="16">
        <v>-24.57798</v>
      </c>
      <c r="P18" s="16">
        <v>-41.014429999999997</v>
      </c>
      <c r="Q18" s="16">
        <v>-32.649230000000003</v>
      </c>
      <c r="R18" s="16">
        <v>31.118189999999998</v>
      </c>
      <c r="S18" s="16">
        <v>-16.25863</v>
      </c>
      <c r="T18" s="16">
        <v>-29.007360000000002</v>
      </c>
      <c r="U18" s="16">
        <v>15.05063</v>
      </c>
      <c r="V18" s="16">
        <v>-28.113409999999998</v>
      </c>
      <c r="W18" s="16">
        <v>-6.2963900000000006</v>
      </c>
      <c r="X18" s="16">
        <v>35.037300000000002</v>
      </c>
      <c r="Y18" s="16">
        <v>-16.40408</v>
      </c>
      <c r="Z18" s="16">
        <v>-27.575620000000001</v>
      </c>
      <c r="AA18" s="16">
        <v>-23.976099999999999</v>
      </c>
      <c r="AB18" s="16">
        <v>-8.1685800000000004</v>
      </c>
      <c r="AC18" s="16">
        <v>-18.756529999999998</v>
      </c>
      <c r="AD18" s="16">
        <v>-18.879729999999999</v>
      </c>
      <c r="AE18" s="16">
        <v>-18.7621</v>
      </c>
      <c r="AF18" s="16">
        <v>4.9375299999999998</v>
      </c>
      <c r="AG18" s="16">
        <v>-14.283790000000002</v>
      </c>
      <c r="AH18" s="16">
        <v>78.656605207787052</v>
      </c>
      <c r="AI18" s="46"/>
      <c r="AJ18" s="46"/>
      <c r="AK18" s="46"/>
      <c r="AL18" s="46"/>
      <c r="AM18" s="46"/>
      <c r="AN18" s="4"/>
      <c r="AO18" s="4"/>
      <c r="AP18" s="4"/>
      <c r="AQ18" s="4"/>
      <c r="AR18" s="4"/>
      <c r="AS18" s="4"/>
      <c r="AT18" s="4"/>
      <c r="AU18" s="4"/>
      <c r="AV18" s="4"/>
      <c r="AW18" s="4"/>
      <c r="AX18" s="4"/>
      <c r="AY18" s="4"/>
    </row>
    <row r="19" spans="1:51" ht="15" x14ac:dyDescent="0.25">
      <c r="A19" s="125">
        <f>YampaRiverInflow.TotalOutflow!A19</f>
        <v>45108</v>
      </c>
      <c r="B19" s="34">
        <v>7.9450000000000003</v>
      </c>
      <c r="C19" s="12">
        <v>20.344999999999999</v>
      </c>
      <c r="D19" s="45">
        <v>-3.306</v>
      </c>
      <c r="E19" s="16">
        <v>27.880080000000003</v>
      </c>
      <c r="F19" s="16">
        <v>-8.3493899999999996</v>
      </c>
      <c r="G19" s="16">
        <v>20.232430000000001</v>
      </c>
      <c r="H19" s="16">
        <v>30.843540000000001</v>
      </c>
      <c r="I19" s="16">
        <v>41.040230000000001</v>
      </c>
      <c r="J19" s="16">
        <v>14.490680000000001</v>
      </c>
      <c r="K19" s="16">
        <v>75.778990000000007</v>
      </c>
      <c r="L19" s="16">
        <v>65.886160000000004</v>
      </c>
      <c r="M19" s="16">
        <v>-49.466929999999998</v>
      </c>
      <c r="N19" s="16">
        <v>-38.095980000000004</v>
      </c>
      <c r="O19" s="16">
        <v>-9.229239999999999</v>
      </c>
      <c r="P19" s="16">
        <v>-13.51318</v>
      </c>
      <c r="Q19" s="16">
        <v>-26.592950000000002</v>
      </c>
      <c r="R19" s="16">
        <v>24.434360000000002</v>
      </c>
      <c r="S19" s="16">
        <v>-13.056049999999999</v>
      </c>
      <c r="T19" s="16">
        <v>-8.1851199999999995</v>
      </c>
      <c r="U19" s="16">
        <v>-2.57158</v>
      </c>
      <c r="V19" s="16">
        <v>-30.264680000000002</v>
      </c>
      <c r="W19" s="16">
        <v>-36.50526</v>
      </c>
      <c r="X19" s="16">
        <v>7.3666599999999995</v>
      </c>
      <c r="Y19" s="16">
        <v>20.909459999999999</v>
      </c>
      <c r="Z19" s="16">
        <v>21.97174</v>
      </c>
      <c r="AA19" s="16">
        <v>-3.3679099999999997</v>
      </c>
      <c r="AB19" s="16">
        <v>5.8490699999999993</v>
      </c>
      <c r="AC19" s="16">
        <v>18.370330000000003</v>
      </c>
      <c r="AD19" s="16">
        <v>18.507080000000002</v>
      </c>
      <c r="AE19" s="16">
        <v>26.724900000000002</v>
      </c>
      <c r="AF19" s="16">
        <v>-54.714529999999996</v>
      </c>
      <c r="AG19" s="16">
        <v>-25.463419999999999</v>
      </c>
      <c r="AH19" s="16">
        <v>-6.2687281740997962</v>
      </c>
      <c r="AI19" s="46"/>
      <c r="AJ19" s="46"/>
      <c r="AK19" s="46"/>
      <c r="AL19" s="46"/>
      <c r="AM19" s="46"/>
      <c r="AN19" s="4"/>
      <c r="AO19" s="4"/>
      <c r="AP19" s="4"/>
      <c r="AQ19" s="4"/>
      <c r="AR19" s="4"/>
      <c r="AS19" s="4"/>
      <c r="AT19" s="4"/>
      <c r="AU19" s="4"/>
      <c r="AV19" s="4"/>
      <c r="AW19" s="4"/>
      <c r="AX19" s="4"/>
      <c r="AY19" s="4"/>
    </row>
    <row r="20" spans="1:51" ht="15" x14ac:dyDescent="0.25">
      <c r="A20" s="125">
        <f>YampaRiverInflow.TotalOutflow!A20</f>
        <v>45139</v>
      </c>
      <c r="B20" s="34">
        <v>20.428000000000001</v>
      </c>
      <c r="C20" s="12">
        <v>19.181000000000001</v>
      </c>
      <c r="D20" s="45">
        <v>8.6560000000000006</v>
      </c>
      <c r="E20" s="16">
        <v>56.28331</v>
      </c>
      <c r="F20" s="16">
        <v>85.919169999999994</v>
      </c>
      <c r="G20" s="16">
        <v>47.941989999999997</v>
      </c>
      <c r="H20" s="16">
        <v>32.843679999999999</v>
      </c>
      <c r="I20" s="16">
        <v>9.41737</v>
      </c>
      <c r="J20" s="16">
        <v>73.407210000000006</v>
      </c>
      <c r="K20" s="16">
        <v>56.459800000000001</v>
      </c>
      <c r="L20" s="16">
        <v>48.113410000000002</v>
      </c>
      <c r="M20" s="16">
        <v>12.67862</v>
      </c>
      <c r="N20" s="16">
        <v>24.742099999999997</v>
      </c>
      <c r="O20" s="16">
        <v>-3.3823099999999999</v>
      </c>
      <c r="P20" s="16">
        <v>40.45872</v>
      </c>
      <c r="Q20" s="16">
        <v>7.9324300000000001</v>
      </c>
      <c r="R20" s="16">
        <v>46.411089999999994</v>
      </c>
      <c r="S20" s="16">
        <v>6.7395899999999997</v>
      </c>
      <c r="T20" s="16">
        <v>17.925740000000001</v>
      </c>
      <c r="U20" s="16">
        <v>17.421220000000002</v>
      </c>
      <c r="V20" s="16">
        <v>-3.9880599999999999</v>
      </c>
      <c r="W20" s="16">
        <v>-1.2442899999999999</v>
      </c>
      <c r="X20" s="16">
        <v>21.964880000000001</v>
      </c>
      <c r="Y20" s="16">
        <v>75.510499999999993</v>
      </c>
      <c r="Z20" s="16">
        <v>37.568370000000002</v>
      </c>
      <c r="AA20" s="16">
        <v>42.03425</v>
      </c>
      <c r="AB20" s="16">
        <v>42.976790000000001</v>
      </c>
      <c r="AC20" s="16">
        <v>38.019089999999998</v>
      </c>
      <c r="AD20" s="16">
        <v>12.330110000000001</v>
      </c>
      <c r="AE20" s="16">
        <v>11.853590000000001</v>
      </c>
      <c r="AF20" s="16">
        <v>-10.878549999999999</v>
      </c>
      <c r="AG20" s="16">
        <v>0.28339999999999999</v>
      </c>
      <c r="AH20" s="16">
        <v>51.813121174655578</v>
      </c>
      <c r="AI20" s="46"/>
      <c r="AJ20" s="46"/>
      <c r="AK20" s="46"/>
      <c r="AL20" s="46"/>
      <c r="AM20" s="46"/>
      <c r="AN20" s="4"/>
      <c r="AO20" s="4"/>
      <c r="AP20" s="4"/>
      <c r="AQ20" s="4"/>
      <c r="AR20" s="4"/>
      <c r="AS20" s="4"/>
      <c r="AT20" s="4"/>
      <c r="AU20" s="4"/>
      <c r="AV20" s="4"/>
      <c r="AW20" s="4"/>
      <c r="AX20" s="4"/>
      <c r="AY20" s="4"/>
    </row>
    <row r="21" spans="1:51" ht="15" x14ac:dyDescent="0.25">
      <c r="A21" s="125">
        <f>YampaRiverInflow.TotalOutflow!A21</f>
        <v>45170</v>
      </c>
      <c r="B21" s="34">
        <v>19.904</v>
      </c>
      <c r="C21" s="12">
        <v>16.975000000000001</v>
      </c>
      <c r="D21" s="45">
        <v>17.327999999999999</v>
      </c>
      <c r="E21" s="16">
        <v>64.577929999999995</v>
      </c>
      <c r="F21" s="16">
        <v>71.455939999999998</v>
      </c>
      <c r="G21" s="16">
        <v>58.154240000000001</v>
      </c>
      <c r="H21" s="16">
        <v>42.169260000000001</v>
      </c>
      <c r="I21" s="16">
        <v>18.811229999999998</v>
      </c>
      <c r="J21" s="16">
        <v>37.728870000000001</v>
      </c>
      <c r="K21" s="16">
        <v>102.28238999999999</v>
      </c>
      <c r="L21" s="16">
        <v>63.219099999999997</v>
      </c>
      <c r="M21" s="16">
        <v>-1.1670799999999999</v>
      </c>
      <c r="N21" s="16">
        <v>27.992830000000001</v>
      </c>
      <c r="O21" s="16">
        <v>55.190280000000001</v>
      </c>
      <c r="P21" s="16">
        <v>32.140479999999997</v>
      </c>
      <c r="Q21" s="16">
        <v>31.014310000000002</v>
      </c>
      <c r="R21" s="16">
        <v>29.221220000000002</v>
      </c>
      <c r="S21" s="16">
        <v>-5.8577599999999999</v>
      </c>
      <c r="T21" s="16">
        <v>13.77566</v>
      </c>
      <c r="U21" s="16">
        <v>20.98864</v>
      </c>
      <c r="V21" s="16">
        <v>9.6280200000000011</v>
      </c>
      <c r="W21" s="16">
        <v>25.324290000000001</v>
      </c>
      <c r="X21" s="16">
        <v>17.578880000000002</v>
      </c>
      <c r="Y21" s="16">
        <v>49.973109999999998</v>
      </c>
      <c r="Z21" s="16">
        <v>68.102980000000002</v>
      </c>
      <c r="AA21" s="16">
        <v>84.069659999999999</v>
      </c>
      <c r="AB21" s="16">
        <v>26.646470000000001</v>
      </c>
      <c r="AC21" s="16">
        <v>42.182259999999999</v>
      </c>
      <c r="AD21" s="16">
        <v>36.151679999999999</v>
      </c>
      <c r="AE21" s="16">
        <v>18.166060000000002</v>
      </c>
      <c r="AF21" s="16">
        <v>17.873080000000002</v>
      </c>
      <c r="AG21" s="16">
        <v>4.9049300000000002</v>
      </c>
      <c r="AH21" s="16">
        <v>64.526982142959554</v>
      </c>
      <c r="AI21" s="46"/>
      <c r="AJ21" s="46"/>
      <c r="AK21" s="46"/>
      <c r="AL21" s="46"/>
      <c r="AM21" s="46"/>
      <c r="AN21" s="4"/>
      <c r="AO21" s="4"/>
      <c r="AP21" s="4"/>
      <c r="AQ21" s="4"/>
      <c r="AR21" s="4"/>
      <c r="AS21" s="4"/>
      <c r="AT21" s="4"/>
      <c r="AU21" s="4"/>
      <c r="AV21" s="4"/>
      <c r="AW21" s="4"/>
      <c r="AX21" s="4"/>
      <c r="AY21" s="4"/>
    </row>
    <row r="22" spans="1:51" ht="15" x14ac:dyDescent="0.25">
      <c r="A22" s="125">
        <f>YampaRiverInflow.TotalOutflow!A22</f>
        <v>45200</v>
      </c>
      <c r="B22" s="34">
        <v>20.555</v>
      </c>
      <c r="C22" s="12">
        <v>20.555</v>
      </c>
      <c r="D22" s="45">
        <v>20.555</v>
      </c>
      <c r="E22" s="16">
        <v>75.222429999999989</v>
      </c>
      <c r="F22" s="16">
        <v>44.385730000000002</v>
      </c>
      <c r="G22" s="16">
        <v>47.589800000000004</v>
      </c>
      <c r="H22" s="16">
        <v>34.997630000000001</v>
      </c>
      <c r="I22" s="16">
        <v>11.211030000000001</v>
      </c>
      <c r="J22" s="16">
        <v>19.502970000000001</v>
      </c>
      <c r="K22" s="16">
        <v>54.718679999999999</v>
      </c>
      <c r="L22" s="16">
        <v>17.3261</v>
      </c>
      <c r="M22" s="16">
        <v>33.096730000000001</v>
      </c>
      <c r="N22" s="16">
        <v>7.0241199999999999</v>
      </c>
      <c r="O22" s="16">
        <v>38.168879999999994</v>
      </c>
      <c r="P22" s="16">
        <v>-0.32697000000000004</v>
      </c>
      <c r="Q22" s="16">
        <v>84.070039999999992</v>
      </c>
      <c r="R22" s="16">
        <v>20.03706</v>
      </c>
      <c r="S22" s="16">
        <v>40.291160000000005</v>
      </c>
      <c r="T22" s="16">
        <v>11.96547</v>
      </c>
      <c r="U22" s="16">
        <v>9.7060499999999994</v>
      </c>
      <c r="V22" s="16">
        <v>-4.8878300000000001</v>
      </c>
      <c r="W22" s="16">
        <v>42.031129999999997</v>
      </c>
      <c r="X22" s="16">
        <v>22.63785</v>
      </c>
      <c r="Y22" s="16">
        <v>39.329860000000004</v>
      </c>
      <c r="Z22" s="16">
        <v>28.046230000000001</v>
      </c>
      <c r="AA22" s="16">
        <v>21.405650000000001</v>
      </c>
      <c r="AB22" s="16">
        <v>63.749839999999999</v>
      </c>
      <c r="AC22" s="16">
        <v>50.552589999999995</v>
      </c>
      <c r="AD22" s="16">
        <v>35.498150000000003</v>
      </c>
      <c r="AE22" s="16">
        <v>22.665689999999998</v>
      </c>
      <c r="AF22" s="16">
        <v>13.309760000000001</v>
      </c>
      <c r="AG22" s="16">
        <v>-5.9156000000000004</v>
      </c>
      <c r="AH22" s="16">
        <v>26.268479665397614</v>
      </c>
      <c r="AI22" s="46"/>
      <c r="AJ22" s="46"/>
      <c r="AK22" s="46"/>
      <c r="AL22" s="46"/>
      <c r="AM22" s="46"/>
      <c r="AN22" s="4"/>
      <c r="AO22" s="4"/>
      <c r="AP22" s="4"/>
      <c r="AQ22" s="4"/>
      <c r="AR22" s="4"/>
      <c r="AS22" s="4"/>
      <c r="AT22" s="4"/>
      <c r="AU22" s="4"/>
      <c r="AV22" s="4"/>
      <c r="AW22" s="4"/>
      <c r="AX22" s="4"/>
      <c r="AY22" s="4"/>
    </row>
    <row r="23" spans="1:51" ht="15" x14ac:dyDescent="0.25">
      <c r="A23" s="125">
        <f>YampaRiverInflow.TotalOutflow!A23</f>
        <v>45231</v>
      </c>
      <c r="B23" s="34">
        <v>42.298999999999999</v>
      </c>
      <c r="C23" s="12">
        <v>42.298999999999999</v>
      </c>
      <c r="D23" s="45">
        <v>42.298999999999999</v>
      </c>
      <c r="E23" s="16">
        <v>41.368510000000001</v>
      </c>
      <c r="F23" s="16">
        <v>54.319510000000001</v>
      </c>
      <c r="G23" s="16">
        <v>11.286760000000001</v>
      </c>
      <c r="H23" s="16">
        <v>42.111879999999999</v>
      </c>
      <c r="I23" s="16">
        <v>49.319809999999997</v>
      </c>
      <c r="J23" s="16">
        <v>62.6631</v>
      </c>
      <c r="K23" s="16">
        <v>57.306669999999997</v>
      </c>
      <c r="L23" s="16">
        <v>20.52073</v>
      </c>
      <c r="M23" s="16">
        <v>2.0303399999999998</v>
      </c>
      <c r="N23" s="16">
        <v>10.25154</v>
      </c>
      <c r="O23" s="16">
        <v>11.652959999999998</v>
      </c>
      <c r="P23" s="16">
        <v>18.590709999999998</v>
      </c>
      <c r="Q23" s="16">
        <v>93.237679999999997</v>
      </c>
      <c r="R23" s="16">
        <v>8.5751200000000001</v>
      </c>
      <c r="S23" s="16">
        <v>14.65644</v>
      </c>
      <c r="T23" s="16">
        <v>33.630459999999999</v>
      </c>
      <c r="U23" s="16">
        <v>27.760300000000001</v>
      </c>
      <c r="V23" s="16">
        <v>11.286379999999999</v>
      </c>
      <c r="W23" s="16">
        <v>-14.38903</v>
      </c>
      <c r="X23" s="16">
        <v>11.00366</v>
      </c>
      <c r="Y23" s="16">
        <v>30.656770000000002</v>
      </c>
      <c r="Z23" s="16">
        <v>78.433350000000004</v>
      </c>
      <c r="AA23" s="16">
        <v>20.926279999999998</v>
      </c>
      <c r="AB23" s="16">
        <v>17.11955</v>
      </c>
      <c r="AC23" s="16">
        <v>49.568680000000001</v>
      </c>
      <c r="AD23" s="16">
        <v>30.38326</v>
      </c>
      <c r="AE23" s="16">
        <v>41.949339999999999</v>
      </c>
      <c r="AF23" s="16">
        <v>90.300280000000001</v>
      </c>
      <c r="AG23" s="16">
        <v>25.237020000000001</v>
      </c>
      <c r="AH23" s="16">
        <v>26.017717809976254</v>
      </c>
      <c r="AI23" s="46"/>
      <c r="AJ23" s="46"/>
      <c r="AK23" s="46"/>
      <c r="AL23" s="46"/>
      <c r="AM23" s="46"/>
      <c r="AN23" s="4"/>
      <c r="AO23" s="4"/>
      <c r="AP23" s="4"/>
      <c r="AQ23" s="4"/>
      <c r="AR23" s="4"/>
      <c r="AS23" s="4"/>
      <c r="AT23" s="4"/>
      <c r="AU23" s="4"/>
      <c r="AV23" s="4"/>
      <c r="AW23" s="4"/>
      <c r="AX23" s="4"/>
      <c r="AY23" s="4"/>
    </row>
    <row r="24" spans="1:51" ht="15" x14ac:dyDescent="0.25">
      <c r="A24" s="125">
        <f>YampaRiverInflow.TotalOutflow!A24</f>
        <v>45261</v>
      </c>
      <c r="B24" s="34">
        <v>41.247999999999998</v>
      </c>
      <c r="C24" s="12">
        <v>41.247999999999998</v>
      </c>
      <c r="D24" s="45">
        <v>41.247999999999998</v>
      </c>
      <c r="E24" s="16">
        <v>94.61439</v>
      </c>
      <c r="F24" s="16">
        <v>57.228949999999998</v>
      </c>
      <c r="G24" s="16">
        <v>76.772750000000002</v>
      </c>
      <c r="H24" s="16">
        <v>23.632810000000003</v>
      </c>
      <c r="I24" s="16">
        <v>26.613599999999998</v>
      </c>
      <c r="J24" s="16">
        <v>20.40418</v>
      </c>
      <c r="K24" s="16">
        <v>6.7861099999999999</v>
      </c>
      <c r="L24" s="16">
        <v>7.0875000000000004</v>
      </c>
      <c r="M24" s="16">
        <v>18.854099999999999</v>
      </c>
      <c r="N24" s="16">
        <v>35.589959999999998</v>
      </c>
      <c r="O24" s="16">
        <v>26.338159999999998</v>
      </c>
      <c r="P24" s="16">
        <v>20.191050000000001</v>
      </c>
      <c r="Q24" s="16">
        <v>74.97139</v>
      </c>
      <c r="R24" s="16">
        <v>11.51708</v>
      </c>
      <c r="S24" s="16">
        <v>-4.6183199999999998</v>
      </c>
      <c r="T24" s="16">
        <v>27.153869999999998</v>
      </c>
      <c r="U24" s="16">
        <v>22.050689999999999</v>
      </c>
      <c r="V24" s="16">
        <v>10.000299999999999</v>
      </c>
      <c r="W24" s="16">
        <v>200.48664000000002</v>
      </c>
      <c r="X24" s="16">
        <v>49.498660000000001</v>
      </c>
      <c r="Y24" s="16">
        <v>30.962709999999998</v>
      </c>
      <c r="Z24" s="16">
        <v>25.01275</v>
      </c>
      <c r="AA24" s="16">
        <v>10.133760000000001</v>
      </c>
      <c r="AB24" s="16">
        <v>15.85665</v>
      </c>
      <c r="AC24" s="16">
        <v>14.69364</v>
      </c>
      <c r="AD24" s="16">
        <v>24.777099999999997</v>
      </c>
      <c r="AE24" s="16">
        <v>25.998349999999999</v>
      </c>
      <c r="AF24" s="16">
        <v>73.964010000000002</v>
      </c>
      <c r="AG24" s="16">
        <v>39.270139999999998</v>
      </c>
      <c r="AH24" s="16">
        <v>58.229954837951695</v>
      </c>
      <c r="AI24" s="46"/>
      <c r="AJ24" s="46"/>
      <c r="AK24" s="46"/>
      <c r="AL24" s="46"/>
      <c r="AM24" s="46"/>
      <c r="AN24" s="4"/>
      <c r="AO24" s="4"/>
      <c r="AP24" s="4"/>
      <c r="AQ24" s="4"/>
      <c r="AR24" s="4"/>
      <c r="AS24" s="4"/>
      <c r="AT24" s="4"/>
      <c r="AU24" s="4"/>
      <c r="AV24" s="4"/>
      <c r="AW24" s="4"/>
      <c r="AX24" s="4"/>
      <c r="AY24" s="4"/>
    </row>
    <row r="25" spans="1:51" ht="15" x14ac:dyDescent="0.25">
      <c r="A25" s="125">
        <f>YampaRiverInflow.TotalOutflow!A25</f>
        <v>45292</v>
      </c>
      <c r="B25" s="34">
        <v>48.18</v>
      </c>
      <c r="C25" s="12">
        <v>48.18</v>
      </c>
      <c r="D25" s="45">
        <v>48.18</v>
      </c>
      <c r="E25" s="16">
        <v>209.91325000000001</v>
      </c>
      <c r="F25" s="16">
        <v>68.707340000000002</v>
      </c>
      <c r="G25" s="16">
        <v>147.14017999999999</v>
      </c>
      <c r="H25" s="16">
        <v>12.95735</v>
      </c>
      <c r="I25" s="16">
        <v>43.173999999999999</v>
      </c>
      <c r="J25" s="16">
        <v>43.572859999999999</v>
      </c>
      <c r="K25" s="16">
        <v>40.911610000000003</v>
      </c>
      <c r="L25" s="16">
        <v>13.873209999999998</v>
      </c>
      <c r="M25" s="16">
        <v>43.65607</v>
      </c>
      <c r="N25" s="16">
        <v>8.8752700000000004</v>
      </c>
      <c r="O25" s="16">
        <v>27.946300000000001</v>
      </c>
      <c r="P25" s="16">
        <v>3.3895900000000001</v>
      </c>
      <c r="Q25" s="16">
        <v>303.37369000000001</v>
      </c>
      <c r="R25" s="16">
        <v>12.219719999999999</v>
      </c>
      <c r="S25" s="16">
        <v>-9.3584500000000013</v>
      </c>
      <c r="T25" s="16">
        <v>28.872540000000001</v>
      </c>
      <c r="U25" s="16">
        <v>4.9805900000000003</v>
      </c>
      <c r="V25" s="16">
        <v>53.234699999999997</v>
      </c>
      <c r="W25" s="16">
        <v>36.51267</v>
      </c>
      <c r="X25" s="16">
        <v>15.039200000000001</v>
      </c>
      <c r="Y25" s="16">
        <v>13.099450000000001</v>
      </c>
      <c r="Z25" s="16">
        <v>6.7984099999999996</v>
      </c>
      <c r="AA25" s="16">
        <v>21.993320000000001</v>
      </c>
      <c r="AB25" s="16">
        <v>41.238190000000003</v>
      </c>
      <c r="AC25" s="16">
        <v>58.881329999999998</v>
      </c>
      <c r="AD25" s="16">
        <v>49.533120000000004</v>
      </c>
      <c r="AE25" s="16">
        <v>48.656099999999995</v>
      </c>
      <c r="AF25" s="16">
        <v>36.149560000000001</v>
      </c>
      <c r="AG25" s="16">
        <v>28.502187496324908</v>
      </c>
      <c r="AH25" s="16">
        <v>66.377511872836507</v>
      </c>
      <c r="AI25" s="46"/>
      <c r="AJ25" s="46"/>
      <c r="AK25" s="46"/>
      <c r="AL25" s="46"/>
      <c r="AM25" s="46"/>
      <c r="AN25" s="4"/>
      <c r="AO25" s="4"/>
      <c r="AP25" s="4"/>
      <c r="AQ25" s="4"/>
      <c r="AR25" s="4"/>
      <c r="AS25" s="4"/>
      <c r="AT25" s="4"/>
      <c r="AU25" s="4"/>
      <c r="AV25" s="4"/>
      <c r="AW25" s="4"/>
      <c r="AX25" s="4"/>
      <c r="AY25" s="4"/>
    </row>
    <row r="26" spans="1:51" ht="15" x14ac:dyDescent="0.25">
      <c r="A26" s="125">
        <f>YampaRiverInflow.TotalOutflow!A26</f>
        <v>45323</v>
      </c>
      <c r="B26" s="34">
        <v>36.161000000000001</v>
      </c>
      <c r="C26" s="12">
        <v>36.161000000000001</v>
      </c>
      <c r="D26" s="45">
        <v>36.161000000000001</v>
      </c>
      <c r="E26" s="16">
        <v>211.77466000000001</v>
      </c>
      <c r="F26" s="16">
        <v>63.109250000000003</v>
      </c>
      <c r="G26" s="16">
        <v>89.958119999999994</v>
      </c>
      <c r="H26" s="16">
        <v>24.910400000000003</v>
      </c>
      <c r="I26" s="16">
        <v>-4.8160100000000003</v>
      </c>
      <c r="J26" s="16">
        <v>73.336060000000003</v>
      </c>
      <c r="K26" s="16">
        <v>36.586980000000004</v>
      </c>
      <c r="L26" s="16">
        <v>21.691119999999998</v>
      </c>
      <c r="M26" s="16">
        <v>36.689769999999996</v>
      </c>
      <c r="N26" s="16">
        <v>4.0654399999999997</v>
      </c>
      <c r="O26" s="16">
        <v>38.304220000000001</v>
      </c>
      <c r="P26" s="16">
        <v>19.567259999999997</v>
      </c>
      <c r="Q26" s="16">
        <v>194.10926000000001</v>
      </c>
      <c r="R26" s="16">
        <v>10.566690000000001</v>
      </c>
      <c r="S26" s="16">
        <v>18.006209999999999</v>
      </c>
      <c r="T26" s="16">
        <v>42.33981</v>
      </c>
      <c r="U26" s="16">
        <v>29.493419999999997</v>
      </c>
      <c r="V26" s="16">
        <v>57.446640000000002</v>
      </c>
      <c r="W26" s="16">
        <v>36.949750000000002</v>
      </c>
      <c r="X26" s="16">
        <v>19.886479999999999</v>
      </c>
      <c r="Y26" s="16">
        <v>30.005659999999999</v>
      </c>
      <c r="Z26" s="16">
        <v>35.553809999999999</v>
      </c>
      <c r="AA26" s="16">
        <v>40.773769999999999</v>
      </c>
      <c r="AB26" s="16">
        <v>31.995979999999999</v>
      </c>
      <c r="AC26" s="16">
        <v>74.449780000000004</v>
      </c>
      <c r="AD26" s="16">
        <v>14.88969</v>
      </c>
      <c r="AE26" s="16">
        <v>39.650980000000004</v>
      </c>
      <c r="AF26" s="16">
        <v>14.91981</v>
      </c>
      <c r="AG26" s="16">
        <v>53.503218596593655</v>
      </c>
      <c r="AH26" s="16">
        <v>97.944624983882534</v>
      </c>
      <c r="AI26" s="46"/>
      <c r="AJ26" s="46"/>
      <c r="AK26" s="46"/>
      <c r="AL26" s="46"/>
      <c r="AM26" s="46"/>
      <c r="AN26" s="4"/>
      <c r="AO26" s="4"/>
      <c r="AP26" s="4"/>
      <c r="AQ26" s="4"/>
      <c r="AR26" s="4"/>
      <c r="AS26" s="4"/>
      <c r="AT26" s="4"/>
      <c r="AU26" s="4"/>
      <c r="AV26" s="4"/>
      <c r="AW26" s="4"/>
      <c r="AX26" s="4"/>
      <c r="AY26" s="4"/>
    </row>
    <row r="27" spans="1:51" ht="15" x14ac:dyDescent="0.25">
      <c r="A27" s="125">
        <f>YampaRiverInflow.TotalOutflow!A27</f>
        <v>45352</v>
      </c>
      <c r="B27" s="34">
        <v>31.26</v>
      </c>
      <c r="C27" s="12">
        <v>31.26</v>
      </c>
      <c r="D27" s="45">
        <v>31.26</v>
      </c>
      <c r="E27" s="16">
        <v>224.96581</v>
      </c>
      <c r="F27" s="16">
        <v>44.835190000000004</v>
      </c>
      <c r="G27" s="16">
        <v>177.33817000000002</v>
      </c>
      <c r="H27" s="16">
        <v>-56.693550000000002</v>
      </c>
      <c r="I27" s="16">
        <v>37.615089999999995</v>
      </c>
      <c r="J27" s="16">
        <v>83.826080000000005</v>
      </c>
      <c r="K27" s="16">
        <v>-9.628680000000001</v>
      </c>
      <c r="L27" s="16">
        <v>-8.9868500000000004</v>
      </c>
      <c r="M27" s="16">
        <v>31.59817</v>
      </c>
      <c r="N27" s="16">
        <v>-31.764150000000001</v>
      </c>
      <c r="O27" s="16">
        <v>8.1977799999999998</v>
      </c>
      <c r="P27" s="16">
        <v>-4.6275300000000001</v>
      </c>
      <c r="Q27" s="16">
        <v>107.54282000000001</v>
      </c>
      <c r="R27" s="16">
        <v>18.535509999999999</v>
      </c>
      <c r="S27" s="16">
        <v>-8.2876000000000012</v>
      </c>
      <c r="T27" s="16">
        <v>9.9111000000000011</v>
      </c>
      <c r="U27" s="16">
        <v>-22.678090000000001</v>
      </c>
      <c r="V27" s="16">
        <v>14.65991</v>
      </c>
      <c r="W27" s="16">
        <v>17.707439999999998</v>
      </c>
      <c r="X27" s="16">
        <v>9.1945100000000011</v>
      </c>
      <c r="Y27" s="16">
        <v>12.195319999999999</v>
      </c>
      <c r="Z27" s="16">
        <v>-13.04682</v>
      </c>
      <c r="AA27" s="16">
        <v>5.0683699999999998</v>
      </c>
      <c r="AB27" s="16">
        <v>-22.833819999999999</v>
      </c>
      <c r="AC27" s="16">
        <v>21.36993</v>
      </c>
      <c r="AD27" s="16">
        <v>4.0066199999999998</v>
      </c>
      <c r="AE27" s="16">
        <v>64.574950000000001</v>
      </c>
      <c r="AF27" s="16">
        <v>63.134869999999999</v>
      </c>
      <c r="AG27" s="16">
        <v>61.180317783398927</v>
      </c>
      <c r="AH27" s="16">
        <v>128.26726604236279</v>
      </c>
      <c r="AI27" s="46"/>
      <c r="AJ27" s="46"/>
      <c r="AK27" s="46"/>
      <c r="AL27" s="46"/>
      <c r="AM27" s="46"/>
      <c r="AN27" s="4"/>
      <c r="AO27" s="4"/>
      <c r="AP27" s="4"/>
      <c r="AQ27" s="4"/>
      <c r="AR27" s="4"/>
      <c r="AS27" s="4"/>
      <c r="AT27" s="4"/>
      <c r="AU27" s="4"/>
      <c r="AV27" s="4"/>
      <c r="AW27" s="4"/>
      <c r="AX27" s="4"/>
      <c r="AY27" s="4"/>
    </row>
    <row r="28" spans="1:51" ht="15" x14ac:dyDescent="0.25">
      <c r="A28" s="125">
        <f>YampaRiverInflow.TotalOutflow!A28</f>
        <v>45383</v>
      </c>
      <c r="B28" s="34">
        <v>20.477</v>
      </c>
      <c r="C28" s="12">
        <v>20.477</v>
      </c>
      <c r="D28" s="45">
        <v>20.477</v>
      </c>
      <c r="E28" s="16">
        <v>159.47320999999999</v>
      </c>
      <c r="F28" s="16">
        <v>29.552319999999998</v>
      </c>
      <c r="G28" s="16">
        <v>81.07553999999999</v>
      </c>
      <c r="H28" s="16">
        <v>86.656300000000002</v>
      </c>
      <c r="I28" s="16">
        <v>38.537150000000004</v>
      </c>
      <c r="J28" s="16">
        <v>88.094770000000011</v>
      </c>
      <c r="K28" s="16">
        <v>-55.505400000000002</v>
      </c>
      <c r="L28" s="16">
        <v>-25.224409999999999</v>
      </c>
      <c r="M28" s="16">
        <v>-11.06203</v>
      </c>
      <c r="N28" s="16">
        <v>-40.472319999999996</v>
      </c>
      <c r="O28" s="16">
        <v>-8.5150300000000012</v>
      </c>
      <c r="P28" s="16">
        <v>5.4860100000000003</v>
      </c>
      <c r="Q28" s="16">
        <v>89.623949999999994</v>
      </c>
      <c r="R28" s="16">
        <v>5.5964700000000001</v>
      </c>
      <c r="S28" s="16">
        <v>-13.982229999999999</v>
      </c>
      <c r="T28" s="16">
        <v>-5.7306000000000008</v>
      </c>
      <c r="U28" s="16">
        <v>-15.20013</v>
      </c>
      <c r="V28" s="16">
        <v>34.876040000000003</v>
      </c>
      <c r="W28" s="16">
        <v>71.3001</v>
      </c>
      <c r="X28" s="16">
        <v>20.61309</v>
      </c>
      <c r="Y28" s="16">
        <v>9.5076800000000006</v>
      </c>
      <c r="Z28" s="16">
        <v>-18.428540000000002</v>
      </c>
      <c r="AA28" s="16">
        <v>-11.481530000000001</v>
      </c>
      <c r="AB28" s="16">
        <v>17.488060000000001</v>
      </c>
      <c r="AC28" s="16">
        <v>42.204129999999999</v>
      </c>
      <c r="AD28" s="16">
        <v>-16.627680000000002</v>
      </c>
      <c r="AE28" s="16">
        <v>57.904980000000002</v>
      </c>
      <c r="AF28" s="16">
        <v>18.792390000000001</v>
      </c>
      <c r="AG28" s="16">
        <v>27.715374733300219</v>
      </c>
      <c r="AH28" s="16">
        <v>73.575185829979745</v>
      </c>
      <c r="AI28" s="46"/>
      <c r="AJ28" s="46"/>
      <c r="AK28" s="46"/>
      <c r="AL28" s="46"/>
      <c r="AM28" s="46"/>
      <c r="AN28" s="4"/>
      <c r="AO28" s="4"/>
      <c r="AP28" s="4"/>
      <c r="AQ28" s="4"/>
      <c r="AR28" s="4"/>
      <c r="AS28" s="4"/>
      <c r="AT28" s="4"/>
      <c r="AU28" s="4"/>
      <c r="AV28" s="4"/>
      <c r="AW28" s="4"/>
      <c r="AX28" s="4"/>
      <c r="AY28" s="4"/>
    </row>
    <row r="29" spans="1:51" ht="15" x14ac:dyDescent="0.25">
      <c r="A29" s="125">
        <f>YampaRiverInflow.TotalOutflow!A29</f>
        <v>45413</v>
      </c>
      <c r="B29" s="34">
        <v>-4.415</v>
      </c>
      <c r="C29" s="12">
        <v>-4.415</v>
      </c>
      <c r="D29" s="45">
        <v>-4.415</v>
      </c>
      <c r="E29" s="16">
        <v>122.22750000000001</v>
      </c>
      <c r="F29" s="16">
        <v>45.130360000000003</v>
      </c>
      <c r="G29" s="16">
        <v>144.82448000000002</v>
      </c>
      <c r="H29" s="16">
        <v>15.857620000000001</v>
      </c>
      <c r="I29" s="16">
        <v>26.527619999999999</v>
      </c>
      <c r="J29" s="16">
        <v>112.01666</v>
      </c>
      <c r="K29" s="16">
        <v>5.9267599999999998</v>
      </c>
      <c r="L29" s="16">
        <v>-7.9631999999999996</v>
      </c>
      <c r="M29" s="16">
        <v>-10.182930000000001</v>
      </c>
      <c r="N29" s="16">
        <v>-18.910119999999999</v>
      </c>
      <c r="O29" s="16">
        <v>-5.1637899999999997</v>
      </c>
      <c r="P29" s="16">
        <v>4.8523900000000006</v>
      </c>
      <c r="Q29" s="16">
        <v>136.5727</v>
      </c>
      <c r="R29" s="16">
        <v>-17.06551</v>
      </c>
      <c r="S29" s="16">
        <v>-25.80247</v>
      </c>
      <c r="T29" s="16">
        <v>13.146979999999999</v>
      </c>
      <c r="U29" s="16">
        <v>9.7264300000000006</v>
      </c>
      <c r="V29" s="16">
        <v>41.096609999999998</v>
      </c>
      <c r="W29" s="16">
        <v>63.824849999999998</v>
      </c>
      <c r="X29" s="16">
        <v>-6.9918699999999996</v>
      </c>
      <c r="Y29" s="16">
        <v>0.73799999999999999</v>
      </c>
      <c r="Z29" s="16">
        <v>-18.297540000000001</v>
      </c>
      <c r="AA29" s="16">
        <v>-12.214030000000001</v>
      </c>
      <c r="AB29" s="16">
        <v>9.0859300000000012</v>
      </c>
      <c r="AC29" s="16">
        <v>5.1340200000000005</v>
      </c>
      <c r="AD29" s="16">
        <v>-29.088660000000001</v>
      </c>
      <c r="AE29" s="16">
        <v>48.692149999999998</v>
      </c>
      <c r="AF29" s="16">
        <v>-11.59253</v>
      </c>
      <c r="AG29" s="16">
        <v>13.941845357980599</v>
      </c>
      <c r="AH29" s="16">
        <v>50.616735034495079</v>
      </c>
      <c r="AI29" s="46"/>
      <c r="AJ29" s="46"/>
      <c r="AK29" s="46"/>
      <c r="AL29" s="46"/>
      <c r="AM29" s="46"/>
      <c r="AN29" s="4"/>
      <c r="AO29" s="4"/>
      <c r="AP29" s="4"/>
      <c r="AQ29" s="4"/>
      <c r="AR29" s="4"/>
      <c r="AS29" s="4"/>
      <c r="AT29" s="4"/>
      <c r="AU29" s="4"/>
      <c r="AV29" s="4"/>
      <c r="AW29" s="4"/>
      <c r="AX29" s="4"/>
      <c r="AY29" s="4"/>
    </row>
    <row r="30" spans="1:51" ht="15" x14ac:dyDescent="0.25">
      <c r="A30" s="125">
        <f>YampaRiverInflow.TotalOutflow!A30</f>
        <v>45444</v>
      </c>
      <c r="B30" s="34">
        <v>-23.155999999999999</v>
      </c>
      <c r="C30" s="12">
        <v>-23.155999999999999</v>
      </c>
      <c r="D30" s="45">
        <v>-23.155999999999999</v>
      </c>
      <c r="E30" s="16">
        <v>11.42347</v>
      </c>
      <c r="F30" s="16">
        <v>-1.8183699999999998</v>
      </c>
      <c r="G30" s="16">
        <v>48.385210000000001</v>
      </c>
      <c r="H30" s="16">
        <v>10.9796</v>
      </c>
      <c r="I30" s="16">
        <v>-16.415560000000003</v>
      </c>
      <c r="J30" s="16">
        <v>59.579190000000004</v>
      </c>
      <c r="K30" s="16">
        <v>20.131820000000001</v>
      </c>
      <c r="L30" s="16">
        <v>-1.8760000000000002E-2</v>
      </c>
      <c r="M30" s="16">
        <v>-40.888860000000001</v>
      </c>
      <c r="N30" s="16">
        <v>-24.57798</v>
      </c>
      <c r="O30" s="16">
        <v>-41.014429999999997</v>
      </c>
      <c r="P30" s="16">
        <v>-32.649230000000003</v>
      </c>
      <c r="Q30" s="16">
        <v>31.118189999999998</v>
      </c>
      <c r="R30" s="16">
        <v>-16.25863</v>
      </c>
      <c r="S30" s="16">
        <v>-29.007360000000002</v>
      </c>
      <c r="T30" s="16">
        <v>15.05063</v>
      </c>
      <c r="U30" s="16">
        <v>-28.113409999999998</v>
      </c>
      <c r="V30" s="16">
        <v>-6.2963900000000006</v>
      </c>
      <c r="W30" s="16">
        <v>35.037300000000002</v>
      </c>
      <c r="X30" s="16">
        <v>-16.40408</v>
      </c>
      <c r="Y30" s="16">
        <v>-27.575620000000001</v>
      </c>
      <c r="Z30" s="16">
        <v>-23.976099999999999</v>
      </c>
      <c r="AA30" s="16">
        <v>-8.1685800000000004</v>
      </c>
      <c r="AB30" s="16">
        <v>-18.756529999999998</v>
      </c>
      <c r="AC30" s="16">
        <v>-18.879729999999999</v>
      </c>
      <c r="AD30" s="16">
        <v>-18.7621</v>
      </c>
      <c r="AE30" s="16">
        <v>4.9375299999999998</v>
      </c>
      <c r="AF30" s="16">
        <v>-14.283790000000002</v>
      </c>
      <c r="AG30" s="16">
        <v>78.656605207787052</v>
      </c>
      <c r="AH30" s="16">
        <v>0.79443608718219216</v>
      </c>
      <c r="AI30" s="46"/>
      <c r="AJ30" s="46"/>
      <c r="AK30" s="46"/>
      <c r="AL30" s="46"/>
      <c r="AM30" s="46"/>
      <c r="AN30" s="4"/>
      <c r="AO30" s="4"/>
      <c r="AP30" s="4"/>
      <c r="AQ30" s="4"/>
      <c r="AR30" s="4"/>
      <c r="AS30" s="4"/>
      <c r="AT30" s="4"/>
      <c r="AU30" s="4"/>
      <c r="AV30" s="4"/>
      <c r="AW30" s="4"/>
      <c r="AX30" s="4"/>
      <c r="AY30" s="4"/>
    </row>
    <row r="31" spans="1:51" ht="15" x14ac:dyDescent="0.25">
      <c r="A31" s="125">
        <f>YampaRiverInflow.TotalOutflow!A31</f>
        <v>45474</v>
      </c>
      <c r="B31" s="34">
        <v>-3.306</v>
      </c>
      <c r="C31" s="12">
        <v>-3.306</v>
      </c>
      <c r="D31" s="45">
        <v>-3.306</v>
      </c>
      <c r="E31" s="16">
        <v>-8.3493899999999996</v>
      </c>
      <c r="F31" s="16">
        <v>20.232430000000001</v>
      </c>
      <c r="G31" s="16">
        <v>30.843540000000001</v>
      </c>
      <c r="H31" s="16">
        <v>41.040230000000001</v>
      </c>
      <c r="I31" s="16">
        <v>14.490680000000001</v>
      </c>
      <c r="J31" s="16">
        <v>75.778990000000007</v>
      </c>
      <c r="K31" s="16">
        <v>65.886160000000004</v>
      </c>
      <c r="L31" s="16">
        <v>-49.466929999999998</v>
      </c>
      <c r="M31" s="16">
        <v>-38.095980000000004</v>
      </c>
      <c r="N31" s="16">
        <v>-9.229239999999999</v>
      </c>
      <c r="O31" s="16">
        <v>-13.51318</v>
      </c>
      <c r="P31" s="16">
        <v>-26.592950000000002</v>
      </c>
      <c r="Q31" s="16">
        <v>24.434360000000002</v>
      </c>
      <c r="R31" s="16">
        <v>-13.056049999999999</v>
      </c>
      <c r="S31" s="16">
        <v>-8.1851199999999995</v>
      </c>
      <c r="T31" s="16">
        <v>-2.57158</v>
      </c>
      <c r="U31" s="16">
        <v>-30.264680000000002</v>
      </c>
      <c r="V31" s="16">
        <v>-36.50526</v>
      </c>
      <c r="W31" s="16">
        <v>7.3666599999999995</v>
      </c>
      <c r="X31" s="16">
        <v>20.909459999999999</v>
      </c>
      <c r="Y31" s="16">
        <v>21.97174</v>
      </c>
      <c r="Z31" s="16">
        <v>-3.3679099999999997</v>
      </c>
      <c r="AA31" s="16">
        <v>5.8490699999999993</v>
      </c>
      <c r="AB31" s="16">
        <v>18.370330000000003</v>
      </c>
      <c r="AC31" s="16">
        <v>18.507080000000002</v>
      </c>
      <c r="AD31" s="16">
        <v>26.724900000000002</v>
      </c>
      <c r="AE31" s="16">
        <v>-54.714529999999996</v>
      </c>
      <c r="AF31" s="16">
        <v>-25.463419999999999</v>
      </c>
      <c r="AG31" s="16">
        <v>-6.2687281740997962</v>
      </c>
      <c r="AH31" s="16">
        <v>27.797003253292672</v>
      </c>
      <c r="AI31" s="46"/>
      <c r="AJ31" s="46"/>
      <c r="AK31" s="46"/>
      <c r="AL31" s="46"/>
      <c r="AM31" s="46"/>
      <c r="AN31" s="4"/>
      <c r="AO31" s="4"/>
      <c r="AP31" s="4"/>
      <c r="AQ31" s="4"/>
      <c r="AR31" s="4"/>
      <c r="AS31" s="4"/>
      <c r="AT31" s="4"/>
      <c r="AU31" s="4"/>
      <c r="AV31" s="4"/>
      <c r="AW31" s="4"/>
      <c r="AX31" s="4"/>
      <c r="AY31" s="4"/>
    </row>
    <row r="32" spans="1:51" ht="15" x14ac:dyDescent="0.25">
      <c r="A32" s="125">
        <f>YampaRiverInflow.TotalOutflow!A32</f>
        <v>45505</v>
      </c>
      <c r="B32" s="34">
        <v>8.6560000000000006</v>
      </c>
      <c r="C32" s="12">
        <v>8.6560000000000006</v>
      </c>
      <c r="D32" s="45">
        <v>8.6560000000000006</v>
      </c>
      <c r="E32" s="16">
        <v>85.919169999999994</v>
      </c>
      <c r="F32" s="16">
        <v>47.941989999999997</v>
      </c>
      <c r="G32" s="16">
        <v>32.843679999999999</v>
      </c>
      <c r="H32" s="16">
        <v>9.41737</v>
      </c>
      <c r="I32" s="16">
        <v>73.407210000000006</v>
      </c>
      <c r="J32" s="16">
        <v>56.459800000000001</v>
      </c>
      <c r="K32" s="16">
        <v>48.113410000000002</v>
      </c>
      <c r="L32" s="16">
        <v>12.67862</v>
      </c>
      <c r="M32" s="16">
        <v>24.742099999999997</v>
      </c>
      <c r="N32" s="16">
        <v>-3.3823099999999999</v>
      </c>
      <c r="O32" s="16">
        <v>40.45872</v>
      </c>
      <c r="P32" s="16">
        <v>7.9324300000000001</v>
      </c>
      <c r="Q32" s="16">
        <v>46.411089999999994</v>
      </c>
      <c r="R32" s="16">
        <v>6.7395899999999997</v>
      </c>
      <c r="S32" s="16">
        <v>17.925740000000001</v>
      </c>
      <c r="T32" s="16">
        <v>17.421220000000002</v>
      </c>
      <c r="U32" s="16">
        <v>-3.9880599999999999</v>
      </c>
      <c r="V32" s="16">
        <v>-1.2442899999999999</v>
      </c>
      <c r="W32" s="16">
        <v>21.964880000000001</v>
      </c>
      <c r="X32" s="16">
        <v>75.510499999999993</v>
      </c>
      <c r="Y32" s="16">
        <v>37.568370000000002</v>
      </c>
      <c r="Z32" s="16">
        <v>42.03425</v>
      </c>
      <c r="AA32" s="16">
        <v>42.976790000000001</v>
      </c>
      <c r="AB32" s="16">
        <v>38.019089999999998</v>
      </c>
      <c r="AC32" s="16">
        <v>12.330110000000001</v>
      </c>
      <c r="AD32" s="16">
        <v>11.853590000000001</v>
      </c>
      <c r="AE32" s="16">
        <v>-10.878549999999999</v>
      </c>
      <c r="AF32" s="16">
        <v>0.28339999999999999</v>
      </c>
      <c r="AG32" s="16">
        <v>51.813121174655578</v>
      </c>
      <c r="AH32" s="16">
        <v>55.485192829981116</v>
      </c>
      <c r="AI32" s="46"/>
      <c r="AJ32" s="46"/>
      <c r="AK32" s="46"/>
      <c r="AL32" s="46"/>
      <c r="AM32" s="46"/>
      <c r="AN32" s="4"/>
      <c r="AO32" s="4"/>
      <c r="AP32" s="4"/>
      <c r="AQ32" s="4"/>
      <c r="AR32" s="4"/>
      <c r="AS32" s="4"/>
      <c r="AT32" s="4"/>
      <c r="AU32" s="4"/>
      <c r="AV32" s="4"/>
      <c r="AW32" s="4"/>
      <c r="AX32" s="4"/>
      <c r="AY32" s="4"/>
    </row>
    <row r="33" spans="1:51" ht="15" x14ac:dyDescent="0.25">
      <c r="A33" s="125">
        <f>YampaRiverInflow.TotalOutflow!A33</f>
        <v>45536</v>
      </c>
      <c r="B33" s="34">
        <v>17.327999999999999</v>
      </c>
      <c r="C33" s="12">
        <v>17.327999999999999</v>
      </c>
      <c r="D33" s="45">
        <v>17.327999999999999</v>
      </c>
      <c r="E33" s="16">
        <v>71.455939999999998</v>
      </c>
      <c r="F33" s="16">
        <v>58.154240000000001</v>
      </c>
      <c r="G33" s="16">
        <v>42.169260000000001</v>
      </c>
      <c r="H33" s="16">
        <v>18.811229999999998</v>
      </c>
      <c r="I33" s="16">
        <v>37.728870000000001</v>
      </c>
      <c r="J33" s="16">
        <v>102.28238999999999</v>
      </c>
      <c r="K33" s="16">
        <v>63.219099999999997</v>
      </c>
      <c r="L33" s="16">
        <v>-1.1670799999999999</v>
      </c>
      <c r="M33" s="16">
        <v>27.992830000000001</v>
      </c>
      <c r="N33" s="16">
        <v>55.190280000000001</v>
      </c>
      <c r="O33" s="16">
        <v>32.140479999999997</v>
      </c>
      <c r="P33" s="16">
        <v>31.014310000000002</v>
      </c>
      <c r="Q33" s="16">
        <v>29.221220000000002</v>
      </c>
      <c r="R33" s="16">
        <v>-5.8577599999999999</v>
      </c>
      <c r="S33" s="16">
        <v>13.77566</v>
      </c>
      <c r="T33" s="16">
        <v>20.98864</v>
      </c>
      <c r="U33" s="16">
        <v>9.6280200000000011</v>
      </c>
      <c r="V33" s="16">
        <v>25.324290000000001</v>
      </c>
      <c r="W33" s="16">
        <v>17.578880000000002</v>
      </c>
      <c r="X33" s="16">
        <v>49.973109999999998</v>
      </c>
      <c r="Y33" s="16">
        <v>68.102980000000002</v>
      </c>
      <c r="Z33" s="16">
        <v>84.069659999999999</v>
      </c>
      <c r="AA33" s="16">
        <v>26.646470000000001</v>
      </c>
      <c r="AB33" s="16">
        <v>42.182259999999999</v>
      </c>
      <c r="AC33" s="16">
        <v>36.151679999999999</v>
      </c>
      <c r="AD33" s="16">
        <v>18.166060000000002</v>
      </c>
      <c r="AE33" s="16">
        <v>17.873080000000002</v>
      </c>
      <c r="AF33" s="16">
        <v>4.9049300000000002</v>
      </c>
      <c r="AG33" s="16">
        <v>64.526982142959554</v>
      </c>
      <c r="AH33" s="16">
        <v>64.196070820739521</v>
      </c>
      <c r="AI33" s="46"/>
      <c r="AJ33" s="46"/>
      <c r="AK33" s="46"/>
      <c r="AL33" s="46"/>
      <c r="AM33" s="46"/>
      <c r="AN33" s="4"/>
      <c r="AO33" s="4"/>
      <c r="AP33" s="4"/>
      <c r="AQ33" s="4"/>
      <c r="AR33" s="4"/>
      <c r="AS33" s="4"/>
      <c r="AT33" s="4"/>
      <c r="AU33" s="4"/>
      <c r="AV33" s="4"/>
      <c r="AW33" s="4"/>
      <c r="AX33" s="4"/>
      <c r="AY33" s="4"/>
    </row>
    <row r="34" spans="1:51" ht="15" x14ac:dyDescent="0.25">
      <c r="A34" s="125">
        <f>YampaRiverInflow.TotalOutflow!A34</f>
        <v>45566</v>
      </c>
      <c r="B34" s="34">
        <v>20.555</v>
      </c>
      <c r="C34" s="12">
        <v>20.555</v>
      </c>
      <c r="D34" s="45">
        <v>20.555</v>
      </c>
      <c r="E34" s="16">
        <v>44.385730000000002</v>
      </c>
      <c r="F34" s="16">
        <v>47.589800000000004</v>
      </c>
      <c r="G34" s="16">
        <v>34.997630000000001</v>
      </c>
      <c r="H34" s="16">
        <v>11.211030000000001</v>
      </c>
      <c r="I34" s="16">
        <v>19.502970000000001</v>
      </c>
      <c r="J34" s="16">
        <v>54.718679999999999</v>
      </c>
      <c r="K34" s="16">
        <v>17.3261</v>
      </c>
      <c r="L34" s="16">
        <v>33.096730000000001</v>
      </c>
      <c r="M34" s="16">
        <v>7.0241199999999999</v>
      </c>
      <c r="N34" s="16">
        <v>38.168879999999994</v>
      </c>
      <c r="O34" s="16">
        <v>-0.32697000000000004</v>
      </c>
      <c r="P34" s="16">
        <v>84.070039999999992</v>
      </c>
      <c r="Q34" s="16">
        <v>20.03706</v>
      </c>
      <c r="R34" s="16">
        <v>40.291160000000005</v>
      </c>
      <c r="S34" s="16">
        <v>11.96547</v>
      </c>
      <c r="T34" s="16">
        <v>9.7060499999999994</v>
      </c>
      <c r="U34" s="16">
        <v>-4.8878300000000001</v>
      </c>
      <c r="V34" s="16">
        <v>42.031129999999997</v>
      </c>
      <c r="W34" s="16">
        <v>22.63785</v>
      </c>
      <c r="X34" s="16">
        <v>39.329860000000004</v>
      </c>
      <c r="Y34" s="16">
        <v>28.046230000000001</v>
      </c>
      <c r="Z34" s="16">
        <v>21.405650000000001</v>
      </c>
      <c r="AA34" s="16">
        <v>63.749839999999999</v>
      </c>
      <c r="AB34" s="16">
        <v>50.552589999999995</v>
      </c>
      <c r="AC34" s="16">
        <v>35.498150000000003</v>
      </c>
      <c r="AD34" s="16">
        <v>22.665689999999998</v>
      </c>
      <c r="AE34" s="16">
        <v>13.309760000000001</v>
      </c>
      <c r="AF34" s="16">
        <v>-5.9156000000000004</v>
      </c>
      <c r="AG34" s="16">
        <v>26.268479665397614</v>
      </c>
      <c r="AH34" s="16">
        <v>76.404177790335339</v>
      </c>
      <c r="AI34" s="46"/>
      <c r="AJ34" s="46"/>
      <c r="AK34" s="46"/>
      <c r="AL34" s="46"/>
      <c r="AM34" s="46"/>
      <c r="AN34" s="4"/>
      <c r="AO34" s="4"/>
      <c r="AP34" s="4"/>
      <c r="AQ34" s="4"/>
      <c r="AR34" s="4"/>
      <c r="AS34" s="4"/>
      <c r="AT34" s="4"/>
      <c r="AU34" s="4"/>
      <c r="AV34" s="4"/>
      <c r="AW34" s="4"/>
      <c r="AX34" s="4"/>
      <c r="AY34" s="4"/>
    </row>
    <row r="35" spans="1:51" ht="15" x14ac:dyDescent="0.25">
      <c r="A35" s="125">
        <f>YampaRiverInflow.TotalOutflow!A35</f>
        <v>45597</v>
      </c>
      <c r="B35" s="34">
        <v>42.298999999999999</v>
      </c>
      <c r="C35" s="12">
        <v>42.298999999999999</v>
      </c>
      <c r="D35" s="45">
        <v>42.298999999999999</v>
      </c>
      <c r="E35" s="16">
        <v>54.319510000000001</v>
      </c>
      <c r="F35" s="16">
        <v>11.286760000000001</v>
      </c>
      <c r="G35" s="16">
        <v>42.111879999999999</v>
      </c>
      <c r="H35" s="16">
        <v>49.319809999999997</v>
      </c>
      <c r="I35" s="16">
        <v>62.6631</v>
      </c>
      <c r="J35" s="16">
        <v>57.306669999999997</v>
      </c>
      <c r="K35" s="16">
        <v>20.52073</v>
      </c>
      <c r="L35" s="16">
        <v>2.0303399999999998</v>
      </c>
      <c r="M35" s="16">
        <v>10.25154</v>
      </c>
      <c r="N35" s="16">
        <v>11.652959999999998</v>
      </c>
      <c r="O35" s="16">
        <v>18.590709999999998</v>
      </c>
      <c r="P35" s="16">
        <v>93.237679999999997</v>
      </c>
      <c r="Q35" s="16">
        <v>8.5751200000000001</v>
      </c>
      <c r="R35" s="16">
        <v>14.65644</v>
      </c>
      <c r="S35" s="16">
        <v>33.630459999999999</v>
      </c>
      <c r="T35" s="16">
        <v>27.760300000000001</v>
      </c>
      <c r="U35" s="16">
        <v>11.286379999999999</v>
      </c>
      <c r="V35" s="16">
        <v>-14.38903</v>
      </c>
      <c r="W35" s="16">
        <v>11.00366</v>
      </c>
      <c r="X35" s="16">
        <v>30.656770000000002</v>
      </c>
      <c r="Y35" s="16">
        <v>78.433350000000004</v>
      </c>
      <c r="Z35" s="16">
        <v>20.926279999999998</v>
      </c>
      <c r="AA35" s="16">
        <v>17.11955</v>
      </c>
      <c r="AB35" s="16">
        <v>49.568680000000001</v>
      </c>
      <c r="AC35" s="16">
        <v>30.38326</v>
      </c>
      <c r="AD35" s="16">
        <v>41.949339999999999</v>
      </c>
      <c r="AE35" s="16">
        <v>90.300280000000001</v>
      </c>
      <c r="AF35" s="16">
        <v>25.237020000000001</v>
      </c>
      <c r="AG35" s="16">
        <v>26.017717809976254</v>
      </c>
      <c r="AH35" s="16">
        <v>42.795492049736886</v>
      </c>
      <c r="AI35" s="46"/>
      <c r="AJ35" s="46"/>
      <c r="AK35" s="46"/>
      <c r="AL35" s="46"/>
      <c r="AM35" s="46"/>
      <c r="AN35" s="4"/>
      <c r="AO35" s="4"/>
      <c r="AP35" s="4"/>
      <c r="AQ35" s="4"/>
      <c r="AR35" s="4"/>
      <c r="AS35" s="4"/>
      <c r="AT35" s="4"/>
      <c r="AU35" s="4"/>
      <c r="AV35" s="4"/>
      <c r="AW35" s="4"/>
      <c r="AX35" s="4"/>
      <c r="AY35" s="4"/>
    </row>
    <row r="36" spans="1:51" ht="15" x14ac:dyDescent="0.25">
      <c r="A36" s="125">
        <f>YampaRiverInflow.TotalOutflow!A36</f>
        <v>45627</v>
      </c>
      <c r="B36" s="34">
        <v>41.247999999999998</v>
      </c>
      <c r="C36" s="12">
        <v>41.247999999999998</v>
      </c>
      <c r="D36" s="45">
        <v>41.247999999999998</v>
      </c>
      <c r="E36" s="16">
        <v>57.228949999999998</v>
      </c>
      <c r="F36" s="16">
        <v>76.772750000000002</v>
      </c>
      <c r="G36" s="16">
        <v>23.632810000000003</v>
      </c>
      <c r="H36" s="16">
        <v>26.613599999999998</v>
      </c>
      <c r="I36" s="16">
        <v>20.40418</v>
      </c>
      <c r="J36" s="16">
        <v>6.7861099999999999</v>
      </c>
      <c r="K36" s="16">
        <v>7.0875000000000004</v>
      </c>
      <c r="L36" s="16">
        <v>18.854099999999999</v>
      </c>
      <c r="M36" s="16">
        <v>35.589959999999998</v>
      </c>
      <c r="N36" s="16">
        <v>26.338159999999998</v>
      </c>
      <c r="O36" s="16">
        <v>20.191050000000001</v>
      </c>
      <c r="P36" s="16">
        <v>74.97139</v>
      </c>
      <c r="Q36" s="16">
        <v>11.51708</v>
      </c>
      <c r="R36" s="16">
        <v>-4.6183199999999998</v>
      </c>
      <c r="S36" s="16">
        <v>27.153869999999998</v>
      </c>
      <c r="T36" s="16">
        <v>22.050689999999999</v>
      </c>
      <c r="U36" s="16">
        <v>10.000299999999999</v>
      </c>
      <c r="V36" s="16">
        <v>200.48664000000002</v>
      </c>
      <c r="W36" s="16">
        <v>49.498660000000001</v>
      </c>
      <c r="X36" s="16">
        <v>30.962709999999998</v>
      </c>
      <c r="Y36" s="16">
        <v>25.01275</v>
      </c>
      <c r="Z36" s="16">
        <v>10.133760000000001</v>
      </c>
      <c r="AA36" s="16">
        <v>15.85665</v>
      </c>
      <c r="AB36" s="16">
        <v>14.69364</v>
      </c>
      <c r="AC36" s="16">
        <v>24.777099999999997</v>
      </c>
      <c r="AD36" s="16">
        <v>25.998349999999999</v>
      </c>
      <c r="AE36" s="16">
        <v>73.964010000000002</v>
      </c>
      <c r="AF36" s="16">
        <v>39.270139999999998</v>
      </c>
      <c r="AG36" s="16">
        <v>58.229954837951695</v>
      </c>
      <c r="AH36" s="16">
        <v>94.346721745758927</v>
      </c>
      <c r="AI36" s="46"/>
      <c r="AJ36" s="46"/>
      <c r="AK36" s="46"/>
      <c r="AL36" s="46"/>
      <c r="AM36" s="46"/>
      <c r="AN36" s="4"/>
      <c r="AO36" s="4"/>
      <c r="AP36" s="4"/>
      <c r="AQ36" s="4"/>
      <c r="AR36" s="4"/>
      <c r="AS36" s="4"/>
      <c r="AT36" s="4"/>
      <c r="AU36" s="4"/>
      <c r="AV36" s="4"/>
      <c r="AW36" s="4"/>
      <c r="AX36" s="4"/>
      <c r="AY36" s="4"/>
    </row>
    <row r="37" spans="1:51" ht="15" x14ac:dyDescent="0.25">
      <c r="A37" s="125">
        <f>YampaRiverInflow.TotalOutflow!A37</f>
        <v>45658</v>
      </c>
      <c r="B37" s="34">
        <v>48.18</v>
      </c>
      <c r="C37" s="12">
        <v>48.18</v>
      </c>
      <c r="D37" s="45">
        <v>48.18</v>
      </c>
      <c r="E37" s="16">
        <v>68.707340000000002</v>
      </c>
      <c r="F37" s="16">
        <v>147.14017999999999</v>
      </c>
      <c r="G37" s="16">
        <v>12.95735</v>
      </c>
      <c r="H37" s="16">
        <v>43.173999999999999</v>
      </c>
      <c r="I37" s="16">
        <v>43.572859999999999</v>
      </c>
      <c r="J37" s="16">
        <v>40.911610000000003</v>
      </c>
      <c r="K37" s="16">
        <v>13.873209999999998</v>
      </c>
      <c r="L37" s="16">
        <v>43.65607</v>
      </c>
      <c r="M37" s="16">
        <v>8.8752700000000004</v>
      </c>
      <c r="N37" s="16">
        <v>27.946300000000001</v>
      </c>
      <c r="O37" s="16">
        <v>3.3895900000000001</v>
      </c>
      <c r="P37" s="16">
        <v>303.37369000000001</v>
      </c>
      <c r="Q37" s="16">
        <v>12.219719999999999</v>
      </c>
      <c r="R37" s="16">
        <v>-9.3584500000000013</v>
      </c>
      <c r="S37" s="16">
        <v>28.872540000000001</v>
      </c>
      <c r="T37" s="16">
        <v>4.9805900000000003</v>
      </c>
      <c r="U37" s="16">
        <v>53.234699999999997</v>
      </c>
      <c r="V37" s="16">
        <v>36.51267</v>
      </c>
      <c r="W37" s="16">
        <v>15.039200000000001</v>
      </c>
      <c r="X37" s="16">
        <v>13.099450000000001</v>
      </c>
      <c r="Y37" s="16">
        <v>6.7984099999999996</v>
      </c>
      <c r="Z37" s="16">
        <v>21.993320000000001</v>
      </c>
      <c r="AA37" s="16">
        <v>41.238190000000003</v>
      </c>
      <c r="AB37" s="16">
        <v>58.881329999999998</v>
      </c>
      <c r="AC37" s="16">
        <v>49.533120000000004</v>
      </c>
      <c r="AD37" s="16">
        <v>48.656099999999995</v>
      </c>
      <c r="AE37" s="16">
        <v>36.149560000000001</v>
      </c>
      <c r="AF37" s="16">
        <v>28.502187496324908</v>
      </c>
      <c r="AG37" s="16">
        <v>66.377511872836507</v>
      </c>
      <c r="AH37" s="16">
        <v>211.12333447291081</v>
      </c>
      <c r="AI37" s="46"/>
      <c r="AJ37" s="46"/>
      <c r="AK37" s="46"/>
      <c r="AL37" s="46"/>
      <c r="AM37" s="46"/>
      <c r="AN37" s="4"/>
      <c r="AO37" s="4"/>
      <c r="AP37" s="4"/>
      <c r="AQ37" s="4"/>
      <c r="AR37" s="4"/>
      <c r="AS37" s="4"/>
      <c r="AT37" s="4"/>
      <c r="AU37" s="4"/>
      <c r="AV37" s="4"/>
      <c r="AW37" s="4"/>
      <c r="AX37" s="4"/>
      <c r="AY37" s="4"/>
    </row>
    <row r="38" spans="1:51" ht="15" x14ac:dyDescent="0.25">
      <c r="A38" s="125">
        <f>YampaRiverInflow.TotalOutflow!A38</f>
        <v>45689</v>
      </c>
      <c r="B38" s="34">
        <v>36.161000000000001</v>
      </c>
      <c r="C38" s="12">
        <v>36.161000000000001</v>
      </c>
      <c r="D38" s="45">
        <v>36.161000000000001</v>
      </c>
      <c r="E38" s="16">
        <v>63.109250000000003</v>
      </c>
      <c r="F38" s="16">
        <v>89.958119999999994</v>
      </c>
      <c r="G38" s="16">
        <v>24.910400000000003</v>
      </c>
      <c r="H38" s="16">
        <v>-4.8160100000000003</v>
      </c>
      <c r="I38" s="16">
        <v>73.336060000000003</v>
      </c>
      <c r="J38" s="16">
        <v>36.586980000000004</v>
      </c>
      <c r="K38" s="16">
        <v>21.691119999999998</v>
      </c>
      <c r="L38" s="16">
        <v>36.689769999999996</v>
      </c>
      <c r="M38" s="16">
        <v>4.0654399999999997</v>
      </c>
      <c r="N38" s="16">
        <v>38.304220000000001</v>
      </c>
      <c r="O38" s="16">
        <v>19.567259999999997</v>
      </c>
      <c r="P38" s="16">
        <v>194.10926000000001</v>
      </c>
      <c r="Q38" s="16">
        <v>10.566690000000001</v>
      </c>
      <c r="R38" s="16">
        <v>18.006209999999999</v>
      </c>
      <c r="S38" s="16">
        <v>42.33981</v>
      </c>
      <c r="T38" s="16">
        <v>29.493419999999997</v>
      </c>
      <c r="U38" s="16">
        <v>57.446640000000002</v>
      </c>
      <c r="V38" s="16">
        <v>36.949750000000002</v>
      </c>
      <c r="W38" s="16">
        <v>19.886479999999999</v>
      </c>
      <c r="X38" s="16">
        <v>30.005659999999999</v>
      </c>
      <c r="Y38" s="16">
        <v>35.553809999999999</v>
      </c>
      <c r="Z38" s="16">
        <v>40.773769999999999</v>
      </c>
      <c r="AA38" s="16">
        <v>31.995979999999999</v>
      </c>
      <c r="AB38" s="16">
        <v>74.449780000000004</v>
      </c>
      <c r="AC38" s="16">
        <v>14.88969</v>
      </c>
      <c r="AD38" s="16">
        <v>39.650980000000004</v>
      </c>
      <c r="AE38" s="16">
        <v>14.91981</v>
      </c>
      <c r="AF38" s="16">
        <v>53.503218596593655</v>
      </c>
      <c r="AG38" s="16">
        <v>97.944624983882534</v>
      </c>
      <c r="AH38" s="16">
        <v>211.27383722176506</v>
      </c>
      <c r="AI38" s="46"/>
      <c r="AJ38" s="46"/>
      <c r="AK38" s="46"/>
      <c r="AL38" s="46"/>
      <c r="AM38" s="46"/>
      <c r="AN38" s="4"/>
      <c r="AO38" s="4"/>
      <c r="AP38" s="4"/>
      <c r="AQ38" s="4"/>
      <c r="AR38" s="4"/>
      <c r="AS38" s="4"/>
      <c r="AT38" s="4"/>
      <c r="AU38" s="4"/>
      <c r="AV38" s="4"/>
      <c r="AW38" s="4"/>
      <c r="AX38" s="4"/>
      <c r="AY38" s="4"/>
    </row>
    <row r="39" spans="1:51" ht="15" x14ac:dyDescent="0.25">
      <c r="A39" s="125">
        <f>YampaRiverInflow.TotalOutflow!A39</f>
        <v>45717</v>
      </c>
      <c r="B39" s="34">
        <v>31.26</v>
      </c>
      <c r="C39" s="12">
        <v>31.26</v>
      </c>
      <c r="D39" s="45">
        <v>31.26</v>
      </c>
      <c r="E39" s="16">
        <v>44.835190000000004</v>
      </c>
      <c r="F39" s="16">
        <v>177.33817000000002</v>
      </c>
      <c r="G39" s="16">
        <v>-56.693550000000002</v>
      </c>
      <c r="H39" s="16">
        <v>37.615089999999995</v>
      </c>
      <c r="I39" s="16">
        <v>83.826080000000005</v>
      </c>
      <c r="J39" s="16">
        <v>-9.628680000000001</v>
      </c>
      <c r="K39" s="16">
        <v>-8.9868500000000004</v>
      </c>
      <c r="L39" s="16">
        <v>31.59817</v>
      </c>
      <c r="M39" s="16">
        <v>-31.764150000000001</v>
      </c>
      <c r="N39" s="16">
        <v>8.1977799999999998</v>
      </c>
      <c r="O39" s="16">
        <v>-4.6275300000000001</v>
      </c>
      <c r="P39" s="16">
        <v>107.54282000000001</v>
      </c>
      <c r="Q39" s="16">
        <v>18.535509999999999</v>
      </c>
      <c r="R39" s="16">
        <v>-8.2876000000000012</v>
      </c>
      <c r="S39" s="16">
        <v>9.9111000000000011</v>
      </c>
      <c r="T39" s="16">
        <v>-22.678090000000001</v>
      </c>
      <c r="U39" s="16">
        <v>14.65991</v>
      </c>
      <c r="V39" s="16">
        <v>17.707439999999998</v>
      </c>
      <c r="W39" s="16">
        <v>9.1945100000000011</v>
      </c>
      <c r="X39" s="16">
        <v>12.195319999999999</v>
      </c>
      <c r="Y39" s="16">
        <v>-13.04682</v>
      </c>
      <c r="Z39" s="16">
        <v>5.0683699999999998</v>
      </c>
      <c r="AA39" s="16">
        <v>-22.833819999999999</v>
      </c>
      <c r="AB39" s="16">
        <v>21.36993</v>
      </c>
      <c r="AC39" s="16">
        <v>4.0066199999999998</v>
      </c>
      <c r="AD39" s="16">
        <v>64.574950000000001</v>
      </c>
      <c r="AE39" s="16">
        <v>63.134869999999999</v>
      </c>
      <c r="AF39" s="16">
        <v>61.180317783398927</v>
      </c>
      <c r="AG39" s="16">
        <v>128.26726604236279</v>
      </c>
      <c r="AH39" s="16">
        <v>224.00764611072893</v>
      </c>
      <c r="AI39" s="46"/>
      <c r="AJ39" s="46"/>
      <c r="AK39" s="46"/>
      <c r="AL39" s="46"/>
      <c r="AM39" s="46"/>
      <c r="AN39" s="4"/>
      <c r="AO39" s="4"/>
      <c r="AP39" s="4"/>
      <c r="AQ39" s="4"/>
      <c r="AR39" s="4"/>
      <c r="AS39" s="4"/>
      <c r="AT39" s="4"/>
      <c r="AU39" s="4"/>
      <c r="AV39" s="4"/>
      <c r="AW39" s="4"/>
      <c r="AX39" s="4"/>
      <c r="AY39" s="4"/>
    </row>
    <row r="40" spans="1:51" ht="15" x14ac:dyDescent="0.25">
      <c r="A40" s="125">
        <f>YampaRiverInflow.TotalOutflow!A40</f>
        <v>45748</v>
      </c>
      <c r="B40" s="34">
        <v>20.477</v>
      </c>
      <c r="C40" s="12">
        <v>20.477</v>
      </c>
      <c r="D40" s="45">
        <v>20.477</v>
      </c>
      <c r="E40" s="16">
        <v>29.552319999999998</v>
      </c>
      <c r="F40" s="16">
        <v>81.07553999999999</v>
      </c>
      <c r="G40" s="16">
        <v>86.656300000000002</v>
      </c>
      <c r="H40" s="16">
        <v>38.537150000000004</v>
      </c>
      <c r="I40" s="16">
        <v>88.094770000000011</v>
      </c>
      <c r="J40" s="16">
        <v>-55.505400000000002</v>
      </c>
      <c r="K40" s="16">
        <v>-25.224409999999999</v>
      </c>
      <c r="L40" s="16">
        <v>-11.06203</v>
      </c>
      <c r="M40" s="16">
        <v>-40.472319999999996</v>
      </c>
      <c r="N40" s="16">
        <v>-8.5150300000000012</v>
      </c>
      <c r="O40" s="16">
        <v>5.4860100000000003</v>
      </c>
      <c r="P40" s="16">
        <v>89.623949999999994</v>
      </c>
      <c r="Q40" s="16">
        <v>5.5964700000000001</v>
      </c>
      <c r="R40" s="16">
        <v>-13.982229999999999</v>
      </c>
      <c r="S40" s="16">
        <v>-5.7306000000000008</v>
      </c>
      <c r="T40" s="16">
        <v>-15.20013</v>
      </c>
      <c r="U40" s="16">
        <v>34.876040000000003</v>
      </c>
      <c r="V40" s="16">
        <v>71.3001</v>
      </c>
      <c r="W40" s="16">
        <v>20.61309</v>
      </c>
      <c r="X40" s="16">
        <v>9.5076800000000006</v>
      </c>
      <c r="Y40" s="16">
        <v>-18.428540000000002</v>
      </c>
      <c r="Z40" s="16">
        <v>-11.481530000000001</v>
      </c>
      <c r="AA40" s="16">
        <v>17.488060000000001</v>
      </c>
      <c r="AB40" s="16">
        <v>42.204129999999999</v>
      </c>
      <c r="AC40" s="16">
        <v>-16.627680000000002</v>
      </c>
      <c r="AD40" s="16">
        <v>57.904980000000002</v>
      </c>
      <c r="AE40" s="16">
        <v>18.792390000000001</v>
      </c>
      <c r="AF40" s="16">
        <v>27.715374733300219</v>
      </c>
      <c r="AG40" s="16">
        <v>73.575185829979745</v>
      </c>
      <c r="AH40" s="16">
        <v>159.09265105449037</v>
      </c>
      <c r="AI40" s="46"/>
      <c r="AJ40" s="46"/>
      <c r="AK40" s="46"/>
      <c r="AL40" s="46"/>
      <c r="AM40" s="46"/>
      <c r="AN40" s="4"/>
      <c r="AO40" s="4"/>
      <c r="AP40" s="4"/>
      <c r="AQ40" s="4"/>
      <c r="AR40" s="4"/>
      <c r="AS40" s="4"/>
      <c r="AT40" s="4"/>
      <c r="AU40" s="4"/>
      <c r="AV40" s="4"/>
      <c r="AW40" s="4"/>
      <c r="AX40" s="4"/>
      <c r="AY40" s="4"/>
    </row>
    <row r="41" spans="1:51" ht="15" x14ac:dyDescent="0.25">
      <c r="A41" s="125">
        <f>YampaRiverInflow.TotalOutflow!A41</f>
        <v>45778</v>
      </c>
      <c r="B41" s="34">
        <v>-4.415</v>
      </c>
      <c r="C41" s="12">
        <v>-4.415</v>
      </c>
      <c r="D41" s="45">
        <v>-4.415</v>
      </c>
      <c r="E41" s="16">
        <v>45.130360000000003</v>
      </c>
      <c r="F41" s="16">
        <v>144.82448000000002</v>
      </c>
      <c r="G41" s="16">
        <v>15.857620000000001</v>
      </c>
      <c r="H41" s="16">
        <v>26.527619999999999</v>
      </c>
      <c r="I41" s="16">
        <v>112.01666</v>
      </c>
      <c r="J41" s="16">
        <v>5.9267599999999998</v>
      </c>
      <c r="K41" s="16">
        <v>-7.9631999999999996</v>
      </c>
      <c r="L41" s="16">
        <v>-10.182930000000001</v>
      </c>
      <c r="M41" s="16">
        <v>-18.910119999999999</v>
      </c>
      <c r="N41" s="16">
        <v>-5.1637899999999997</v>
      </c>
      <c r="O41" s="16">
        <v>4.8523900000000006</v>
      </c>
      <c r="P41" s="16">
        <v>136.5727</v>
      </c>
      <c r="Q41" s="16">
        <v>-17.06551</v>
      </c>
      <c r="R41" s="16">
        <v>-25.80247</v>
      </c>
      <c r="S41" s="16">
        <v>13.146979999999999</v>
      </c>
      <c r="T41" s="16">
        <v>9.7264300000000006</v>
      </c>
      <c r="U41" s="16">
        <v>41.096609999999998</v>
      </c>
      <c r="V41" s="16">
        <v>63.824849999999998</v>
      </c>
      <c r="W41" s="16">
        <v>-6.9918699999999996</v>
      </c>
      <c r="X41" s="16">
        <v>0.73799999999999999</v>
      </c>
      <c r="Y41" s="16">
        <v>-18.297540000000001</v>
      </c>
      <c r="Z41" s="16">
        <v>-12.214030000000001</v>
      </c>
      <c r="AA41" s="16">
        <v>9.0859300000000012</v>
      </c>
      <c r="AB41" s="16">
        <v>5.1340200000000005</v>
      </c>
      <c r="AC41" s="16">
        <v>-29.088660000000001</v>
      </c>
      <c r="AD41" s="16">
        <v>48.692149999999998</v>
      </c>
      <c r="AE41" s="16">
        <v>-11.59253</v>
      </c>
      <c r="AF41" s="16">
        <v>13.941845357980599</v>
      </c>
      <c r="AG41" s="16">
        <v>50.616735034495079</v>
      </c>
      <c r="AH41" s="16">
        <v>122.33935550539928</v>
      </c>
      <c r="AI41" s="46"/>
      <c r="AJ41" s="46"/>
      <c r="AK41" s="46"/>
      <c r="AL41" s="46"/>
      <c r="AM41" s="46"/>
      <c r="AN41" s="4"/>
      <c r="AO41" s="4"/>
      <c r="AP41" s="4"/>
      <c r="AQ41" s="4"/>
      <c r="AR41" s="4"/>
      <c r="AS41" s="4"/>
      <c r="AT41" s="4"/>
      <c r="AU41" s="4"/>
      <c r="AV41" s="4"/>
      <c r="AW41" s="4"/>
      <c r="AX41" s="4"/>
      <c r="AY41" s="4"/>
    </row>
    <row r="42" spans="1:51" ht="15" x14ac:dyDescent="0.25">
      <c r="A42" s="125">
        <f>YampaRiverInflow.TotalOutflow!A42</f>
        <v>45809</v>
      </c>
      <c r="B42" s="34">
        <v>-23.155999999999999</v>
      </c>
      <c r="C42" s="12">
        <v>-23.155999999999999</v>
      </c>
      <c r="D42" s="45">
        <v>-23.155999999999999</v>
      </c>
      <c r="E42" s="16">
        <v>-1.8183699999999998</v>
      </c>
      <c r="F42" s="16">
        <v>48.385210000000001</v>
      </c>
      <c r="G42" s="16">
        <v>10.9796</v>
      </c>
      <c r="H42" s="16">
        <v>-16.415560000000003</v>
      </c>
      <c r="I42" s="16">
        <v>59.579190000000004</v>
      </c>
      <c r="J42" s="16">
        <v>20.131820000000001</v>
      </c>
      <c r="K42" s="16">
        <v>-1.8760000000000002E-2</v>
      </c>
      <c r="L42" s="16">
        <v>-40.888860000000001</v>
      </c>
      <c r="M42" s="16">
        <v>-24.57798</v>
      </c>
      <c r="N42" s="16">
        <v>-41.014429999999997</v>
      </c>
      <c r="O42" s="16">
        <v>-32.649230000000003</v>
      </c>
      <c r="P42" s="16">
        <v>31.118189999999998</v>
      </c>
      <c r="Q42" s="16">
        <v>-16.25863</v>
      </c>
      <c r="R42" s="16">
        <v>-29.007360000000002</v>
      </c>
      <c r="S42" s="16">
        <v>15.05063</v>
      </c>
      <c r="T42" s="16">
        <v>-28.113409999999998</v>
      </c>
      <c r="U42" s="16">
        <v>-6.2963900000000006</v>
      </c>
      <c r="V42" s="16">
        <v>35.037300000000002</v>
      </c>
      <c r="W42" s="16">
        <v>-16.40408</v>
      </c>
      <c r="X42" s="16">
        <v>-27.575620000000001</v>
      </c>
      <c r="Y42" s="16">
        <v>-23.976099999999999</v>
      </c>
      <c r="Z42" s="16">
        <v>-8.1685800000000004</v>
      </c>
      <c r="AA42" s="16">
        <v>-18.756529999999998</v>
      </c>
      <c r="AB42" s="16">
        <v>-18.879729999999999</v>
      </c>
      <c r="AC42" s="16">
        <v>-18.7621</v>
      </c>
      <c r="AD42" s="16">
        <v>4.9375299999999998</v>
      </c>
      <c r="AE42" s="16">
        <v>-14.283790000000002</v>
      </c>
      <c r="AF42" s="16">
        <v>78.656605207787052</v>
      </c>
      <c r="AG42" s="16">
        <v>0.79443608718219216</v>
      </c>
      <c r="AH42" s="16">
        <v>10.795318554272191</v>
      </c>
      <c r="AI42" s="46"/>
      <c r="AJ42" s="46"/>
      <c r="AK42" s="46"/>
      <c r="AL42" s="46"/>
      <c r="AM42" s="46"/>
      <c r="AN42" s="4"/>
      <c r="AO42" s="4"/>
      <c r="AP42" s="4"/>
      <c r="AQ42" s="4"/>
      <c r="AR42" s="4"/>
      <c r="AS42" s="4"/>
      <c r="AT42" s="4"/>
      <c r="AU42" s="4"/>
      <c r="AV42" s="4"/>
      <c r="AW42" s="4"/>
      <c r="AX42" s="4"/>
      <c r="AY42" s="4"/>
    </row>
    <row r="43" spans="1:51" ht="15" x14ac:dyDescent="0.25">
      <c r="A43" s="125">
        <f>YampaRiverInflow.TotalOutflow!A43</f>
        <v>45839</v>
      </c>
      <c r="B43" s="34">
        <v>-3.306</v>
      </c>
      <c r="C43" s="12">
        <v>-3.306</v>
      </c>
      <c r="D43" s="45">
        <v>-3.306</v>
      </c>
      <c r="E43" s="16">
        <v>20.232430000000001</v>
      </c>
      <c r="F43" s="16">
        <v>30.843540000000001</v>
      </c>
      <c r="G43" s="16">
        <v>41.040230000000001</v>
      </c>
      <c r="H43" s="16">
        <v>14.490680000000001</v>
      </c>
      <c r="I43" s="16">
        <v>75.778990000000007</v>
      </c>
      <c r="J43" s="16">
        <v>65.886160000000004</v>
      </c>
      <c r="K43" s="16">
        <v>-49.466929999999998</v>
      </c>
      <c r="L43" s="16">
        <v>-38.095980000000004</v>
      </c>
      <c r="M43" s="16">
        <v>-9.229239999999999</v>
      </c>
      <c r="N43" s="16">
        <v>-13.51318</v>
      </c>
      <c r="O43" s="16">
        <v>-26.592950000000002</v>
      </c>
      <c r="P43" s="16">
        <v>24.434360000000002</v>
      </c>
      <c r="Q43" s="16">
        <v>-13.056049999999999</v>
      </c>
      <c r="R43" s="16">
        <v>-8.1851199999999995</v>
      </c>
      <c r="S43" s="16">
        <v>-2.57158</v>
      </c>
      <c r="T43" s="16">
        <v>-30.264680000000002</v>
      </c>
      <c r="U43" s="16">
        <v>-36.50526</v>
      </c>
      <c r="V43" s="16">
        <v>7.3666599999999995</v>
      </c>
      <c r="W43" s="16">
        <v>20.909459999999999</v>
      </c>
      <c r="X43" s="16">
        <v>21.97174</v>
      </c>
      <c r="Y43" s="16">
        <v>-3.3679099999999997</v>
      </c>
      <c r="Z43" s="16">
        <v>5.8490699999999993</v>
      </c>
      <c r="AA43" s="16">
        <v>18.370330000000003</v>
      </c>
      <c r="AB43" s="16">
        <v>18.507080000000002</v>
      </c>
      <c r="AC43" s="16">
        <v>26.724900000000002</v>
      </c>
      <c r="AD43" s="16">
        <v>-54.714529999999996</v>
      </c>
      <c r="AE43" s="16">
        <v>-25.463419999999999</v>
      </c>
      <c r="AF43" s="16">
        <v>-6.2687281740997962</v>
      </c>
      <c r="AG43" s="16">
        <v>27.797003253292672</v>
      </c>
      <c r="AH43" s="16">
        <v>-8.8693892113595538</v>
      </c>
      <c r="AI43" s="46"/>
      <c r="AJ43" s="46"/>
      <c r="AK43" s="46"/>
      <c r="AL43" s="46"/>
      <c r="AM43" s="46"/>
      <c r="AN43" s="4"/>
      <c r="AO43" s="4"/>
      <c r="AP43" s="4"/>
      <c r="AQ43" s="4"/>
      <c r="AR43" s="4"/>
      <c r="AS43" s="4"/>
      <c r="AT43" s="4"/>
      <c r="AU43" s="4"/>
      <c r="AV43" s="4"/>
      <c r="AW43" s="4"/>
      <c r="AX43" s="4"/>
      <c r="AY43" s="4"/>
    </row>
    <row r="44" spans="1:51" ht="15" x14ac:dyDescent="0.25">
      <c r="A44" s="125">
        <f>YampaRiverInflow.TotalOutflow!A44</f>
        <v>45870</v>
      </c>
      <c r="B44" s="34">
        <v>8.6560000000000006</v>
      </c>
      <c r="C44" s="12">
        <v>8.6560000000000006</v>
      </c>
      <c r="D44" s="45">
        <v>8.6560000000000006</v>
      </c>
      <c r="E44" s="16">
        <v>47.941989999999997</v>
      </c>
      <c r="F44" s="16">
        <v>32.843679999999999</v>
      </c>
      <c r="G44" s="16">
        <v>9.41737</v>
      </c>
      <c r="H44" s="16">
        <v>73.407210000000006</v>
      </c>
      <c r="I44" s="16">
        <v>56.459800000000001</v>
      </c>
      <c r="J44" s="16">
        <v>48.113410000000002</v>
      </c>
      <c r="K44" s="16">
        <v>12.67862</v>
      </c>
      <c r="L44" s="16">
        <v>24.742099999999997</v>
      </c>
      <c r="M44" s="16">
        <v>-3.3823099999999999</v>
      </c>
      <c r="N44" s="16">
        <v>40.45872</v>
      </c>
      <c r="O44" s="16">
        <v>7.9324300000000001</v>
      </c>
      <c r="P44" s="16">
        <v>46.411089999999994</v>
      </c>
      <c r="Q44" s="16">
        <v>6.7395899999999997</v>
      </c>
      <c r="R44" s="16">
        <v>17.925740000000001</v>
      </c>
      <c r="S44" s="16">
        <v>17.421220000000002</v>
      </c>
      <c r="T44" s="16">
        <v>-3.9880599999999999</v>
      </c>
      <c r="U44" s="16">
        <v>-1.2442899999999999</v>
      </c>
      <c r="V44" s="16">
        <v>21.964880000000001</v>
      </c>
      <c r="W44" s="16">
        <v>75.510499999999993</v>
      </c>
      <c r="X44" s="16">
        <v>37.568370000000002</v>
      </c>
      <c r="Y44" s="16">
        <v>42.03425</v>
      </c>
      <c r="Z44" s="16">
        <v>42.976790000000001</v>
      </c>
      <c r="AA44" s="16">
        <v>38.019089999999998</v>
      </c>
      <c r="AB44" s="16">
        <v>12.330110000000001</v>
      </c>
      <c r="AC44" s="16">
        <v>11.853590000000001</v>
      </c>
      <c r="AD44" s="16">
        <v>-10.878549999999999</v>
      </c>
      <c r="AE44" s="16">
        <v>0.28339999999999999</v>
      </c>
      <c r="AF44" s="16">
        <v>51.813121174655578</v>
      </c>
      <c r="AG44" s="16">
        <v>55.485192829981116</v>
      </c>
      <c r="AH44" s="16">
        <v>84.255431956262342</v>
      </c>
      <c r="AI44" s="46"/>
      <c r="AJ44" s="46"/>
      <c r="AK44" s="46"/>
      <c r="AL44" s="46"/>
      <c r="AM44" s="46"/>
      <c r="AN44" s="4"/>
      <c r="AO44" s="4"/>
      <c r="AP44" s="4"/>
      <c r="AQ44" s="4"/>
      <c r="AR44" s="4"/>
      <c r="AS44" s="4"/>
      <c r="AT44" s="4"/>
      <c r="AU44" s="4"/>
      <c r="AV44" s="4"/>
      <c r="AW44" s="4"/>
      <c r="AX44" s="4"/>
      <c r="AY44" s="4"/>
    </row>
    <row r="45" spans="1:51" ht="15" x14ac:dyDescent="0.25">
      <c r="A45" s="125">
        <f>YampaRiverInflow.TotalOutflow!A45</f>
        <v>45901</v>
      </c>
      <c r="B45" s="34">
        <v>17.327999999999999</v>
      </c>
      <c r="C45" s="12">
        <v>17.327999999999999</v>
      </c>
      <c r="D45" s="45">
        <v>17.327999999999999</v>
      </c>
      <c r="E45" s="16">
        <v>58.154240000000001</v>
      </c>
      <c r="F45" s="16">
        <v>42.169260000000001</v>
      </c>
      <c r="G45" s="16">
        <v>18.811229999999998</v>
      </c>
      <c r="H45" s="16">
        <v>37.728870000000001</v>
      </c>
      <c r="I45" s="16">
        <v>102.28238999999999</v>
      </c>
      <c r="J45" s="16">
        <v>63.219099999999997</v>
      </c>
      <c r="K45" s="16">
        <v>-1.1670799999999999</v>
      </c>
      <c r="L45" s="16">
        <v>27.992830000000001</v>
      </c>
      <c r="M45" s="16">
        <v>55.190280000000001</v>
      </c>
      <c r="N45" s="16">
        <v>32.140479999999997</v>
      </c>
      <c r="O45" s="16">
        <v>31.014310000000002</v>
      </c>
      <c r="P45" s="16">
        <v>29.221220000000002</v>
      </c>
      <c r="Q45" s="16">
        <v>-5.8577599999999999</v>
      </c>
      <c r="R45" s="16">
        <v>13.77566</v>
      </c>
      <c r="S45" s="16">
        <v>20.98864</v>
      </c>
      <c r="T45" s="16">
        <v>9.6280200000000011</v>
      </c>
      <c r="U45" s="16">
        <v>25.324290000000001</v>
      </c>
      <c r="V45" s="16">
        <v>17.578880000000002</v>
      </c>
      <c r="W45" s="16">
        <v>49.973109999999998</v>
      </c>
      <c r="X45" s="16">
        <v>68.102980000000002</v>
      </c>
      <c r="Y45" s="16">
        <v>84.069659999999999</v>
      </c>
      <c r="Z45" s="16">
        <v>26.646470000000001</v>
      </c>
      <c r="AA45" s="16">
        <v>42.182259999999999</v>
      </c>
      <c r="AB45" s="16">
        <v>36.151679999999999</v>
      </c>
      <c r="AC45" s="16">
        <v>18.166060000000002</v>
      </c>
      <c r="AD45" s="16">
        <v>17.873080000000002</v>
      </c>
      <c r="AE45" s="16">
        <v>4.9049300000000002</v>
      </c>
      <c r="AF45" s="16">
        <v>64.526982142959554</v>
      </c>
      <c r="AG45" s="16">
        <v>64.196070820739521</v>
      </c>
      <c r="AH45" s="16">
        <v>71.079936959728215</v>
      </c>
      <c r="AI45" s="46"/>
      <c r="AJ45" s="46"/>
      <c r="AK45" s="46"/>
      <c r="AL45" s="46"/>
      <c r="AM45" s="46"/>
      <c r="AN45" s="4"/>
      <c r="AO45" s="4"/>
      <c r="AP45" s="4"/>
      <c r="AQ45" s="4"/>
      <c r="AR45" s="4"/>
      <c r="AS45" s="4"/>
      <c r="AT45" s="4"/>
      <c r="AU45" s="4"/>
      <c r="AV45" s="4"/>
      <c r="AW45" s="4"/>
      <c r="AX45" s="4"/>
      <c r="AY45" s="4"/>
    </row>
    <row r="46" spans="1:51" ht="15" x14ac:dyDescent="0.25">
      <c r="A46" s="125">
        <f>YampaRiverInflow.TotalOutflow!A46</f>
        <v>45931</v>
      </c>
      <c r="B46" s="34">
        <v>20.555</v>
      </c>
      <c r="C46" s="12">
        <v>20.555</v>
      </c>
      <c r="D46" s="45">
        <v>20.555</v>
      </c>
      <c r="E46" s="16">
        <v>47.589800000000004</v>
      </c>
      <c r="F46" s="16">
        <v>34.997630000000001</v>
      </c>
      <c r="G46" s="16">
        <v>11.211030000000001</v>
      </c>
      <c r="H46" s="16">
        <v>19.502970000000001</v>
      </c>
      <c r="I46" s="16">
        <v>54.718679999999999</v>
      </c>
      <c r="J46" s="16">
        <v>17.3261</v>
      </c>
      <c r="K46" s="16">
        <v>33.096730000000001</v>
      </c>
      <c r="L46" s="16">
        <v>7.0241199999999999</v>
      </c>
      <c r="M46" s="16">
        <v>38.168879999999994</v>
      </c>
      <c r="N46" s="16">
        <v>-0.32697000000000004</v>
      </c>
      <c r="O46" s="16">
        <v>84.070039999999992</v>
      </c>
      <c r="P46" s="16">
        <v>20.03706</v>
      </c>
      <c r="Q46" s="16">
        <v>40.291160000000005</v>
      </c>
      <c r="R46" s="16">
        <v>11.96547</v>
      </c>
      <c r="S46" s="16">
        <v>9.7060499999999994</v>
      </c>
      <c r="T46" s="16">
        <v>-4.8878300000000001</v>
      </c>
      <c r="U46" s="16">
        <v>42.031129999999997</v>
      </c>
      <c r="V46" s="16">
        <v>22.63785</v>
      </c>
      <c r="W46" s="16">
        <v>39.329860000000004</v>
      </c>
      <c r="X46" s="16">
        <v>28.046230000000001</v>
      </c>
      <c r="Y46" s="16">
        <v>21.405650000000001</v>
      </c>
      <c r="Z46" s="16">
        <v>63.749839999999999</v>
      </c>
      <c r="AA46" s="16">
        <v>50.552589999999995</v>
      </c>
      <c r="AB46" s="16">
        <v>35.498150000000003</v>
      </c>
      <c r="AC46" s="16">
        <v>22.665689999999998</v>
      </c>
      <c r="AD46" s="16">
        <v>13.309760000000001</v>
      </c>
      <c r="AE46" s="16">
        <v>-5.9156000000000004</v>
      </c>
      <c r="AF46" s="16">
        <v>26.268479665397614</v>
      </c>
      <c r="AG46" s="16">
        <v>76.404177790335339</v>
      </c>
      <c r="AH46" s="16">
        <v>45.021740330611671</v>
      </c>
      <c r="AI46" s="46"/>
      <c r="AJ46" s="46"/>
      <c r="AK46" s="46"/>
      <c r="AL46" s="46"/>
      <c r="AM46" s="46"/>
      <c r="AN46" s="4"/>
      <c r="AO46" s="4"/>
      <c r="AP46" s="4"/>
      <c r="AQ46" s="4"/>
      <c r="AR46" s="4"/>
      <c r="AS46" s="4"/>
      <c r="AT46" s="4"/>
      <c r="AU46" s="4"/>
      <c r="AV46" s="4"/>
      <c r="AW46" s="4"/>
      <c r="AX46" s="4"/>
      <c r="AY46" s="4"/>
    </row>
    <row r="47" spans="1:51" ht="15" x14ac:dyDescent="0.25">
      <c r="A47" s="125">
        <f>YampaRiverInflow.TotalOutflow!A47</f>
        <v>45962</v>
      </c>
      <c r="B47" s="34">
        <v>42.298999999999999</v>
      </c>
      <c r="C47" s="12">
        <v>42.298999999999999</v>
      </c>
      <c r="D47" s="45">
        <v>42.298999999999999</v>
      </c>
      <c r="E47" s="16">
        <v>11.286760000000001</v>
      </c>
      <c r="F47" s="16">
        <v>42.111879999999999</v>
      </c>
      <c r="G47" s="16">
        <v>49.319809999999997</v>
      </c>
      <c r="H47" s="16">
        <v>62.6631</v>
      </c>
      <c r="I47" s="16">
        <v>57.306669999999997</v>
      </c>
      <c r="J47" s="16">
        <v>20.52073</v>
      </c>
      <c r="K47" s="16">
        <v>2.0303399999999998</v>
      </c>
      <c r="L47" s="16">
        <v>10.25154</v>
      </c>
      <c r="M47" s="16">
        <v>11.652959999999998</v>
      </c>
      <c r="N47" s="16">
        <v>18.590709999999998</v>
      </c>
      <c r="O47" s="16">
        <v>93.237679999999997</v>
      </c>
      <c r="P47" s="16">
        <v>8.5751200000000001</v>
      </c>
      <c r="Q47" s="16">
        <v>14.65644</v>
      </c>
      <c r="R47" s="16">
        <v>33.630459999999999</v>
      </c>
      <c r="S47" s="16">
        <v>27.760300000000001</v>
      </c>
      <c r="T47" s="16">
        <v>11.286379999999999</v>
      </c>
      <c r="U47" s="16">
        <v>-14.38903</v>
      </c>
      <c r="V47" s="16">
        <v>11.00366</v>
      </c>
      <c r="W47" s="16">
        <v>30.656770000000002</v>
      </c>
      <c r="X47" s="16">
        <v>78.433350000000004</v>
      </c>
      <c r="Y47" s="16">
        <v>20.926279999999998</v>
      </c>
      <c r="Z47" s="16">
        <v>17.11955</v>
      </c>
      <c r="AA47" s="16">
        <v>49.568680000000001</v>
      </c>
      <c r="AB47" s="16">
        <v>30.38326</v>
      </c>
      <c r="AC47" s="16">
        <v>41.949339999999999</v>
      </c>
      <c r="AD47" s="16">
        <v>90.300280000000001</v>
      </c>
      <c r="AE47" s="16">
        <v>25.237020000000001</v>
      </c>
      <c r="AF47" s="16">
        <v>26.017717809976254</v>
      </c>
      <c r="AG47" s="16">
        <v>42.795492049736886</v>
      </c>
      <c r="AH47" s="16">
        <v>56.29713986604478</v>
      </c>
      <c r="AI47" s="46"/>
      <c r="AJ47" s="46"/>
      <c r="AK47" s="46"/>
      <c r="AL47" s="46"/>
      <c r="AM47" s="46"/>
      <c r="AN47" s="4"/>
      <c r="AO47" s="4"/>
      <c r="AP47" s="4"/>
      <c r="AQ47" s="4"/>
      <c r="AR47" s="4"/>
      <c r="AS47" s="4"/>
      <c r="AT47" s="4"/>
      <c r="AU47" s="4"/>
      <c r="AV47" s="4"/>
      <c r="AW47" s="4"/>
      <c r="AX47" s="4"/>
      <c r="AY47" s="4"/>
    </row>
    <row r="48" spans="1:51" ht="15" x14ac:dyDescent="0.25">
      <c r="A48" s="125">
        <f>YampaRiverInflow.TotalOutflow!A48</f>
        <v>45992</v>
      </c>
      <c r="B48" s="34">
        <v>41.247999999999998</v>
      </c>
      <c r="C48" s="12">
        <v>41.247999999999998</v>
      </c>
      <c r="D48" s="45">
        <v>41.247999999999998</v>
      </c>
      <c r="E48" s="16">
        <v>76.772750000000002</v>
      </c>
      <c r="F48" s="16">
        <v>23.632810000000003</v>
      </c>
      <c r="G48" s="16">
        <v>26.613599999999998</v>
      </c>
      <c r="H48" s="16">
        <v>20.40418</v>
      </c>
      <c r="I48" s="16">
        <v>6.7861099999999999</v>
      </c>
      <c r="J48" s="16">
        <v>7.0875000000000004</v>
      </c>
      <c r="K48" s="16">
        <v>18.854099999999999</v>
      </c>
      <c r="L48" s="16">
        <v>35.589959999999998</v>
      </c>
      <c r="M48" s="16">
        <v>26.338159999999998</v>
      </c>
      <c r="N48" s="16">
        <v>20.191050000000001</v>
      </c>
      <c r="O48" s="16">
        <v>74.97139</v>
      </c>
      <c r="P48" s="16">
        <v>11.51708</v>
      </c>
      <c r="Q48" s="16">
        <v>-4.6183199999999998</v>
      </c>
      <c r="R48" s="16">
        <v>27.153869999999998</v>
      </c>
      <c r="S48" s="16">
        <v>22.050689999999999</v>
      </c>
      <c r="T48" s="16">
        <v>10.000299999999999</v>
      </c>
      <c r="U48" s="16">
        <v>200.48664000000002</v>
      </c>
      <c r="V48" s="16">
        <v>49.498660000000001</v>
      </c>
      <c r="W48" s="16">
        <v>30.962709999999998</v>
      </c>
      <c r="X48" s="16">
        <v>25.01275</v>
      </c>
      <c r="Y48" s="16">
        <v>10.133760000000001</v>
      </c>
      <c r="Z48" s="16">
        <v>15.85665</v>
      </c>
      <c r="AA48" s="16">
        <v>14.69364</v>
      </c>
      <c r="AB48" s="16">
        <v>24.777099999999997</v>
      </c>
      <c r="AC48" s="16">
        <v>25.998349999999999</v>
      </c>
      <c r="AD48" s="16">
        <v>73.964010000000002</v>
      </c>
      <c r="AE48" s="16">
        <v>39.270139999999998</v>
      </c>
      <c r="AF48" s="16">
        <v>58.229954837951695</v>
      </c>
      <c r="AG48" s="16">
        <v>94.346721745758927</v>
      </c>
      <c r="AH48" s="16">
        <v>58.610447656656703</v>
      </c>
      <c r="AI48" s="46"/>
      <c r="AJ48" s="46"/>
      <c r="AK48" s="46"/>
      <c r="AL48" s="46"/>
      <c r="AM48" s="46"/>
      <c r="AN48" s="4"/>
      <c r="AO48" s="4"/>
      <c r="AP48" s="4"/>
      <c r="AQ48" s="4"/>
      <c r="AR48" s="4"/>
      <c r="AS48" s="4"/>
      <c r="AT48" s="4"/>
      <c r="AU48" s="4"/>
      <c r="AV48" s="4"/>
      <c r="AW48" s="4"/>
      <c r="AX48" s="4"/>
      <c r="AY48" s="4"/>
    </row>
    <row r="49" spans="1:1005" ht="15" x14ac:dyDescent="0.25">
      <c r="A49" s="125">
        <f>YampaRiverInflow.TotalOutflow!A49</f>
        <v>46023</v>
      </c>
      <c r="B49" s="34">
        <v>48.18</v>
      </c>
      <c r="C49" s="12">
        <v>48.18</v>
      </c>
      <c r="D49" s="45">
        <v>48.18</v>
      </c>
      <c r="E49" s="16">
        <v>147.14017999999999</v>
      </c>
      <c r="F49" s="16">
        <v>12.95735</v>
      </c>
      <c r="G49" s="16">
        <v>43.173999999999999</v>
      </c>
      <c r="H49" s="16">
        <v>43.572859999999999</v>
      </c>
      <c r="I49" s="16">
        <v>40.911610000000003</v>
      </c>
      <c r="J49" s="16">
        <v>13.873209999999998</v>
      </c>
      <c r="K49" s="16">
        <v>43.65607</v>
      </c>
      <c r="L49" s="16">
        <v>8.8752700000000004</v>
      </c>
      <c r="M49" s="16">
        <v>27.946300000000001</v>
      </c>
      <c r="N49" s="16">
        <v>3.3895900000000001</v>
      </c>
      <c r="O49" s="16">
        <v>303.37369000000001</v>
      </c>
      <c r="P49" s="16">
        <v>12.219719999999999</v>
      </c>
      <c r="Q49" s="16">
        <v>-9.3584500000000013</v>
      </c>
      <c r="R49" s="16">
        <v>28.872540000000001</v>
      </c>
      <c r="S49" s="16">
        <v>4.9805900000000003</v>
      </c>
      <c r="T49" s="16">
        <v>53.234699999999997</v>
      </c>
      <c r="U49" s="16">
        <v>36.51267</v>
      </c>
      <c r="V49" s="16">
        <v>15.039200000000001</v>
      </c>
      <c r="W49" s="16">
        <v>13.099450000000001</v>
      </c>
      <c r="X49" s="16">
        <v>6.7984099999999996</v>
      </c>
      <c r="Y49" s="16">
        <v>21.993320000000001</v>
      </c>
      <c r="Z49" s="16">
        <v>41.238190000000003</v>
      </c>
      <c r="AA49" s="16">
        <v>58.881329999999998</v>
      </c>
      <c r="AB49" s="16">
        <v>49.533120000000004</v>
      </c>
      <c r="AC49" s="16">
        <v>48.656099999999995</v>
      </c>
      <c r="AD49" s="16">
        <v>36.149560000000001</v>
      </c>
      <c r="AE49" s="16">
        <v>28.502187496324908</v>
      </c>
      <c r="AF49" s="16">
        <v>66.377511872836507</v>
      </c>
      <c r="AG49" s="16">
        <v>211.12333447291081</v>
      </c>
      <c r="AH49" s="16">
        <v>68.713341688972349</v>
      </c>
      <c r="AI49" s="46"/>
      <c r="AJ49" s="46"/>
      <c r="AK49" s="46"/>
      <c r="AL49" s="46"/>
      <c r="AM49" s="46"/>
      <c r="AN49" s="4"/>
      <c r="AO49" s="4"/>
      <c r="AP49" s="4"/>
      <c r="AQ49" s="4"/>
      <c r="AR49" s="4"/>
      <c r="AS49" s="4"/>
      <c r="AT49" s="4"/>
      <c r="AU49" s="4"/>
      <c r="AV49" s="4"/>
      <c r="AW49" s="4"/>
      <c r="AX49" s="4"/>
      <c r="AY49" s="4"/>
    </row>
    <row r="50" spans="1:1005" ht="15" x14ac:dyDescent="0.25">
      <c r="A50" s="125">
        <f>YampaRiverInflow.TotalOutflow!A50</f>
        <v>46054</v>
      </c>
      <c r="B50" s="34">
        <v>36.161000000000001</v>
      </c>
      <c r="C50" s="12">
        <v>36.161000000000001</v>
      </c>
      <c r="D50" s="45">
        <v>36.161000000000001</v>
      </c>
      <c r="E50" s="16">
        <v>89.958119999999994</v>
      </c>
      <c r="F50" s="16">
        <v>24.910400000000003</v>
      </c>
      <c r="G50" s="16">
        <v>-4.8160100000000003</v>
      </c>
      <c r="H50" s="16">
        <v>73.336060000000003</v>
      </c>
      <c r="I50" s="16">
        <v>36.586980000000004</v>
      </c>
      <c r="J50" s="16">
        <v>21.691119999999998</v>
      </c>
      <c r="K50" s="16">
        <v>36.689769999999996</v>
      </c>
      <c r="L50" s="16">
        <v>4.0654399999999997</v>
      </c>
      <c r="M50" s="16">
        <v>38.304220000000001</v>
      </c>
      <c r="N50" s="16">
        <v>19.567259999999997</v>
      </c>
      <c r="O50" s="16">
        <v>194.10926000000001</v>
      </c>
      <c r="P50" s="16">
        <v>10.566690000000001</v>
      </c>
      <c r="Q50" s="16">
        <v>18.006209999999999</v>
      </c>
      <c r="R50" s="16">
        <v>42.33981</v>
      </c>
      <c r="S50" s="16">
        <v>29.493419999999997</v>
      </c>
      <c r="T50" s="16">
        <v>57.446640000000002</v>
      </c>
      <c r="U50" s="16">
        <v>36.949750000000002</v>
      </c>
      <c r="V50" s="16">
        <v>19.886479999999999</v>
      </c>
      <c r="W50" s="16">
        <v>30.005659999999999</v>
      </c>
      <c r="X50" s="16">
        <v>35.553809999999999</v>
      </c>
      <c r="Y50" s="16">
        <v>40.773769999999999</v>
      </c>
      <c r="Z50" s="16">
        <v>31.995979999999999</v>
      </c>
      <c r="AA50" s="16">
        <v>74.449780000000004</v>
      </c>
      <c r="AB50" s="16">
        <v>14.88969</v>
      </c>
      <c r="AC50" s="16">
        <v>39.650980000000004</v>
      </c>
      <c r="AD50" s="16">
        <v>14.91981</v>
      </c>
      <c r="AE50" s="16">
        <v>53.503218596593655</v>
      </c>
      <c r="AF50" s="16">
        <v>97.944624983882534</v>
      </c>
      <c r="AG50" s="16">
        <v>211.27383722176506</v>
      </c>
      <c r="AH50" s="16">
        <v>63.115245487554333</v>
      </c>
      <c r="AI50" s="46"/>
      <c r="AJ50" s="46"/>
      <c r="AK50" s="46"/>
      <c r="AL50" s="46"/>
      <c r="AM50" s="46"/>
      <c r="AN50" s="4"/>
      <c r="AO50" s="4"/>
      <c r="AP50" s="4"/>
      <c r="AQ50" s="4"/>
      <c r="AR50" s="4"/>
      <c r="AS50" s="4"/>
      <c r="AT50" s="4"/>
      <c r="AU50" s="4"/>
      <c r="AV50" s="4"/>
      <c r="AW50" s="4"/>
      <c r="AX50" s="4"/>
      <c r="AY50" s="4"/>
    </row>
    <row r="51" spans="1:1005" ht="15" x14ac:dyDescent="0.25">
      <c r="A51" s="125">
        <f>YampaRiverInflow.TotalOutflow!A51</f>
        <v>46082</v>
      </c>
      <c r="B51" s="34">
        <v>31.26</v>
      </c>
      <c r="C51" s="12">
        <v>31.26</v>
      </c>
      <c r="D51" s="45">
        <v>31.26</v>
      </c>
      <c r="E51" s="16">
        <v>177.33817000000002</v>
      </c>
      <c r="F51" s="16">
        <v>-56.693550000000002</v>
      </c>
      <c r="G51" s="16">
        <v>37.615089999999995</v>
      </c>
      <c r="H51" s="16">
        <v>83.826080000000005</v>
      </c>
      <c r="I51" s="16">
        <v>-9.628680000000001</v>
      </c>
      <c r="J51" s="16">
        <v>-8.9868500000000004</v>
      </c>
      <c r="K51" s="16">
        <v>31.59817</v>
      </c>
      <c r="L51" s="16">
        <v>-31.764150000000001</v>
      </c>
      <c r="M51" s="16">
        <v>8.1977799999999998</v>
      </c>
      <c r="N51" s="16">
        <v>-4.6275300000000001</v>
      </c>
      <c r="O51" s="16">
        <v>107.54282000000001</v>
      </c>
      <c r="P51" s="16">
        <v>18.535509999999999</v>
      </c>
      <c r="Q51" s="16">
        <v>-8.2876000000000012</v>
      </c>
      <c r="R51" s="16">
        <v>9.9111000000000011</v>
      </c>
      <c r="S51" s="16">
        <v>-22.678090000000001</v>
      </c>
      <c r="T51" s="16">
        <v>14.65991</v>
      </c>
      <c r="U51" s="16">
        <v>17.707439999999998</v>
      </c>
      <c r="V51" s="16">
        <v>9.1945100000000011</v>
      </c>
      <c r="W51" s="16">
        <v>12.195319999999999</v>
      </c>
      <c r="X51" s="16">
        <v>-13.04682</v>
      </c>
      <c r="Y51" s="16">
        <v>5.0683699999999998</v>
      </c>
      <c r="Z51" s="16">
        <v>-22.833819999999999</v>
      </c>
      <c r="AA51" s="16">
        <v>21.36993</v>
      </c>
      <c r="AB51" s="16">
        <v>4.0066199999999998</v>
      </c>
      <c r="AC51" s="16">
        <v>64.574950000000001</v>
      </c>
      <c r="AD51" s="16">
        <v>63.134869999999999</v>
      </c>
      <c r="AE51" s="16">
        <v>61.180317783398927</v>
      </c>
      <c r="AF51" s="16">
        <v>128.26726604236279</v>
      </c>
      <c r="AG51" s="16">
        <v>224.00764611072893</v>
      </c>
      <c r="AH51" s="16">
        <v>43.466726188585206</v>
      </c>
      <c r="AI51" s="46"/>
      <c r="AJ51" s="46"/>
      <c r="AK51" s="46"/>
      <c r="AL51" s="46"/>
      <c r="AM51" s="46"/>
      <c r="AN51" s="4"/>
      <c r="AO51" s="4"/>
      <c r="AP51" s="4"/>
      <c r="AQ51" s="4"/>
      <c r="AR51" s="4"/>
      <c r="AS51" s="4"/>
      <c r="AT51" s="4"/>
      <c r="AU51" s="4"/>
      <c r="AV51" s="4"/>
      <c r="AW51" s="4"/>
      <c r="AX51" s="4"/>
      <c r="AY51" s="4"/>
    </row>
    <row r="52" spans="1:1005" ht="15" x14ac:dyDescent="0.25">
      <c r="A52" s="125">
        <f>YampaRiverInflow.TotalOutflow!A52</f>
        <v>46113</v>
      </c>
      <c r="B52" s="34">
        <v>20.477</v>
      </c>
      <c r="C52" s="12">
        <v>20.477</v>
      </c>
      <c r="D52" s="45">
        <v>20.477</v>
      </c>
      <c r="E52" s="16">
        <v>81.07553999999999</v>
      </c>
      <c r="F52" s="16">
        <v>86.656300000000002</v>
      </c>
      <c r="G52" s="16">
        <v>38.537150000000004</v>
      </c>
      <c r="H52" s="16">
        <v>88.094770000000011</v>
      </c>
      <c r="I52" s="16">
        <v>-55.505400000000002</v>
      </c>
      <c r="J52" s="16">
        <v>-25.224409999999999</v>
      </c>
      <c r="K52" s="16">
        <v>-11.06203</v>
      </c>
      <c r="L52" s="16">
        <v>-40.472319999999996</v>
      </c>
      <c r="M52" s="16">
        <v>-8.5150300000000012</v>
      </c>
      <c r="N52" s="16">
        <v>5.4860100000000003</v>
      </c>
      <c r="O52" s="16">
        <v>89.623949999999994</v>
      </c>
      <c r="P52" s="16">
        <v>5.5964700000000001</v>
      </c>
      <c r="Q52" s="16">
        <v>-13.982229999999999</v>
      </c>
      <c r="R52" s="16">
        <v>-5.7306000000000008</v>
      </c>
      <c r="S52" s="16">
        <v>-15.20013</v>
      </c>
      <c r="T52" s="16">
        <v>34.876040000000003</v>
      </c>
      <c r="U52" s="16">
        <v>71.3001</v>
      </c>
      <c r="V52" s="16">
        <v>20.61309</v>
      </c>
      <c r="W52" s="16">
        <v>9.5076800000000006</v>
      </c>
      <c r="X52" s="16">
        <v>-18.428540000000002</v>
      </c>
      <c r="Y52" s="16">
        <v>-11.481530000000001</v>
      </c>
      <c r="Z52" s="16">
        <v>17.488060000000001</v>
      </c>
      <c r="AA52" s="16">
        <v>42.204129999999999</v>
      </c>
      <c r="AB52" s="16">
        <v>-16.627680000000002</v>
      </c>
      <c r="AC52" s="16">
        <v>57.904980000000002</v>
      </c>
      <c r="AD52" s="16">
        <v>18.792390000000001</v>
      </c>
      <c r="AE52" s="16">
        <v>27.715374733300219</v>
      </c>
      <c r="AF52" s="16">
        <v>73.575185829979745</v>
      </c>
      <c r="AG52" s="16">
        <v>159.09265105449037</v>
      </c>
      <c r="AH52" s="16">
        <v>29.569324498987175</v>
      </c>
      <c r="AI52" s="46"/>
      <c r="AJ52" s="46"/>
      <c r="AK52" s="46"/>
      <c r="AL52" s="46"/>
      <c r="AM52" s="46"/>
      <c r="AN52" s="4"/>
      <c r="AO52" s="4"/>
      <c r="AP52" s="4"/>
      <c r="AQ52" s="4"/>
      <c r="AR52" s="4"/>
      <c r="AS52" s="4"/>
      <c r="AT52" s="4"/>
      <c r="AU52" s="4"/>
      <c r="AV52" s="4"/>
      <c r="AW52" s="4"/>
      <c r="AX52" s="4"/>
      <c r="AY52" s="4"/>
    </row>
    <row r="53" spans="1:1005" ht="15" x14ac:dyDescent="0.25">
      <c r="A53" s="125">
        <f>YampaRiverInflow.TotalOutflow!A53</f>
        <v>46143</v>
      </c>
      <c r="B53" s="34">
        <v>-4.415</v>
      </c>
      <c r="C53" s="12">
        <v>-4.415</v>
      </c>
      <c r="D53" s="45">
        <v>-4.415</v>
      </c>
      <c r="E53" s="16">
        <v>144.82448000000002</v>
      </c>
      <c r="F53" s="16">
        <v>15.857620000000001</v>
      </c>
      <c r="G53" s="16">
        <v>26.527619999999999</v>
      </c>
      <c r="H53" s="16">
        <v>112.01666</v>
      </c>
      <c r="I53" s="16">
        <v>5.9267599999999998</v>
      </c>
      <c r="J53" s="16">
        <v>-7.9631999999999996</v>
      </c>
      <c r="K53" s="16">
        <v>-10.182930000000001</v>
      </c>
      <c r="L53" s="16">
        <v>-18.910119999999999</v>
      </c>
      <c r="M53" s="16">
        <v>-5.1637899999999997</v>
      </c>
      <c r="N53" s="16">
        <v>4.8523900000000006</v>
      </c>
      <c r="O53" s="16">
        <v>136.5727</v>
      </c>
      <c r="P53" s="16">
        <v>-17.06551</v>
      </c>
      <c r="Q53" s="16">
        <v>-25.80247</v>
      </c>
      <c r="R53" s="16">
        <v>13.146979999999999</v>
      </c>
      <c r="S53" s="16">
        <v>9.7264300000000006</v>
      </c>
      <c r="T53" s="16">
        <v>41.096609999999998</v>
      </c>
      <c r="U53" s="16">
        <v>63.824849999999998</v>
      </c>
      <c r="V53" s="16">
        <v>-6.9918699999999996</v>
      </c>
      <c r="W53" s="16">
        <v>0.73799999999999999</v>
      </c>
      <c r="X53" s="16">
        <v>-18.297540000000001</v>
      </c>
      <c r="Y53" s="16">
        <v>-12.214030000000001</v>
      </c>
      <c r="Z53" s="16">
        <v>9.0859300000000012</v>
      </c>
      <c r="AA53" s="16">
        <v>5.1340200000000005</v>
      </c>
      <c r="AB53" s="16">
        <v>-29.088660000000001</v>
      </c>
      <c r="AC53" s="16">
        <v>48.692149999999998</v>
      </c>
      <c r="AD53" s="16">
        <v>-11.59253</v>
      </c>
      <c r="AE53" s="16">
        <v>13.941845357980599</v>
      </c>
      <c r="AF53" s="16">
        <v>50.616735034495079</v>
      </c>
      <c r="AG53" s="16">
        <v>122.33935550539928</v>
      </c>
      <c r="AH53" s="16">
        <v>45.147363021899245</v>
      </c>
      <c r="AI53" s="46"/>
      <c r="AJ53" s="46"/>
      <c r="AK53" s="46"/>
      <c r="AL53" s="46"/>
      <c r="AM53" s="46"/>
      <c r="AN53" s="4"/>
      <c r="AO53" s="4"/>
      <c r="AP53" s="4"/>
      <c r="AQ53" s="4"/>
      <c r="AR53" s="4"/>
      <c r="AS53" s="4"/>
      <c r="AT53" s="4"/>
      <c r="AU53" s="4"/>
      <c r="AV53" s="4"/>
      <c r="AW53" s="4"/>
      <c r="AX53" s="4"/>
      <c r="AY53" s="4"/>
    </row>
    <row r="54" spans="1:1005" ht="15" x14ac:dyDescent="0.25">
      <c r="A54" s="125">
        <f>YampaRiverInflow.TotalOutflow!A54</f>
        <v>46174</v>
      </c>
      <c r="B54" s="34">
        <v>-23.155999999999999</v>
      </c>
      <c r="C54" s="12">
        <v>-23.155999999999999</v>
      </c>
      <c r="D54" s="45">
        <v>-23.155999999999999</v>
      </c>
      <c r="E54" s="16">
        <v>48.385210000000001</v>
      </c>
      <c r="F54" s="16">
        <v>10.9796</v>
      </c>
      <c r="G54" s="16">
        <v>-16.415560000000003</v>
      </c>
      <c r="H54" s="16">
        <v>59.579190000000004</v>
      </c>
      <c r="I54" s="16">
        <v>20.131820000000001</v>
      </c>
      <c r="J54" s="16">
        <v>-1.8760000000000002E-2</v>
      </c>
      <c r="K54" s="16">
        <v>-40.888860000000001</v>
      </c>
      <c r="L54" s="16">
        <v>-24.57798</v>
      </c>
      <c r="M54" s="16">
        <v>-41.014429999999997</v>
      </c>
      <c r="N54" s="16">
        <v>-32.649230000000003</v>
      </c>
      <c r="O54" s="16">
        <v>31.118189999999998</v>
      </c>
      <c r="P54" s="16">
        <v>-16.25863</v>
      </c>
      <c r="Q54" s="16">
        <v>-29.007360000000002</v>
      </c>
      <c r="R54" s="16">
        <v>15.05063</v>
      </c>
      <c r="S54" s="16">
        <v>-28.113409999999998</v>
      </c>
      <c r="T54" s="16">
        <v>-6.2963900000000006</v>
      </c>
      <c r="U54" s="16">
        <v>35.037300000000002</v>
      </c>
      <c r="V54" s="16">
        <v>-16.40408</v>
      </c>
      <c r="W54" s="16">
        <v>-27.575620000000001</v>
      </c>
      <c r="X54" s="16">
        <v>-23.976099999999999</v>
      </c>
      <c r="Y54" s="16">
        <v>-8.1685800000000004</v>
      </c>
      <c r="Z54" s="16">
        <v>-18.756529999999998</v>
      </c>
      <c r="AA54" s="16">
        <v>-18.879729999999999</v>
      </c>
      <c r="AB54" s="16">
        <v>-18.7621</v>
      </c>
      <c r="AC54" s="16">
        <v>4.9375299999999998</v>
      </c>
      <c r="AD54" s="16">
        <v>-14.283790000000002</v>
      </c>
      <c r="AE54" s="16">
        <v>78.656605207787052</v>
      </c>
      <c r="AF54" s="16">
        <v>0.79443608718219216</v>
      </c>
      <c r="AG54" s="16">
        <v>10.795318554272191</v>
      </c>
      <c r="AH54" s="16">
        <v>-1.7823744887791051</v>
      </c>
      <c r="AI54" s="46"/>
      <c r="AJ54" s="46"/>
      <c r="AK54" s="46"/>
      <c r="AL54" s="46"/>
      <c r="AM54" s="46"/>
      <c r="AN54" s="4"/>
      <c r="AO54" s="4"/>
      <c r="AP54" s="4"/>
      <c r="AQ54" s="4"/>
      <c r="AR54" s="4"/>
      <c r="AS54" s="4"/>
      <c r="AT54" s="4"/>
      <c r="AU54" s="4"/>
      <c r="AV54" s="4"/>
      <c r="AW54" s="4"/>
      <c r="AX54" s="4"/>
      <c r="AY54" s="4"/>
    </row>
    <row r="55" spans="1:1005" ht="15" x14ac:dyDescent="0.25">
      <c r="A55" s="125">
        <f>YampaRiverInflow.TotalOutflow!A55</f>
        <v>46204</v>
      </c>
      <c r="B55" s="34">
        <v>-3.306</v>
      </c>
      <c r="C55" s="12">
        <v>-3.306</v>
      </c>
      <c r="D55" s="45">
        <v>-3.306</v>
      </c>
      <c r="E55" s="16">
        <v>30.843540000000001</v>
      </c>
      <c r="F55" s="16">
        <v>41.040230000000001</v>
      </c>
      <c r="G55" s="16">
        <v>14.490680000000001</v>
      </c>
      <c r="H55" s="16">
        <v>75.778990000000007</v>
      </c>
      <c r="I55" s="16">
        <v>65.886160000000004</v>
      </c>
      <c r="J55" s="16">
        <v>-49.466929999999998</v>
      </c>
      <c r="K55" s="16">
        <v>-38.095980000000004</v>
      </c>
      <c r="L55" s="16">
        <v>-9.229239999999999</v>
      </c>
      <c r="M55" s="16">
        <v>-13.51318</v>
      </c>
      <c r="N55" s="16">
        <v>-26.592950000000002</v>
      </c>
      <c r="O55" s="16">
        <v>24.434360000000002</v>
      </c>
      <c r="P55" s="16">
        <v>-13.056049999999999</v>
      </c>
      <c r="Q55" s="16">
        <v>-8.1851199999999995</v>
      </c>
      <c r="R55" s="16">
        <v>-2.57158</v>
      </c>
      <c r="S55" s="16">
        <v>-30.264680000000002</v>
      </c>
      <c r="T55" s="16">
        <v>-36.50526</v>
      </c>
      <c r="U55" s="16">
        <v>7.3666599999999995</v>
      </c>
      <c r="V55" s="16">
        <v>20.909459999999999</v>
      </c>
      <c r="W55" s="16">
        <v>21.97174</v>
      </c>
      <c r="X55" s="16">
        <v>-3.3679099999999997</v>
      </c>
      <c r="Y55" s="16">
        <v>5.8490699999999993</v>
      </c>
      <c r="Z55" s="16">
        <v>18.370330000000003</v>
      </c>
      <c r="AA55" s="16">
        <v>18.507080000000002</v>
      </c>
      <c r="AB55" s="16">
        <v>26.724900000000002</v>
      </c>
      <c r="AC55" s="16">
        <v>-54.714529999999996</v>
      </c>
      <c r="AD55" s="16">
        <v>-25.463419999999999</v>
      </c>
      <c r="AE55" s="16">
        <v>-6.2687281740997962</v>
      </c>
      <c r="AF55" s="16">
        <v>27.797003253292672</v>
      </c>
      <c r="AG55" s="16">
        <v>-8.8693892113595538</v>
      </c>
      <c r="AH55" s="16">
        <v>20.270427585364928</v>
      </c>
      <c r="AI55" s="46"/>
      <c r="AJ55" s="46"/>
      <c r="AK55" s="46"/>
      <c r="AL55" s="46"/>
      <c r="AM55" s="46"/>
      <c r="AN55" s="4"/>
      <c r="AO55" s="4"/>
      <c r="AP55" s="4"/>
      <c r="AQ55" s="4"/>
      <c r="AR55" s="4"/>
      <c r="AS55" s="4"/>
      <c r="AT55" s="4"/>
      <c r="AU55" s="4"/>
      <c r="AV55" s="4"/>
      <c r="AW55" s="4"/>
      <c r="AX55" s="4"/>
      <c r="AY55" s="4"/>
    </row>
    <row r="56" spans="1:1005" ht="15" x14ac:dyDescent="0.25">
      <c r="A56" s="125">
        <f>YampaRiverInflow.TotalOutflow!A56</f>
        <v>46235</v>
      </c>
      <c r="B56" s="34">
        <v>8.6560000000000006</v>
      </c>
      <c r="C56" s="12">
        <v>8.6560000000000006</v>
      </c>
      <c r="D56" s="45">
        <v>8.6560000000000006</v>
      </c>
      <c r="E56" s="16">
        <v>32.843679999999999</v>
      </c>
      <c r="F56" s="16">
        <v>9.41737</v>
      </c>
      <c r="G56" s="16">
        <v>73.407210000000006</v>
      </c>
      <c r="H56" s="16">
        <v>56.459800000000001</v>
      </c>
      <c r="I56" s="16">
        <v>48.113410000000002</v>
      </c>
      <c r="J56" s="16">
        <v>12.67862</v>
      </c>
      <c r="K56" s="16">
        <v>24.742099999999997</v>
      </c>
      <c r="L56" s="16">
        <v>-3.3823099999999999</v>
      </c>
      <c r="M56" s="16">
        <v>40.45872</v>
      </c>
      <c r="N56" s="16">
        <v>7.9324300000000001</v>
      </c>
      <c r="O56" s="16">
        <v>46.411089999999994</v>
      </c>
      <c r="P56" s="16">
        <v>6.7395899999999997</v>
      </c>
      <c r="Q56" s="16">
        <v>17.925740000000001</v>
      </c>
      <c r="R56" s="16">
        <v>17.421220000000002</v>
      </c>
      <c r="S56" s="16">
        <v>-3.9880599999999999</v>
      </c>
      <c r="T56" s="16">
        <v>-1.2442899999999999</v>
      </c>
      <c r="U56" s="16">
        <v>21.964880000000001</v>
      </c>
      <c r="V56" s="16">
        <v>75.510499999999993</v>
      </c>
      <c r="W56" s="16">
        <v>37.568370000000002</v>
      </c>
      <c r="X56" s="16">
        <v>42.03425</v>
      </c>
      <c r="Y56" s="16">
        <v>42.976790000000001</v>
      </c>
      <c r="Z56" s="16">
        <v>38.019089999999998</v>
      </c>
      <c r="AA56" s="16">
        <v>12.330110000000001</v>
      </c>
      <c r="AB56" s="16">
        <v>11.853590000000001</v>
      </c>
      <c r="AC56" s="16">
        <v>-10.878549999999999</v>
      </c>
      <c r="AD56" s="16">
        <v>0.28339999999999999</v>
      </c>
      <c r="AE56" s="16">
        <v>51.813121174655578</v>
      </c>
      <c r="AF56" s="16">
        <v>55.485192829981116</v>
      </c>
      <c r="AG56" s="16">
        <v>84.255431956262342</v>
      </c>
      <c r="AH56" s="16">
        <v>46.678198108351161</v>
      </c>
      <c r="AI56" s="46"/>
      <c r="AJ56" s="46"/>
      <c r="AK56" s="46"/>
      <c r="AL56" s="46"/>
      <c r="AM56" s="46"/>
      <c r="AN56" s="4"/>
      <c r="AO56" s="4"/>
      <c r="AP56" s="4"/>
      <c r="AQ56" s="4"/>
      <c r="AR56" s="4"/>
      <c r="AS56" s="4"/>
      <c r="AT56" s="4"/>
      <c r="AU56" s="4"/>
      <c r="AV56" s="4"/>
      <c r="AW56" s="4"/>
      <c r="AX56" s="4"/>
      <c r="AY56" s="4"/>
    </row>
    <row r="57" spans="1:1005" ht="15" x14ac:dyDescent="0.25">
      <c r="A57" s="125">
        <f>YampaRiverInflow.TotalOutflow!A57</f>
        <v>46266</v>
      </c>
      <c r="B57" s="34">
        <v>17.327999999999999</v>
      </c>
      <c r="C57" s="12">
        <v>17.327999999999999</v>
      </c>
      <c r="D57" s="45">
        <v>17.327999999999999</v>
      </c>
      <c r="E57" s="16">
        <v>42.169260000000001</v>
      </c>
      <c r="F57" s="16">
        <v>18.811229999999998</v>
      </c>
      <c r="G57" s="16">
        <v>37.728870000000001</v>
      </c>
      <c r="H57" s="16">
        <v>102.28238999999999</v>
      </c>
      <c r="I57" s="16">
        <v>63.219099999999997</v>
      </c>
      <c r="J57" s="16">
        <v>-1.1670799999999999</v>
      </c>
      <c r="K57" s="16">
        <v>27.992830000000001</v>
      </c>
      <c r="L57" s="16">
        <v>55.190280000000001</v>
      </c>
      <c r="M57" s="16">
        <v>32.140479999999997</v>
      </c>
      <c r="N57" s="16">
        <v>31.014310000000002</v>
      </c>
      <c r="O57" s="16">
        <v>29.221220000000002</v>
      </c>
      <c r="P57" s="16">
        <v>-5.8577599999999999</v>
      </c>
      <c r="Q57" s="16">
        <v>13.77566</v>
      </c>
      <c r="R57" s="16">
        <v>20.98864</v>
      </c>
      <c r="S57" s="16">
        <v>9.6280200000000011</v>
      </c>
      <c r="T57" s="16">
        <v>25.324290000000001</v>
      </c>
      <c r="U57" s="16">
        <v>17.578880000000002</v>
      </c>
      <c r="V57" s="16">
        <v>49.973109999999998</v>
      </c>
      <c r="W57" s="16">
        <v>68.102980000000002</v>
      </c>
      <c r="X57" s="16">
        <v>84.069659999999999</v>
      </c>
      <c r="Y57" s="16">
        <v>26.646470000000001</v>
      </c>
      <c r="Z57" s="16">
        <v>42.182259999999999</v>
      </c>
      <c r="AA57" s="16">
        <v>36.151679999999999</v>
      </c>
      <c r="AB57" s="16">
        <v>18.166060000000002</v>
      </c>
      <c r="AC57" s="16">
        <v>17.873080000000002</v>
      </c>
      <c r="AD57" s="16">
        <v>4.9049300000000002</v>
      </c>
      <c r="AE57" s="16">
        <v>64.526982142959554</v>
      </c>
      <c r="AF57" s="16">
        <v>64.196070820739521</v>
      </c>
      <c r="AG57" s="16">
        <v>71.079936959728215</v>
      </c>
      <c r="AH57" s="16">
        <v>58.189243912840368</v>
      </c>
      <c r="AI57" s="46"/>
      <c r="AJ57" s="46"/>
      <c r="AK57" s="46"/>
      <c r="AL57" s="46"/>
      <c r="AM57" s="46"/>
      <c r="AN57" s="4"/>
      <c r="AO57" s="4"/>
      <c r="AP57" s="4"/>
      <c r="AQ57" s="4"/>
      <c r="AR57" s="4"/>
      <c r="AS57" s="4"/>
      <c r="AT57" s="4"/>
      <c r="AU57" s="4"/>
      <c r="AV57" s="4"/>
      <c r="AW57" s="4"/>
      <c r="AX57" s="4"/>
      <c r="AY57" s="4"/>
    </row>
    <row r="58" spans="1:1005" ht="15" x14ac:dyDescent="0.25">
      <c r="A58" s="125">
        <f>YampaRiverInflow.TotalOutflow!A58</f>
        <v>46296</v>
      </c>
      <c r="B58" s="34">
        <v>20.555</v>
      </c>
      <c r="C58" s="12">
        <v>20.555</v>
      </c>
      <c r="D58" s="45">
        <v>20.555</v>
      </c>
      <c r="E58" s="16">
        <v>34.997630000000001</v>
      </c>
      <c r="F58" s="16">
        <v>11.211030000000001</v>
      </c>
      <c r="G58" s="16">
        <v>19.502970000000001</v>
      </c>
      <c r="H58" s="16">
        <v>54.718679999999999</v>
      </c>
      <c r="I58" s="16">
        <v>17.3261</v>
      </c>
      <c r="J58" s="16">
        <v>33.096730000000001</v>
      </c>
      <c r="K58" s="16">
        <v>7.0241199999999999</v>
      </c>
      <c r="L58" s="16">
        <v>38.168879999999994</v>
      </c>
      <c r="M58" s="16">
        <v>-0.32697000000000004</v>
      </c>
      <c r="N58" s="16">
        <v>84.070039999999992</v>
      </c>
      <c r="O58" s="16">
        <v>20.03706</v>
      </c>
      <c r="P58" s="16">
        <v>40.291160000000005</v>
      </c>
      <c r="Q58" s="16">
        <v>11.96547</v>
      </c>
      <c r="R58" s="16">
        <v>9.7060499999999994</v>
      </c>
      <c r="S58" s="16">
        <v>-4.8878300000000001</v>
      </c>
      <c r="T58" s="16">
        <v>42.031129999999997</v>
      </c>
      <c r="U58" s="16">
        <v>22.63785</v>
      </c>
      <c r="V58" s="16">
        <v>39.329860000000004</v>
      </c>
      <c r="W58" s="16">
        <v>28.046230000000001</v>
      </c>
      <c r="X58" s="16">
        <v>21.405650000000001</v>
      </c>
      <c r="Y58" s="16">
        <v>63.749839999999999</v>
      </c>
      <c r="Z58" s="16">
        <v>50.552589999999995</v>
      </c>
      <c r="AA58" s="16">
        <v>35.498150000000003</v>
      </c>
      <c r="AB58" s="16">
        <v>22.665689999999998</v>
      </c>
      <c r="AC58" s="16">
        <v>13.309760000000001</v>
      </c>
      <c r="AD58" s="16">
        <v>-5.9156000000000004</v>
      </c>
      <c r="AE58" s="16">
        <v>26.268479665397614</v>
      </c>
      <c r="AF58" s="16">
        <v>76.404177790335339</v>
      </c>
      <c r="AG58" s="16">
        <v>45.021740330611671</v>
      </c>
      <c r="AH58" s="16">
        <v>48.923185500669511</v>
      </c>
      <c r="AI58" s="46"/>
      <c r="AJ58" s="46"/>
      <c r="AK58" s="46"/>
      <c r="AL58" s="46"/>
      <c r="AM58" s="46"/>
      <c r="AN58" s="4"/>
      <c r="AO58" s="4"/>
      <c r="AP58" s="4"/>
      <c r="AQ58" s="4"/>
      <c r="AR58" s="4"/>
      <c r="AS58" s="4"/>
      <c r="AT58" s="4"/>
      <c r="AU58" s="4"/>
      <c r="AV58" s="4"/>
      <c r="AW58" s="4"/>
      <c r="AX58" s="4"/>
      <c r="AY58" s="4"/>
    </row>
    <row r="59" spans="1:1005" ht="15" x14ac:dyDescent="0.25">
      <c r="A59" s="125">
        <f>YampaRiverInflow.TotalOutflow!A59</f>
        <v>46327</v>
      </c>
      <c r="B59" s="34">
        <v>42.298999999999999</v>
      </c>
      <c r="C59" s="12">
        <v>42.298999999999999</v>
      </c>
      <c r="D59" s="45">
        <v>42.298999999999999</v>
      </c>
      <c r="E59" s="16">
        <v>42.111879999999999</v>
      </c>
      <c r="F59" s="16">
        <v>49.319809999999997</v>
      </c>
      <c r="G59" s="16">
        <v>62.6631</v>
      </c>
      <c r="H59" s="16">
        <v>57.306669999999997</v>
      </c>
      <c r="I59" s="16">
        <v>20.52073</v>
      </c>
      <c r="J59" s="16">
        <v>2.0303399999999998</v>
      </c>
      <c r="K59" s="16">
        <v>10.25154</v>
      </c>
      <c r="L59" s="16">
        <v>11.652959999999998</v>
      </c>
      <c r="M59" s="16">
        <v>18.590709999999998</v>
      </c>
      <c r="N59" s="16">
        <v>93.237679999999997</v>
      </c>
      <c r="O59" s="16">
        <v>8.5751200000000001</v>
      </c>
      <c r="P59" s="16">
        <v>14.65644</v>
      </c>
      <c r="Q59" s="16">
        <v>33.630459999999999</v>
      </c>
      <c r="R59" s="16">
        <v>27.760300000000001</v>
      </c>
      <c r="S59" s="16">
        <v>11.286379999999999</v>
      </c>
      <c r="T59" s="16">
        <v>-14.38903</v>
      </c>
      <c r="U59" s="16">
        <v>11.00366</v>
      </c>
      <c r="V59" s="16">
        <v>30.656770000000002</v>
      </c>
      <c r="W59" s="16">
        <v>78.433350000000004</v>
      </c>
      <c r="X59" s="16">
        <v>20.926279999999998</v>
      </c>
      <c r="Y59" s="16">
        <v>17.11955</v>
      </c>
      <c r="Z59" s="16">
        <v>49.568680000000001</v>
      </c>
      <c r="AA59" s="16">
        <v>30.38326</v>
      </c>
      <c r="AB59" s="16">
        <v>41.949339999999999</v>
      </c>
      <c r="AC59" s="16">
        <v>90.300280000000001</v>
      </c>
      <c r="AD59" s="16">
        <v>25.237020000000001</v>
      </c>
      <c r="AE59" s="16">
        <v>26.017717809976254</v>
      </c>
      <c r="AF59" s="16">
        <v>42.795492049736886</v>
      </c>
      <c r="AG59" s="16">
        <v>56.29713986604478</v>
      </c>
      <c r="AH59" s="16">
        <v>12.602030529735451</v>
      </c>
      <c r="AI59" s="46"/>
      <c r="AJ59" s="46"/>
      <c r="AK59" s="46"/>
      <c r="AL59" s="46"/>
      <c r="AM59" s="46"/>
      <c r="AN59" s="4"/>
      <c r="AO59" s="4"/>
      <c r="AP59" s="4"/>
      <c r="AQ59" s="4"/>
      <c r="AR59" s="4"/>
      <c r="AS59" s="4"/>
      <c r="AT59" s="4"/>
      <c r="AU59" s="4"/>
      <c r="AV59" s="4"/>
      <c r="AW59" s="4"/>
      <c r="AX59" s="4"/>
      <c r="AY59" s="4"/>
    </row>
    <row r="60" spans="1:1005" ht="15" x14ac:dyDescent="0.25">
      <c r="A60" s="125">
        <f>YampaRiverInflow.TotalOutflow!A60</f>
        <v>46357</v>
      </c>
      <c r="B60" s="34">
        <v>41.247999999999998</v>
      </c>
      <c r="C60" s="12">
        <v>41.247999999999998</v>
      </c>
      <c r="D60" s="45">
        <v>41.247999999999998</v>
      </c>
      <c r="E60" s="16">
        <v>23.632810000000003</v>
      </c>
      <c r="F60" s="16">
        <v>26.613599999999998</v>
      </c>
      <c r="G60" s="16">
        <v>20.40418</v>
      </c>
      <c r="H60" s="16">
        <v>6.7861099999999999</v>
      </c>
      <c r="I60" s="16">
        <v>7.0875000000000004</v>
      </c>
      <c r="J60" s="16">
        <v>18.854099999999999</v>
      </c>
      <c r="K60" s="16">
        <v>35.589959999999998</v>
      </c>
      <c r="L60" s="16">
        <v>26.338159999999998</v>
      </c>
      <c r="M60" s="16">
        <v>20.191050000000001</v>
      </c>
      <c r="N60" s="16">
        <v>74.97139</v>
      </c>
      <c r="O60" s="16">
        <v>11.51708</v>
      </c>
      <c r="P60" s="16">
        <v>-4.6183199999999998</v>
      </c>
      <c r="Q60" s="16">
        <v>27.153869999999998</v>
      </c>
      <c r="R60" s="16">
        <v>22.050689999999999</v>
      </c>
      <c r="S60" s="16">
        <v>10.000299999999999</v>
      </c>
      <c r="T60" s="16">
        <v>200.48664000000002</v>
      </c>
      <c r="U60" s="16">
        <v>49.498660000000001</v>
      </c>
      <c r="V60" s="16">
        <v>30.962709999999998</v>
      </c>
      <c r="W60" s="16">
        <v>25.01275</v>
      </c>
      <c r="X60" s="16">
        <v>10.133760000000001</v>
      </c>
      <c r="Y60" s="16">
        <v>15.85665</v>
      </c>
      <c r="Z60" s="16">
        <v>14.69364</v>
      </c>
      <c r="AA60" s="16">
        <v>24.777099999999997</v>
      </c>
      <c r="AB60" s="16">
        <v>25.998349999999999</v>
      </c>
      <c r="AC60" s="16">
        <v>73.964010000000002</v>
      </c>
      <c r="AD60" s="16">
        <v>39.270139999999998</v>
      </c>
      <c r="AE60" s="16">
        <v>58.229954837951695</v>
      </c>
      <c r="AF60" s="16">
        <v>94.346721745758927</v>
      </c>
      <c r="AG60" s="16">
        <v>58.610447656656703</v>
      </c>
      <c r="AH60" s="16">
        <v>76.782752691710428</v>
      </c>
      <c r="AI60" s="46"/>
      <c r="AJ60" s="46"/>
      <c r="AK60" s="46"/>
      <c r="AL60" s="46"/>
      <c r="AM60" s="46"/>
      <c r="AN60" s="4"/>
      <c r="AO60" s="4"/>
      <c r="AP60" s="4"/>
      <c r="AQ60" s="4"/>
      <c r="AR60" s="4"/>
      <c r="AS60" s="4"/>
      <c r="AT60" s="4"/>
      <c r="AU60" s="4"/>
      <c r="AV60" s="4"/>
      <c r="AW60" s="4"/>
      <c r="AX60" s="4"/>
      <c r="AY60" s="4"/>
    </row>
    <row r="61" spans="1:1005" ht="15" x14ac:dyDescent="0.25">
      <c r="A61" s="125">
        <f>YampaRiverInflow.TotalOutflow!A61</f>
        <v>46388</v>
      </c>
      <c r="B61" s="34">
        <v>48.18</v>
      </c>
      <c r="C61" s="12">
        <v>48.18</v>
      </c>
      <c r="D61" s="45">
        <v>48.18</v>
      </c>
      <c r="E61" s="16">
        <v>12.95735</v>
      </c>
      <c r="F61" s="16">
        <v>43.173999999999999</v>
      </c>
      <c r="G61" s="16">
        <v>43.572859999999999</v>
      </c>
      <c r="H61" s="16">
        <v>40.911610000000003</v>
      </c>
      <c r="I61" s="16">
        <v>13.873209999999998</v>
      </c>
      <c r="J61" s="16">
        <v>43.65607</v>
      </c>
      <c r="K61" s="16">
        <v>8.8752700000000004</v>
      </c>
      <c r="L61" s="16">
        <v>27.946300000000001</v>
      </c>
      <c r="M61" s="16">
        <v>3.3895900000000001</v>
      </c>
      <c r="N61" s="16">
        <v>303.37369000000001</v>
      </c>
      <c r="O61" s="16">
        <v>12.219719999999999</v>
      </c>
      <c r="P61" s="16">
        <v>-9.3584500000000013</v>
      </c>
      <c r="Q61" s="16">
        <v>28.872540000000001</v>
      </c>
      <c r="R61" s="16">
        <v>4.9805900000000003</v>
      </c>
      <c r="S61" s="16">
        <v>53.234699999999997</v>
      </c>
      <c r="T61" s="16">
        <v>36.51267</v>
      </c>
      <c r="U61" s="16">
        <v>15.039200000000001</v>
      </c>
      <c r="V61" s="16">
        <v>13.099450000000001</v>
      </c>
      <c r="W61" s="16">
        <v>6.7984099999999996</v>
      </c>
      <c r="X61" s="16">
        <v>21.993320000000001</v>
      </c>
      <c r="Y61" s="16">
        <v>41.238190000000003</v>
      </c>
      <c r="Z61" s="16">
        <v>58.881329999999998</v>
      </c>
      <c r="AA61" s="16">
        <v>49.533120000000004</v>
      </c>
      <c r="AB61" s="16">
        <v>48.656099999999995</v>
      </c>
      <c r="AC61" s="16">
        <v>36.149560000000001</v>
      </c>
      <c r="AD61" s="16">
        <v>28.502187496324908</v>
      </c>
      <c r="AE61" s="16">
        <v>66.377511872836507</v>
      </c>
      <c r="AF61" s="16">
        <v>211.12333447291081</v>
      </c>
      <c r="AG61" s="16">
        <v>68.713341688972349</v>
      </c>
      <c r="AH61" s="16">
        <v>147.80087564376487</v>
      </c>
      <c r="AI61" s="46"/>
      <c r="AJ61" s="46"/>
      <c r="AK61" s="46"/>
      <c r="AL61" s="46"/>
      <c r="AM61" s="46"/>
      <c r="AN61" s="4"/>
      <c r="AO61" s="4"/>
      <c r="AP61" s="4"/>
      <c r="AQ61" s="4"/>
      <c r="AR61" s="4"/>
      <c r="AS61" s="4"/>
      <c r="AT61" s="4"/>
      <c r="AU61" s="4"/>
      <c r="AV61" s="4"/>
      <c r="AW61" s="4"/>
      <c r="AX61" s="4"/>
      <c r="AY61" s="4"/>
    </row>
    <row r="62" spans="1:1005" ht="15" x14ac:dyDescent="0.25">
      <c r="A62" s="125">
        <f>YampaRiverInflow.TotalOutflow!A62</f>
        <v>46419</v>
      </c>
      <c r="B62" s="34">
        <v>36.161000000000001</v>
      </c>
      <c r="C62" s="12">
        <v>36.161000000000001</v>
      </c>
      <c r="D62" s="45">
        <v>36.161000000000001</v>
      </c>
      <c r="E62" s="16">
        <v>24.910400000000003</v>
      </c>
      <c r="F62" s="16">
        <v>-4.8160100000000003</v>
      </c>
      <c r="G62" s="16">
        <v>73.336060000000003</v>
      </c>
      <c r="H62" s="16">
        <v>36.586980000000004</v>
      </c>
      <c r="I62" s="16">
        <v>21.691119999999998</v>
      </c>
      <c r="J62" s="16">
        <v>36.689769999999996</v>
      </c>
      <c r="K62" s="16">
        <v>4.0654399999999997</v>
      </c>
      <c r="L62" s="16">
        <v>38.304220000000001</v>
      </c>
      <c r="M62" s="16">
        <v>19.567259999999997</v>
      </c>
      <c r="N62" s="16">
        <v>194.10926000000001</v>
      </c>
      <c r="O62" s="16">
        <v>10.566690000000001</v>
      </c>
      <c r="P62" s="16">
        <v>18.006209999999999</v>
      </c>
      <c r="Q62" s="16">
        <v>42.33981</v>
      </c>
      <c r="R62" s="16">
        <v>29.493419999999997</v>
      </c>
      <c r="S62" s="16">
        <v>57.446640000000002</v>
      </c>
      <c r="T62" s="16">
        <v>36.949750000000002</v>
      </c>
      <c r="U62" s="16">
        <v>19.886479999999999</v>
      </c>
      <c r="V62" s="16">
        <v>30.005659999999999</v>
      </c>
      <c r="W62" s="16">
        <v>35.553809999999999</v>
      </c>
      <c r="X62" s="16">
        <v>40.773769999999999</v>
      </c>
      <c r="Y62" s="16">
        <v>31.995979999999999</v>
      </c>
      <c r="Z62" s="16">
        <v>74.449780000000004</v>
      </c>
      <c r="AA62" s="16">
        <v>14.88969</v>
      </c>
      <c r="AB62" s="16">
        <v>39.650980000000004</v>
      </c>
      <c r="AC62" s="16">
        <v>14.91981</v>
      </c>
      <c r="AD62" s="16">
        <v>53.503218596593655</v>
      </c>
      <c r="AE62" s="16">
        <v>97.944624983882534</v>
      </c>
      <c r="AF62" s="16">
        <v>211.27383722176506</v>
      </c>
      <c r="AG62" s="16">
        <v>63.115245487554333</v>
      </c>
      <c r="AH62" s="16">
        <v>90.409230286593882</v>
      </c>
      <c r="AI62" s="46"/>
      <c r="AJ62" s="46"/>
      <c r="AK62" s="46"/>
      <c r="AL62" s="46"/>
      <c r="AM62" s="46"/>
      <c r="AN62" s="4"/>
      <c r="AO62" s="4"/>
      <c r="AP62" s="4"/>
      <c r="AQ62" s="4"/>
      <c r="AR62" s="4"/>
      <c r="AS62" s="4"/>
      <c r="AT62" s="4"/>
      <c r="AU62" s="4"/>
      <c r="AV62" s="4"/>
      <c r="AW62" s="4"/>
      <c r="AX62" s="4"/>
      <c r="AY62" s="4"/>
    </row>
    <row r="63" spans="1:1005" ht="15" x14ac:dyDescent="0.25">
      <c r="A63" s="125">
        <f>YampaRiverInflow.TotalOutflow!A63</f>
        <v>46447</v>
      </c>
      <c r="B63" s="34">
        <v>31.26</v>
      </c>
      <c r="C63" s="12">
        <v>31.26</v>
      </c>
      <c r="D63" s="45">
        <v>31.26</v>
      </c>
      <c r="E63" s="16">
        <v>-56.693550000000002</v>
      </c>
      <c r="F63" s="16">
        <v>37.615089999999995</v>
      </c>
      <c r="G63" s="16">
        <v>83.826080000000005</v>
      </c>
      <c r="H63" s="16">
        <v>-9.628680000000001</v>
      </c>
      <c r="I63" s="16">
        <v>-8.9868500000000004</v>
      </c>
      <c r="J63" s="16">
        <v>31.59817</v>
      </c>
      <c r="K63" s="16">
        <v>-31.764150000000001</v>
      </c>
      <c r="L63" s="16">
        <v>8.1977799999999998</v>
      </c>
      <c r="M63" s="16">
        <v>-4.6275300000000001</v>
      </c>
      <c r="N63" s="16">
        <v>107.54282000000001</v>
      </c>
      <c r="O63" s="16">
        <v>18.535509999999999</v>
      </c>
      <c r="P63" s="16">
        <v>-8.2876000000000012</v>
      </c>
      <c r="Q63" s="16">
        <v>9.9111000000000011</v>
      </c>
      <c r="R63" s="16">
        <v>-22.678090000000001</v>
      </c>
      <c r="S63" s="16">
        <v>14.65991</v>
      </c>
      <c r="T63" s="16">
        <v>17.707439999999998</v>
      </c>
      <c r="U63" s="16">
        <v>9.1945100000000011</v>
      </c>
      <c r="V63" s="16">
        <v>12.195319999999999</v>
      </c>
      <c r="W63" s="16">
        <v>-13.04682</v>
      </c>
      <c r="X63" s="16">
        <v>5.0683699999999998</v>
      </c>
      <c r="Y63" s="16">
        <v>-22.833819999999999</v>
      </c>
      <c r="Z63" s="16">
        <v>21.36993</v>
      </c>
      <c r="AA63" s="16">
        <v>4.0066199999999998</v>
      </c>
      <c r="AB63" s="16">
        <v>64.574950000000001</v>
      </c>
      <c r="AC63" s="16">
        <v>63.134869999999999</v>
      </c>
      <c r="AD63" s="16">
        <v>61.180317783398927</v>
      </c>
      <c r="AE63" s="16">
        <v>128.26726604236279</v>
      </c>
      <c r="AF63" s="16">
        <v>224.00764611072893</v>
      </c>
      <c r="AG63" s="16">
        <v>43.466726188585206</v>
      </c>
      <c r="AH63" s="16">
        <v>176.01578651210627</v>
      </c>
      <c r="AI63" s="46"/>
      <c r="AJ63" s="46"/>
      <c r="AK63" s="46"/>
      <c r="AL63" s="46"/>
      <c r="AM63" s="46"/>
      <c r="AN63" s="4"/>
      <c r="AO63" s="4"/>
      <c r="AP63" s="4"/>
      <c r="AQ63" s="4"/>
      <c r="AR63" s="4"/>
      <c r="AS63" s="4"/>
      <c r="AT63" s="4"/>
      <c r="AU63" s="4"/>
      <c r="AV63" s="4"/>
      <c r="AW63" s="4"/>
      <c r="AX63" s="4"/>
      <c r="AY63" s="4"/>
    </row>
    <row r="64" spans="1:1005" ht="15" x14ac:dyDescent="0.25">
      <c r="A64" s="125">
        <f>YampaRiverInflow.TotalOutflow!A64</f>
        <v>46478</v>
      </c>
      <c r="B64" s="34">
        <v>20.477</v>
      </c>
      <c r="C64" s="12">
        <v>20.477</v>
      </c>
      <c r="D64" s="45">
        <v>20.477</v>
      </c>
      <c r="E64" s="16">
        <v>86.656300000000002</v>
      </c>
      <c r="F64" s="16">
        <v>38.537150000000004</v>
      </c>
      <c r="G64" s="16">
        <v>88.094770000000011</v>
      </c>
      <c r="H64" s="16">
        <v>-55.505400000000002</v>
      </c>
      <c r="I64" s="16">
        <v>-25.224409999999999</v>
      </c>
      <c r="J64" s="16">
        <v>-11.06203</v>
      </c>
      <c r="K64" s="16">
        <v>-40.472319999999996</v>
      </c>
      <c r="L64" s="16">
        <v>-8.5150300000000012</v>
      </c>
      <c r="M64" s="16">
        <v>5.4860100000000003</v>
      </c>
      <c r="N64" s="16">
        <v>89.623949999999994</v>
      </c>
      <c r="O64" s="16">
        <v>5.5964700000000001</v>
      </c>
      <c r="P64" s="16">
        <v>-13.982229999999999</v>
      </c>
      <c r="Q64" s="16">
        <v>-5.7306000000000008</v>
      </c>
      <c r="R64" s="16">
        <v>-15.20013</v>
      </c>
      <c r="S64" s="16">
        <v>34.876040000000003</v>
      </c>
      <c r="T64" s="16">
        <v>71.3001</v>
      </c>
      <c r="U64" s="16">
        <v>20.61309</v>
      </c>
      <c r="V64" s="16">
        <v>9.5076800000000006</v>
      </c>
      <c r="W64" s="16">
        <v>-18.428540000000002</v>
      </c>
      <c r="X64" s="16">
        <v>-11.481530000000001</v>
      </c>
      <c r="Y64" s="16">
        <v>17.488060000000001</v>
      </c>
      <c r="Z64" s="16">
        <v>42.204129999999999</v>
      </c>
      <c r="AA64" s="16">
        <v>-16.627680000000002</v>
      </c>
      <c r="AB64" s="16">
        <v>57.904980000000002</v>
      </c>
      <c r="AC64" s="16">
        <v>18.792390000000001</v>
      </c>
      <c r="AD64" s="16">
        <v>27.715374733300219</v>
      </c>
      <c r="AE64" s="16">
        <v>73.575185829979745</v>
      </c>
      <c r="AF64" s="16">
        <v>159.09265105449037</v>
      </c>
      <c r="AG64" s="16">
        <v>29.569324498987175</v>
      </c>
      <c r="AH64" s="16">
        <v>81.100535732897853</v>
      </c>
      <c r="AI64" s="46"/>
      <c r="AJ64" s="46"/>
      <c r="AK64" s="46"/>
      <c r="AL64" s="46"/>
      <c r="AM64" s="46"/>
      <c r="AN64" s="4"/>
      <c r="AO64" s="4"/>
      <c r="AP64" s="4"/>
      <c r="AQ64" s="4"/>
      <c r="AR64" s="4"/>
      <c r="AS64" s="4"/>
      <c r="AT64" s="4"/>
      <c r="AU64" s="4"/>
      <c r="AV64" s="4"/>
      <c r="AW64" s="4"/>
      <c r="AX64" s="4"/>
      <c r="AY64" s="4"/>
      <c r="ALQ64" t="e">
        <v>#N/A</v>
      </c>
    </row>
    <row r="65" spans="1:1005" ht="15" x14ac:dyDescent="0.25">
      <c r="A65" s="125">
        <f>YampaRiverInflow.TotalOutflow!A65</f>
        <v>46508</v>
      </c>
      <c r="B65" s="34">
        <v>-4.415</v>
      </c>
      <c r="C65" s="12">
        <v>-4.415</v>
      </c>
      <c r="D65" s="45">
        <v>-4.415</v>
      </c>
      <c r="E65" s="16">
        <v>15.857620000000001</v>
      </c>
      <c r="F65" s="16">
        <v>26.527619999999999</v>
      </c>
      <c r="G65" s="16">
        <v>112.01666</v>
      </c>
      <c r="H65" s="16">
        <v>5.9267599999999998</v>
      </c>
      <c r="I65" s="16">
        <v>-7.9631999999999996</v>
      </c>
      <c r="J65" s="16">
        <v>-10.182930000000001</v>
      </c>
      <c r="K65" s="16">
        <v>-18.910119999999999</v>
      </c>
      <c r="L65" s="16">
        <v>-5.1637899999999997</v>
      </c>
      <c r="M65" s="16">
        <v>4.8523900000000006</v>
      </c>
      <c r="N65" s="16">
        <v>136.5727</v>
      </c>
      <c r="O65" s="16">
        <v>-17.06551</v>
      </c>
      <c r="P65" s="16">
        <v>-25.80247</v>
      </c>
      <c r="Q65" s="16">
        <v>13.146979999999999</v>
      </c>
      <c r="R65" s="16">
        <v>9.7264300000000006</v>
      </c>
      <c r="S65" s="16">
        <v>41.096609999999998</v>
      </c>
      <c r="T65" s="16">
        <v>63.824849999999998</v>
      </c>
      <c r="U65" s="16">
        <v>-6.9918699999999996</v>
      </c>
      <c r="V65" s="16">
        <v>0.73799999999999999</v>
      </c>
      <c r="W65" s="16">
        <v>-18.297540000000001</v>
      </c>
      <c r="X65" s="16">
        <v>-12.214030000000001</v>
      </c>
      <c r="Y65" s="16">
        <v>9.0859300000000012</v>
      </c>
      <c r="Z65" s="16">
        <v>5.1340200000000005</v>
      </c>
      <c r="AA65" s="16">
        <v>-29.088660000000001</v>
      </c>
      <c r="AB65" s="16">
        <v>48.692149999999998</v>
      </c>
      <c r="AC65" s="16">
        <v>-11.59253</v>
      </c>
      <c r="AD65" s="16">
        <v>13.941845357980599</v>
      </c>
      <c r="AE65" s="16">
        <v>50.616735034495079</v>
      </c>
      <c r="AF65" s="16">
        <v>122.33935550539928</v>
      </c>
      <c r="AG65" s="16">
        <v>45.147363021899245</v>
      </c>
      <c r="AH65" s="16">
        <v>144.73754131987366</v>
      </c>
      <c r="AI65" s="46"/>
      <c r="AJ65" s="46"/>
      <c r="AK65" s="46"/>
      <c r="AL65" s="46"/>
      <c r="AM65" s="46"/>
      <c r="AN65" s="4"/>
      <c r="AO65" s="4"/>
      <c r="AP65" s="4"/>
      <c r="AQ65" s="4"/>
      <c r="AR65" s="4"/>
      <c r="AS65" s="4"/>
      <c r="AT65" s="4"/>
      <c r="AU65" s="4"/>
      <c r="AV65" s="4"/>
      <c r="AW65" s="4"/>
      <c r="AX65" s="4"/>
      <c r="AY65" s="4"/>
      <c r="ALQ65" t="e">
        <v>#N/A</v>
      </c>
    </row>
    <row r="66" spans="1:1005" ht="15" x14ac:dyDescent="0.25">
      <c r="A66" s="125">
        <f>YampaRiverInflow.TotalOutflow!A66</f>
        <v>46539</v>
      </c>
      <c r="B66" s="34">
        <v>-23.155999999999999</v>
      </c>
      <c r="C66" s="12">
        <v>-23.155999999999999</v>
      </c>
      <c r="D66" s="45">
        <v>-23.155999999999999</v>
      </c>
      <c r="E66" s="16">
        <v>10.9796</v>
      </c>
      <c r="F66" s="16">
        <v>-16.415560000000003</v>
      </c>
      <c r="G66" s="16">
        <v>59.579190000000004</v>
      </c>
      <c r="H66" s="16">
        <v>20.131820000000001</v>
      </c>
      <c r="I66" s="16">
        <v>-1.8760000000000002E-2</v>
      </c>
      <c r="J66" s="16">
        <v>-40.888860000000001</v>
      </c>
      <c r="K66" s="16">
        <v>-24.57798</v>
      </c>
      <c r="L66" s="16">
        <v>-41.014429999999997</v>
      </c>
      <c r="M66" s="16">
        <v>-32.649230000000003</v>
      </c>
      <c r="N66" s="16">
        <v>31.118189999999998</v>
      </c>
      <c r="O66" s="16">
        <v>-16.25863</v>
      </c>
      <c r="P66" s="16">
        <v>-29.007360000000002</v>
      </c>
      <c r="Q66" s="16">
        <v>15.05063</v>
      </c>
      <c r="R66" s="16">
        <v>-28.113409999999998</v>
      </c>
      <c r="S66" s="16">
        <v>-6.2963900000000006</v>
      </c>
      <c r="T66" s="16">
        <v>35.037300000000002</v>
      </c>
      <c r="U66" s="16">
        <v>-16.40408</v>
      </c>
      <c r="V66" s="16">
        <v>-27.575620000000001</v>
      </c>
      <c r="W66" s="16">
        <v>-23.976099999999999</v>
      </c>
      <c r="X66" s="16">
        <v>-8.1685800000000004</v>
      </c>
      <c r="Y66" s="16">
        <v>-18.756529999999998</v>
      </c>
      <c r="Z66" s="16">
        <v>-18.879729999999999</v>
      </c>
      <c r="AA66" s="16">
        <v>-18.7621</v>
      </c>
      <c r="AB66" s="16">
        <v>4.9375299999999998</v>
      </c>
      <c r="AC66" s="16">
        <v>-14.283790000000002</v>
      </c>
      <c r="AD66" s="16">
        <v>78.656605207787052</v>
      </c>
      <c r="AE66" s="16">
        <v>0.79443608718219216</v>
      </c>
      <c r="AF66" s="16">
        <v>10.795318554272191</v>
      </c>
      <c r="AG66" s="16">
        <v>-1.7823744887791051</v>
      </c>
      <c r="AH66" s="16">
        <v>48.433600307417684</v>
      </c>
      <c r="AI66" s="46"/>
      <c r="AJ66" s="46"/>
      <c r="AK66" s="46"/>
      <c r="AL66" s="46"/>
      <c r="AM66" s="46"/>
      <c r="AN66" s="4"/>
      <c r="AO66" s="4"/>
      <c r="AP66" s="4"/>
      <c r="AQ66" s="4"/>
      <c r="AR66" s="4"/>
      <c r="AS66" s="4"/>
      <c r="AT66" s="4"/>
      <c r="AU66" s="4"/>
      <c r="AV66" s="4"/>
      <c r="AW66" s="4"/>
      <c r="AX66" s="4"/>
      <c r="AY66" s="4"/>
      <c r="ALQ66" t="e">
        <v>#N/A</v>
      </c>
    </row>
    <row r="67" spans="1:1005" ht="15" x14ac:dyDescent="0.25">
      <c r="A67" s="125">
        <f>YampaRiverInflow.TotalOutflow!A67</f>
        <v>46569</v>
      </c>
      <c r="B67" s="34">
        <v>-3.306</v>
      </c>
      <c r="C67" s="12">
        <v>-3.306</v>
      </c>
      <c r="D67" s="45">
        <v>-3.306</v>
      </c>
      <c r="E67" s="16">
        <v>41.040230000000001</v>
      </c>
      <c r="F67" s="16">
        <v>14.490680000000001</v>
      </c>
      <c r="G67" s="16">
        <v>75.778990000000007</v>
      </c>
      <c r="H67" s="16">
        <v>65.886160000000004</v>
      </c>
      <c r="I67" s="16">
        <v>-49.466929999999998</v>
      </c>
      <c r="J67" s="16">
        <v>-38.095980000000004</v>
      </c>
      <c r="K67" s="16">
        <v>-9.229239999999999</v>
      </c>
      <c r="L67" s="16">
        <v>-13.51318</v>
      </c>
      <c r="M67" s="16">
        <v>-26.592950000000002</v>
      </c>
      <c r="N67" s="16">
        <v>24.434360000000002</v>
      </c>
      <c r="O67" s="16">
        <v>-13.056049999999999</v>
      </c>
      <c r="P67" s="16">
        <v>-8.1851199999999995</v>
      </c>
      <c r="Q67" s="16">
        <v>-2.57158</v>
      </c>
      <c r="R67" s="16">
        <v>-30.264680000000002</v>
      </c>
      <c r="S67" s="16">
        <v>-36.50526</v>
      </c>
      <c r="T67" s="16">
        <v>7.3666599999999995</v>
      </c>
      <c r="U67" s="16">
        <v>20.909459999999999</v>
      </c>
      <c r="V67" s="16">
        <v>21.97174</v>
      </c>
      <c r="W67" s="16">
        <v>-3.3679099999999997</v>
      </c>
      <c r="X67" s="16">
        <v>5.8490699999999993</v>
      </c>
      <c r="Y67" s="16">
        <v>18.370330000000003</v>
      </c>
      <c r="Z67" s="16">
        <v>18.507080000000002</v>
      </c>
      <c r="AA67" s="16">
        <v>26.724900000000002</v>
      </c>
      <c r="AB67" s="16">
        <v>-54.714529999999996</v>
      </c>
      <c r="AC67" s="16">
        <v>-25.463419999999999</v>
      </c>
      <c r="AD67" s="16">
        <v>-6.2687281740997962</v>
      </c>
      <c r="AE67" s="16">
        <v>27.797003253292672</v>
      </c>
      <c r="AF67" s="16">
        <v>-8.8693892113595538</v>
      </c>
      <c r="AG67" s="16">
        <v>20.270427585364928</v>
      </c>
      <c r="AH67" s="16">
        <v>31.095874910913547</v>
      </c>
      <c r="AI67" s="46"/>
      <c r="AJ67" s="46"/>
      <c r="AK67" s="46"/>
      <c r="AL67" s="46"/>
      <c r="AM67" s="46"/>
      <c r="AN67" s="4"/>
      <c r="AO67" s="4"/>
      <c r="AP67" s="4"/>
      <c r="AQ67" s="4"/>
      <c r="AR67" s="4"/>
      <c r="AS67" s="4"/>
      <c r="AT67" s="4"/>
      <c r="AU67" s="4"/>
      <c r="AV67" s="4"/>
      <c r="AW67" s="4"/>
      <c r="AX67" s="4"/>
      <c r="AY67" s="4"/>
      <c r="ALQ67" t="e">
        <v>#N/A</v>
      </c>
    </row>
    <row r="68" spans="1:1005" ht="15" x14ac:dyDescent="0.25">
      <c r="A68" s="125">
        <f>YampaRiverInflow.TotalOutflow!A68</f>
        <v>46600</v>
      </c>
      <c r="B68" s="34">
        <v>8.6560000000000006</v>
      </c>
      <c r="C68" s="12">
        <v>8.6560000000000006</v>
      </c>
      <c r="D68" s="45">
        <v>8.6560000000000006</v>
      </c>
      <c r="E68" s="16">
        <v>9.41737</v>
      </c>
      <c r="F68" s="16">
        <v>73.407210000000006</v>
      </c>
      <c r="G68" s="16">
        <v>56.459800000000001</v>
      </c>
      <c r="H68" s="16">
        <v>48.113410000000002</v>
      </c>
      <c r="I68" s="16">
        <v>12.67862</v>
      </c>
      <c r="J68" s="16">
        <v>24.742099999999997</v>
      </c>
      <c r="K68" s="16">
        <v>-3.3823099999999999</v>
      </c>
      <c r="L68" s="16">
        <v>40.45872</v>
      </c>
      <c r="M68" s="16">
        <v>7.9324300000000001</v>
      </c>
      <c r="N68" s="16">
        <v>46.411089999999994</v>
      </c>
      <c r="O68" s="16">
        <v>6.7395899999999997</v>
      </c>
      <c r="P68" s="16">
        <v>17.925740000000001</v>
      </c>
      <c r="Q68" s="16">
        <v>17.421220000000002</v>
      </c>
      <c r="R68" s="16">
        <v>-3.9880599999999999</v>
      </c>
      <c r="S68" s="16">
        <v>-1.2442899999999999</v>
      </c>
      <c r="T68" s="16">
        <v>21.964880000000001</v>
      </c>
      <c r="U68" s="16">
        <v>75.510499999999993</v>
      </c>
      <c r="V68" s="16">
        <v>37.568370000000002</v>
      </c>
      <c r="W68" s="16">
        <v>42.03425</v>
      </c>
      <c r="X68" s="16">
        <v>42.976790000000001</v>
      </c>
      <c r="Y68" s="16">
        <v>38.019089999999998</v>
      </c>
      <c r="Z68" s="16">
        <v>12.330110000000001</v>
      </c>
      <c r="AA68" s="16">
        <v>11.853590000000001</v>
      </c>
      <c r="AB68" s="16">
        <v>-10.878549999999999</v>
      </c>
      <c r="AC68" s="16">
        <v>0.28339999999999999</v>
      </c>
      <c r="AD68" s="16">
        <v>51.813121174655578</v>
      </c>
      <c r="AE68" s="16">
        <v>55.485192829981116</v>
      </c>
      <c r="AF68" s="16">
        <v>84.255431956262342</v>
      </c>
      <c r="AG68" s="16">
        <v>46.678198108351161</v>
      </c>
      <c r="AH68" s="16">
        <v>31.555222937490573</v>
      </c>
      <c r="AI68" s="46"/>
      <c r="AJ68" s="46"/>
      <c r="AK68" s="46"/>
      <c r="AL68" s="46"/>
      <c r="AM68" s="46"/>
      <c r="AN68" s="4"/>
      <c r="AO68" s="4"/>
      <c r="AP68" s="4"/>
      <c r="AQ68" s="4"/>
      <c r="AR68" s="4"/>
      <c r="AS68" s="4"/>
      <c r="AT68" s="4"/>
      <c r="AU68" s="4"/>
      <c r="AV68" s="4"/>
      <c r="AW68" s="4"/>
      <c r="AX68" s="4"/>
      <c r="AY68" s="4"/>
      <c r="ALQ68" t="e">
        <v>#N/A</v>
      </c>
    </row>
    <row r="69" spans="1:1005" ht="15" x14ac:dyDescent="0.25">
      <c r="A69" s="125">
        <f>YampaRiverInflow.TotalOutflow!A69</f>
        <v>46631</v>
      </c>
      <c r="B69" s="34">
        <v>17.327999999999999</v>
      </c>
      <c r="C69" s="12">
        <v>17.327999999999999</v>
      </c>
      <c r="D69" s="45">
        <v>17.327999999999999</v>
      </c>
      <c r="E69" s="16">
        <v>18.811229999999998</v>
      </c>
      <c r="F69" s="16">
        <v>37.728870000000001</v>
      </c>
      <c r="G69" s="16">
        <v>102.28238999999999</v>
      </c>
      <c r="H69" s="16">
        <v>63.219099999999997</v>
      </c>
      <c r="I69" s="16">
        <v>-1.1670799999999999</v>
      </c>
      <c r="J69" s="16">
        <v>27.992830000000001</v>
      </c>
      <c r="K69" s="16">
        <v>55.190280000000001</v>
      </c>
      <c r="L69" s="16">
        <v>32.140479999999997</v>
      </c>
      <c r="M69" s="16">
        <v>31.014310000000002</v>
      </c>
      <c r="N69" s="16">
        <v>29.221220000000002</v>
      </c>
      <c r="O69" s="16">
        <v>-5.8577599999999999</v>
      </c>
      <c r="P69" s="16">
        <v>13.77566</v>
      </c>
      <c r="Q69" s="16">
        <v>20.98864</v>
      </c>
      <c r="R69" s="16">
        <v>9.6280200000000011</v>
      </c>
      <c r="S69" s="16">
        <v>25.324290000000001</v>
      </c>
      <c r="T69" s="16">
        <v>17.578880000000002</v>
      </c>
      <c r="U69" s="16">
        <v>49.973109999999998</v>
      </c>
      <c r="V69" s="16">
        <v>68.102980000000002</v>
      </c>
      <c r="W69" s="16">
        <v>84.069659999999999</v>
      </c>
      <c r="X69" s="16">
        <v>26.646470000000001</v>
      </c>
      <c r="Y69" s="16">
        <v>42.182259999999999</v>
      </c>
      <c r="Z69" s="16">
        <v>36.151679999999999</v>
      </c>
      <c r="AA69" s="16">
        <v>18.166060000000002</v>
      </c>
      <c r="AB69" s="16">
        <v>17.873080000000002</v>
      </c>
      <c r="AC69" s="16">
        <v>4.9049300000000002</v>
      </c>
      <c r="AD69" s="16">
        <v>64.526982142959554</v>
      </c>
      <c r="AE69" s="16">
        <v>64.196070820739521</v>
      </c>
      <c r="AF69" s="16">
        <v>71.079936959728215</v>
      </c>
      <c r="AG69" s="16">
        <v>58.189243912840368</v>
      </c>
      <c r="AH69" s="16">
        <v>42.199258041511065</v>
      </c>
      <c r="AI69" s="46"/>
      <c r="AJ69" s="46"/>
      <c r="AK69" s="46"/>
      <c r="AL69" s="46"/>
      <c r="AM69" s="46"/>
      <c r="AN69" s="4"/>
      <c r="AO69" s="4"/>
      <c r="AP69" s="4"/>
      <c r="AQ69" s="4"/>
      <c r="AR69" s="4"/>
      <c r="AS69" s="4"/>
      <c r="AT69" s="4"/>
      <c r="AU69" s="4"/>
      <c r="AV69" s="4"/>
      <c r="AW69" s="4"/>
      <c r="AX69" s="4"/>
      <c r="AY69" s="4"/>
      <c r="ALQ69" t="e">
        <v>#N/A</v>
      </c>
    </row>
    <row r="70" spans="1:1005" ht="15" x14ac:dyDescent="0.25">
      <c r="A70" s="125"/>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25"/>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5"/>
      <c r="B72" s="33"/>
      <c r="C72" s="8"/>
      <c r="D72" s="11"/>
      <c r="ALQ72" t="e">
        <v>#N/A</v>
      </c>
    </row>
    <row r="73" spans="1:1005" ht="12.75" customHeight="1" x14ac:dyDescent="0.25">
      <c r="A73" s="125"/>
      <c r="B73" s="33"/>
      <c r="C73" s="8"/>
      <c r="D73" s="11"/>
    </row>
    <row r="74" spans="1:1005" ht="12.75" customHeight="1" x14ac:dyDescent="0.25">
      <c r="A74" s="125"/>
      <c r="B74" s="33"/>
      <c r="C74" s="8"/>
      <c r="D74" s="11"/>
    </row>
    <row r="75" spans="1:1005" ht="12.75" customHeight="1" x14ac:dyDescent="0.25">
      <c r="A75" s="125"/>
      <c r="B75" s="33"/>
      <c r="C75" s="8"/>
      <c r="D75" s="11"/>
    </row>
    <row r="76" spans="1:1005" ht="12.75" customHeight="1" x14ac:dyDescent="0.25">
      <c r="A76" s="125"/>
      <c r="B76" s="33"/>
      <c r="C76" s="8"/>
      <c r="D76" s="11"/>
    </row>
    <row r="77" spans="1:1005" ht="12.75" customHeight="1" x14ac:dyDescent="0.25">
      <c r="A77" s="125"/>
      <c r="B77" s="33"/>
      <c r="C77" s="8"/>
      <c r="D77" s="11"/>
    </row>
    <row r="78" spans="1:1005" ht="12.75" customHeight="1" x14ac:dyDescent="0.25">
      <c r="A78" s="125"/>
      <c r="B78" s="33"/>
      <c r="C78" s="8"/>
      <c r="D78" s="11"/>
    </row>
    <row r="79" spans="1:1005" ht="12.75" customHeight="1" x14ac:dyDescent="0.25">
      <c r="A79" s="125"/>
      <c r="B79" s="33"/>
      <c r="C79" s="8"/>
      <c r="D79" s="11"/>
    </row>
    <row r="80" spans="1:1005" ht="12.75" customHeight="1" x14ac:dyDescent="0.25">
      <c r="A80" s="125"/>
      <c r="B80" s="33"/>
      <c r="C80" s="8"/>
      <c r="D80" s="11"/>
    </row>
    <row r="81" spans="1:4" ht="12.75" customHeight="1" x14ac:dyDescent="0.25">
      <c r="A81" s="125"/>
      <c r="B81" s="33"/>
      <c r="C81" s="8"/>
      <c r="D81" s="11"/>
    </row>
    <row r="82" spans="1:4" ht="12.75" customHeight="1" x14ac:dyDescent="0.25">
      <c r="A82" s="125"/>
      <c r="B82" s="33"/>
      <c r="C82" s="8"/>
      <c r="D82" s="11"/>
    </row>
    <row r="83" spans="1:4" ht="12.75" customHeight="1" x14ac:dyDescent="0.25">
      <c r="A83" s="125"/>
      <c r="B83" s="33"/>
      <c r="C83" s="8"/>
      <c r="D83" s="11"/>
    </row>
    <row r="84" spans="1:4" ht="12.75" customHeight="1" x14ac:dyDescent="0.25">
      <c r="A84" s="125"/>
      <c r="B84" s="33"/>
      <c r="C84" s="8"/>
      <c r="D84" s="11"/>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4188A-4ECC-41CB-B303-84968C6B2B16}">
  <sheetPr codeName="Sheet21">
    <tabColor theme="8" tint="0.39997558519241921"/>
  </sheetPr>
  <dimension ref="A1:ALQ84"/>
  <sheetViews>
    <sheetView topLeftCell="F31"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row>
    <row r="3" spans="1:51" ht="15" x14ac:dyDescent="0.25">
      <c r="A3" s="127" t="str">
        <f>$A$1&amp;A2</f>
        <v/>
      </c>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row>
    <row r="4" spans="1:51" ht="15" x14ac:dyDescent="0.25">
      <c r="A4" s="121">
        <f>YampaRiverInflow.TotalOutflow!A4</f>
        <v>44652</v>
      </c>
      <c r="B4" s="81">
        <v>9.4220000000000006</v>
      </c>
      <c r="C4" s="82">
        <v>16.663</v>
      </c>
      <c r="D4" s="129">
        <v>16.518000000000001</v>
      </c>
      <c r="E4" s="16">
        <v>18.399011999999999</v>
      </c>
      <c r="F4" s="16">
        <v>29.763325999999999</v>
      </c>
      <c r="G4" s="16">
        <v>41.261670000000002</v>
      </c>
      <c r="H4" s="16">
        <v>7.7661820000000006</v>
      </c>
      <c r="I4" s="16">
        <v>14.708754000000001</v>
      </c>
      <c r="J4" s="16">
        <v>23.635946000000001</v>
      </c>
      <c r="K4" s="16">
        <v>6.8406400000000005</v>
      </c>
      <c r="L4" s="16">
        <v>-2.2138499999999999</v>
      </c>
      <c r="M4" s="16">
        <v>19.547470000000001</v>
      </c>
      <c r="N4" s="16">
        <v>11.52768</v>
      </c>
      <c r="O4" s="16">
        <v>17.343669999999999</v>
      </c>
      <c r="P4" s="16">
        <v>13.49269</v>
      </c>
      <c r="Q4" s="16">
        <v>4.6643299999999996</v>
      </c>
      <c r="R4" s="16">
        <v>2.3306399999999998</v>
      </c>
      <c r="S4" s="16">
        <v>9.179590000000001</v>
      </c>
      <c r="T4" s="16">
        <v>14.534559999999999</v>
      </c>
      <c r="U4" s="16">
        <v>4.0880400000000003</v>
      </c>
      <c r="V4" s="16">
        <v>12.77216</v>
      </c>
      <c r="W4" s="16">
        <v>7.4774700000000003</v>
      </c>
      <c r="X4" s="16">
        <v>12.525</v>
      </c>
      <c r="Y4" s="16">
        <v>22.5366</v>
      </c>
      <c r="Z4" s="16">
        <v>5.4246600000000003</v>
      </c>
      <c r="AA4" s="16">
        <v>-1.42597</v>
      </c>
      <c r="AB4" s="16">
        <v>9.8915199999999999</v>
      </c>
      <c r="AC4" s="16">
        <v>9.72743</v>
      </c>
      <c r="AD4" s="16">
        <v>15.713943386447099</v>
      </c>
      <c r="AE4" s="16">
        <v>6.6015394221493597</v>
      </c>
      <c r="AF4" s="16">
        <v>32.830230167934701</v>
      </c>
      <c r="AG4" s="16">
        <v>14.096756611570999</v>
      </c>
      <c r="AH4" s="16">
        <v>21.908179504132999</v>
      </c>
      <c r="AI4" s="16"/>
      <c r="AJ4" s="16"/>
      <c r="AK4" s="16"/>
      <c r="AL4" s="16"/>
      <c r="AM4" s="16"/>
      <c r="AN4" s="4"/>
      <c r="AO4" s="4"/>
      <c r="AP4" s="4"/>
      <c r="AQ4" s="4"/>
      <c r="AR4" s="4"/>
      <c r="AS4" s="4"/>
      <c r="AT4" s="4"/>
      <c r="AU4" s="4"/>
      <c r="AV4" s="4"/>
      <c r="AW4" s="4"/>
      <c r="AX4" s="4"/>
      <c r="AY4" s="4"/>
    </row>
    <row r="5" spans="1:51" ht="15" x14ac:dyDescent="0.25">
      <c r="A5" s="121">
        <f>YampaRiverInflow.TotalOutflow!A5</f>
        <v>44682</v>
      </c>
      <c r="B5" s="34">
        <v>3.8929999999999998</v>
      </c>
      <c r="C5" s="12">
        <v>12.91</v>
      </c>
      <c r="D5" s="45">
        <v>21.992999999999999</v>
      </c>
      <c r="E5" s="16">
        <v>9.3170699999999993</v>
      </c>
      <c r="F5" s="16">
        <v>17.687328000000001</v>
      </c>
      <c r="G5" s="16">
        <v>30.256135999999998</v>
      </c>
      <c r="H5" s="16">
        <v>9.5716059999999992</v>
      </c>
      <c r="I5" s="16">
        <v>29.325434000000005</v>
      </c>
      <c r="J5" s="16">
        <v>5.5503300000000007</v>
      </c>
      <c r="K5" s="16">
        <v>8.0619300000000003</v>
      </c>
      <c r="L5" s="16">
        <v>-4.66012</v>
      </c>
      <c r="M5" s="16">
        <v>9.683209999999999</v>
      </c>
      <c r="N5" s="16">
        <v>23.337949999999999</v>
      </c>
      <c r="O5" s="16">
        <v>11.09249</v>
      </c>
      <c r="P5" s="16">
        <v>14.89179</v>
      </c>
      <c r="Q5" s="16">
        <v>9.6852700000000009</v>
      </c>
      <c r="R5" s="16">
        <v>5.5847100000000003</v>
      </c>
      <c r="S5" s="16">
        <v>4.1686000000000005</v>
      </c>
      <c r="T5" s="16">
        <v>14.016170000000001</v>
      </c>
      <c r="U5" s="16">
        <v>5.02379</v>
      </c>
      <c r="V5" s="16">
        <v>16.882990000000003</v>
      </c>
      <c r="W5" s="16">
        <v>3.9549799999999999</v>
      </c>
      <c r="X5" s="16">
        <v>10.53945</v>
      </c>
      <c r="Y5" s="16">
        <v>19.5229</v>
      </c>
      <c r="Z5" s="16">
        <v>4.9721899999999994</v>
      </c>
      <c r="AA5" s="16">
        <v>1.2309300000000001</v>
      </c>
      <c r="AB5" s="16">
        <v>4.9847600000000005</v>
      </c>
      <c r="AC5" s="16">
        <v>9.3964200000000009</v>
      </c>
      <c r="AD5" s="16">
        <v>9.2539210713396098</v>
      </c>
      <c r="AE5" s="16">
        <v>5.5819525592733701</v>
      </c>
      <c r="AF5" s="16">
        <v>25.107575702810699</v>
      </c>
      <c r="AG5" s="16">
        <v>32.171070661818902</v>
      </c>
      <c r="AH5" s="16">
        <v>22.140587519075002</v>
      </c>
      <c r="AI5" s="46"/>
      <c r="AJ5" s="46"/>
      <c r="AK5" s="46"/>
      <c r="AL5" s="46"/>
      <c r="AM5" s="46"/>
      <c r="AN5" s="4"/>
      <c r="AO5" s="4"/>
      <c r="AP5" s="4"/>
      <c r="AQ5" s="4"/>
      <c r="AR5" s="4"/>
      <c r="AS5" s="4"/>
      <c r="AT5" s="4"/>
      <c r="AU5" s="4"/>
      <c r="AV5" s="4"/>
      <c r="AW5" s="4"/>
      <c r="AX5" s="4"/>
      <c r="AY5" s="4"/>
    </row>
    <row r="6" spans="1:51" ht="15" x14ac:dyDescent="0.25">
      <c r="A6" s="121">
        <f>YampaRiverInflow.TotalOutflow!A6</f>
        <v>44713</v>
      </c>
      <c r="B6" s="34">
        <v>-2.5139999999999998</v>
      </c>
      <c r="C6" s="12">
        <v>8.625</v>
      </c>
      <c r="D6" s="45">
        <v>20.56</v>
      </c>
      <c r="E6" s="16">
        <v>19.542680000000001</v>
      </c>
      <c r="F6" s="16">
        <v>1.2684000000000002</v>
      </c>
      <c r="G6" s="16">
        <v>4.9412060000000002</v>
      </c>
      <c r="H6" s="16">
        <v>-1.180104</v>
      </c>
      <c r="I6" s="16">
        <v>16.706314000000003</v>
      </c>
      <c r="J6" s="16">
        <v>1.3633040000000001</v>
      </c>
      <c r="K6" s="16">
        <v>-0.79383999999999999</v>
      </c>
      <c r="L6" s="16">
        <v>-23.251810000000003</v>
      </c>
      <c r="M6" s="16">
        <v>12.69872</v>
      </c>
      <c r="N6" s="16">
        <v>19.039000000000001</v>
      </c>
      <c r="O6" s="16">
        <v>6.8687700000000005</v>
      </c>
      <c r="P6" s="16">
        <v>14.246139999999999</v>
      </c>
      <c r="Q6" s="16">
        <v>18.845080000000003</v>
      </c>
      <c r="R6" s="16">
        <v>7.4909099999999995</v>
      </c>
      <c r="S6" s="16">
        <v>13.8124</v>
      </c>
      <c r="T6" s="16">
        <v>24.775919999999999</v>
      </c>
      <c r="U6" s="16">
        <v>9.7531100000000013</v>
      </c>
      <c r="V6" s="16">
        <v>18.740459999999999</v>
      </c>
      <c r="W6" s="16">
        <v>5.9942099999999998</v>
      </c>
      <c r="X6" s="16">
        <v>10.93661</v>
      </c>
      <c r="Y6" s="16">
        <v>14.07673</v>
      </c>
      <c r="Z6" s="16">
        <v>3.54962</v>
      </c>
      <c r="AA6" s="16">
        <v>6.4226899999999993</v>
      </c>
      <c r="AB6" s="16">
        <v>10.59356</v>
      </c>
      <c r="AC6" s="16">
        <v>1.32226</v>
      </c>
      <c r="AD6" s="16">
        <v>6.9610190102487604</v>
      </c>
      <c r="AE6" s="16">
        <v>13.6235045447941</v>
      </c>
      <c r="AF6" s="16">
        <v>21.1430438016537</v>
      </c>
      <c r="AG6" s="16">
        <v>42.150180575868696</v>
      </c>
      <c r="AH6" s="16">
        <v>13.4754590082651</v>
      </c>
      <c r="AI6" s="46"/>
      <c r="AJ6" s="46"/>
      <c r="AK6" s="46"/>
      <c r="AL6" s="46"/>
      <c r="AM6" s="46"/>
      <c r="AN6" s="4"/>
      <c r="AO6" s="4"/>
      <c r="AP6" s="4"/>
      <c r="AQ6" s="4"/>
      <c r="AR6" s="4"/>
      <c r="AS6" s="4"/>
      <c r="AT6" s="4"/>
      <c r="AU6" s="4"/>
      <c r="AV6" s="4"/>
      <c r="AW6" s="4"/>
      <c r="AX6" s="4"/>
      <c r="AY6" s="4"/>
    </row>
    <row r="7" spans="1:51" ht="15" x14ac:dyDescent="0.25">
      <c r="A7" s="121">
        <f>YampaRiverInflow.TotalOutflow!A7</f>
        <v>44743</v>
      </c>
      <c r="B7" s="34">
        <v>3.2770000000000001</v>
      </c>
      <c r="C7" s="12">
        <v>14.129</v>
      </c>
      <c r="D7" s="45">
        <v>20.181999999999999</v>
      </c>
      <c r="E7" s="16">
        <v>3.5028120000000005</v>
      </c>
      <c r="F7" s="16">
        <v>15.702810000000001</v>
      </c>
      <c r="G7" s="16">
        <v>2.0310160000000002</v>
      </c>
      <c r="H7" s="16">
        <v>8.0089059999999996</v>
      </c>
      <c r="I7" s="16">
        <v>20.697440000000004</v>
      </c>
      <c r="J7" s="16">
        <v>17.755964000000002</v>
      </c>
      <c r="K7" s="16">
        <v>11.63293</v>
      </c>
      <c r="L7" s="16">
        <v>-12.476629999999998</v>
      </c>
      <c r="M7" s="16">
        <v>23.625509999999998</v>
      </c>
      <c r="N7" s="16">
        <v>20.54889</v>
      </c>
      <c r="O7" s="16">
        <v>8.319090000000001</v>
      </c>
      <c r="P7" s="16">
        <v>20.105460000000001</v>
      </c>
      <c r="Q7" s="16">
        <v>19.50067</v>
      </c>
      <c r="R7" s="16">
        <v>8.3446700000000007</v>
      </c>
      <c r="S7" s="16">
        <v>18.455950000000001</v>
      </c>
      <c r="T7" s="16">
        <v>31.79073</v>
      </c>
      <c r="U7" s="16">
        <v>14.55987</v>
      </c>
      <c r="V7" s="16">
        <v>21.886839999999999</v>
      </c>
      <c r="W7" s="16">
        <v>25.583909999999999</v>
      </c>
      <c r="X7" s="16">
        <v>21.074020000000001</v>
      </c>
      <c r="Y7" s="16">
        <v>18.544400000000003</v>
      </c>
      <c r="Z7" s="16">
        <v>6.5901300000000003</v>
      </c>
      <c r="AA7" s="16">
        <v>14.91146</v>
      </c>
      <c r="AB7" s="16">
        <v>14.38373</v>
      </c>
      <c r="AC7" s="16">
        <v>27.614090000000001</v>
      </c>
      <c r="AD7" s="16">
        <v>12.5574148766291</v>
      </c>
      <c r="AE7" s="16">
        <v>24.781192150480202</v>
      </c>
      <c r="AF7" s="16">
        <v>16.943357023537999</v>
      </c>
      <c r="AG7" s="16">
        <v>39.1588780983151</v>
      </c>
      <c r="AH7" s="16">
        <v>23.713968098447001</v>
      </c>
      <c r="AI7" s="46"/>
      <c r="AJ7" s="46"/>
      <c r="AK7" s="46"/>
      <c r="AL7" s="46"/>
      <c r="AM7" s="46"/>
      <c r="AN7" s="4"/>
      <c r="AO7" s="4"/>
      <c r="AP7" s="4"/>
      <c r="AQ7" s="4"/>
      <c r="AR7" s="4"/>
      <c r="AS7" s="4"/>
      <c r="AT7" s="4"/>
      <c r="AU7" s="4"/>
      <c r="AV7" s="4"/>
      <c r="AW7" s="4"/>
      <c r="AX7" s="4"/>
      <c r="AY7" s="4"/>
    </row>
    <row r="8" spans="1:51" ht="15" x14ac:dyDescent="0.25">
      <c r="A8" s="121">
        <f>YampaRiverInflow.TotalOutflow!A8</f>
        <v>44774</v>
      </c>
      <c r="B8" s="34">
        <v>13.817</v>
      </c>
      <c r="C8" s="12">
        <v>12.744</v>
      </c>
      <c r="D8" s="45">
        <v>17.675000000000001</v>
      </c>
      <c r="E8" s="16">
        <v>21.988620000000001</v>
      </c>
      <c r="F8" s="16">
        <v>28.766426000000003</v>
      </c>
      <c r="G8" s="16">
        <v>19.739957999999998</v>
      </c>
      <c r="H8" s="16">
        <v>11.451958000000001</v>
      </c>
      <c r="I8" s="16">
        <v>20.660824000000002</v>
      </c>
      <c r="J8" s="16">
        <v>13.796706</v>
      </c>
      <c r="K8" s="16">
        <v>9.7706299999999988</v>
      </c>
      <c r="L8" s="16">
        <v>7.4435000000000002</v>
      </c>
      <c r="M8" s="16">
        <v>20.504860000000001</v>
      </c>
      <c r="N8" s="16">
        <v>22.135639999999999</v>
      </c>
      <c r="O8" s="16">
        <v>5.2130799999999997</v>
      </c>
      <c r="P8" s="16">
        <v>14.802440000000001</v>
      </c>
      <c r="Q8" s="16">
        <v>21.94164</v>
      </c>
      <c r="R8" s="16">
        <v>8.4181799999999996</v>
      </c>
      <c r="S8" s="16">
        <v>21.659500000000001</v>
      </c>
      <c r="T8" s="16">
        <v>35.8294</v>
      </c>
      <c r="U8" s="16">
        <v>14.210139999999999</v>
      </c>
      <c r="V8" s="16">
        <v>24.195160000000001</v>
      </c>
      <c r="W8" s="16">
        <v>26.496269999999999</v>
      </c>
      <c r="X8" s="16">
        <v>24.024999999999999</v>
      </c>
      <c r="Y8" s="16">
        <v>22.344560000000001</v>
      </c>
      <c r="Z8" s="16">
        <v>9.8739599999999985</v>
      </c>
      <c r="AA8" s="16">
        <v>13.84548</v>
      </c>
      <c r="AB8" s="16">
        <v>16.93469</v>
      </c>
      <c r="AC8" s="16">
        <v>14.48996</v>
      </c>
      <c r="AD8" s="16">
        <v>14.623601239406</v>
      </c>
      <c r="AE8" s="16">
        <v>29.351938843042298</v>
      </c>
      <c r="AF8" s="16">
        <v>10.6373367791084</v>
      </c>
      <c r="AG8" s="16">
        <v>32.4739838860175</v>
      </c>
      <c r="AH8" s="16">
        <v>32.289258266844001</v>
      </c>
      <c r="AI8" s="46"/>
      <c r="AJ8" s="46"/>
      <c r="AK8" s="46"/>
      <c r="AL8" s="46"/>
      <c r="AM8" s="46"/>
      <c r="AN8" s="4"/>
      <c r="AO8" s="4"/>
      <c r="AP8" s="4"/>
      <c r="AQ8" s="4"/>
      <c r="AR8" s="4"/>
      <c r="AS8" s="4"/>
      <c r="AT8" s="4"/>
      <c r="AU8" s="4"/>
      <c r="AV8" s="4"/>
      <c r="AW8" s="4"/>
      <c r="AX8" s="4"/>
      <c r="AY8" s="4"/>
    </row>
    <row r="9" spans="1:51" ht="15" x14ac:dyDescent="0.25">
      <c r="A9" s="121">
        <f>YampaRiverInflow.TotalOutflow!A9</f>
        <v>44805</v>
      </c>
      <c r="B9" s="34">
        <v>13.260999999999999</v>
      </c>
      <c r="C9" s="12">
        <v>12.249000000000001</v>
      </c>
      <c r="D9" s="45">
        <v>14.701000000000001</v>
      </c>
      <c r="E9" s="16">
        <v>21.500264000000001</v>
      </c>
      <c r="F9" s="16">
        <v>26.366382000000002</v>
      </c>
      <c r="G9" s="16">
        <v>15.737406</v>
      </c>
      <c r="H9" s="16">
        <v>14.914582000000003</v>
      </c>
      <c r="I9" s="16">
        <v>14.839589999999999</v>
      </c>
      <c r="J9" s="16">
        <v>10.647540000000001</v>
      </c>
      <c r="K9" s="16">
        <v>-6.0112700000000006</v>
      </c>
      <c r="L9" s="16">
        <v>19.914009999999998</v>
      </c>
      <c r="M9" s="16">
        <v>13.555149999999999</v>
      </c>
      <c r="N9" s="16">
        <v>15.397549999999999</v>
      </c>
      <c r="O9" s="16">
        <v>7.1036899999999994</v>
      </c>
      <c r="P9" s="16">
        <v>8.6973899999999986</v>
      </c>
      <c r="Q9" s="16">
        <v>11.841569999999999</v>
      </c>
      <c r="R9" s="16">
        <v>3.6388400000000001</v>
      </c>
      <c r="S9" s="16">
        <v>18.084299999999999</v>
      </c>
      <c r="T9" s="16">
        <v>24.926950000000001</v>
      </c>
      <c r="U9" s="16">
        <v>13.032249999999999</v>
      </c>
      <c r="V9" s="16">
        <v>14.707469999999999</v>
      </c>
      <c r="W9" s="16">
        <v>15.101129999999999</v>
      </c>
      <c r="X9" s="16">
        <v>9.3519199999999998</v>
      </c>
      <c r="Y9" s="16">
        <v>35.037589999999994</v>
      </c>
      <c r="Z9" s="16">
        <v>-2.8639899999999998</v>
      </c>
      <c r="AA9" s="16">
        <v>6.7481800000000005</v>
      </c>
      <c r="AB9" s="16">
        <v>15.02529</v>
      </c>
      <c r="AC9" s="16">
        <v>11.451879999999999</v>
      </c>
      <c r="AD9" s="16">
        <v>13.1848636376867</v>
      </c>
      <c r="AE9" s="16">
        <v>8.3238249586783297</v>
      </c>
      <c r="AF9" s="16">
        <v>19.8346958697528</v>
      </c>
      <c r="AG9" s="16">
        <v>16.409711323636998</v>
      </c>
      <c r="AH9" s="16">
        <v>25.7866844641329</v>
      </c>
      <c r="AI9" s="46"/>
      <c r="AJ9" s="46"/>
      <c r="AK9" s="46"/>
      <c r="AL9" s="46"/>
      <c r="AM9" s="46"/>
      <c r="AN9" s="4"/>
      <c r="AO9" s="4"/>
      <c r="AP9" s="4"/>
      <c r="AQ9" s="4"/>
      <c r="AR9" s="4"/>
      <c r="AS9" s="4"/>
      <c r="AT9" s="4"/>
      <c r="AU9" s="4"/>
      <c r="AV9" s="4"/>
      <c r="AW9" s="4"/>
      <c r="AX9" s="4"/>
      <c r="AY9" s="4"/>
    </row>
    <row r="10" spans="1:51" ht="15" x14ac:dyDescent="0.25">
      <c r="A10" s="121">
        <f>YampaRiverInflow.TotalOutflow!A10</f>
        <v>44835</v>
      </c>
      <c r="B10" s="34">
        <v>11.382</v>
      </c>
      <c r="C10" s="12">
        <v>15.263999999999999</v>
      </c>
      <c r="D10" s="45">
        <v>12.657999999999999</v>
      </c>
      <c r="E10" s="16">
        <v>8.6108960000000003</v>
      </c>
      <c r="F10" s="16">
        <v>17.934583999999997</v>
      </c>
      <c r="G10" s="16">
        <v>11.836898000000001</v>
      </c>
      <c r="H10" s="16">
        <v>11.503132000000001</v>
      </c>
      <c r="I10" s="16">
        <v>12.135444000000001</v>
      </c>
      <c r="J10" s="16">
        <v>6.3876860000000004</v>
      </c>
      <c r="K10" s="16">
        <v>-7.82599</v>
      </c>
      <c r="L10" s="16">
        <v>24.362849999999998</v>
      </c>
      <c r="M10" s="16">
        <v>10.95425</v>
      </c>
      <c r="N10" s="16">
        <v>11.723360000000001</v>
      </c>
      <c r="O10" s="16">
        <v>4.6145899999999997</v>
      </c>
      <c r="P10" s="16">
        <v>6.6953500000000004</v>
      </c>
      <c r="Q10" s="16">
        <v>9.5123700000000007</v>
      </c>
      <c r="R10" s="16">
        <v>-0.49925999999999998</v>
      </c>
      <c r="S10" s="16">
        <v>18.132660000000001</v>
      </c>
      <c r="T10" s="16">
        <v>19.22006</v>
      </c>
      <c r="U10" s="16">
        <v>10.97871</v>
      </c>
      <c r="V10" s="16">
        <v>13.21185</v>
      </c>
      <c r="W10" s="16">
        <v>14.04824</v>
      </c>
      <c r="X10" s="16">
        <v>6.9533999999999994</v>
      </c>
      <c r="Y10" s="16">
        <v>23.35398</v>
      </c>
      <c r="Z10" s="16">
        <v>-2.8656299999999999</v>
      </c>
      <c r="AA10" s="16">
        <v>2.3012199999999998</v>
      </c>
      <c r="AB10" s="16">
        <v>14.73507</v>
      </c>
      <c r="AC10" s="16">
        <v>8.505370000000001</v>
      </c>
      <c r="AD10" s="16">
        <v>9.0830627261494108</v>
      </c>
      <c r="AE10" s="16">
        <v>-6.2740460311398598</v>
      </c>
      <c r="AF10" s="16">
        <v>25.002335616926402</v>
      </c>
      <c r="AG10" s="16">
        <v>7.7553593381164196</v>
      </c>
      <c r="AH10" s="16">
        <v>26.857120247405899</v>
      </c>
      <c r="AI10" s="46"/>
      <c r="AJ10" s="46"/>
      <c r="AK10" s="46"/>
      <c r="AL10" s="46"/>
      <c r="AM10" s="46"/>
      <c r="AN10" s="4"/>
      <c r="AO10" s="4"/>
      <c r="AP10" s="4"/>
      <c r="AQ10" s="4"/>
      <c r="AR10" s="4"/>
      <c r="AS10" s="4"/>
      <c r="AT10" s="4"/>
      <c r="AU10" s="4"/>
      <c r="AV10" s="4"/>
      <c r="AW10" s="4"/>
      <c r="AX10" s="4"/>
      <c r="AY10" s="4"/>
    </row>
    <row r="11" spans="1:51" ht="15" x14ac:dyDescent="0.25">
      <c r="A11" s="121">
        <f>YampaRiverInflow.TotalOutflow!A11</f>
        <v>44866</v>
      </c>
      <c r="B11" s="34">
        <v>11.484999999999999</v>
      </c>
      <c r="C11" s="12">
        <v>12.066000000000001</v>
      </c>
      <c r="D11" s="45">
        <v>1.202</v>
      </c>
      <c r="E11" s="16">
        <v>8.991363999999999</v>
      </c>
      <c r="F11" s="16">
        <v>10.960080000000001</v>
      </c>
      <c r="G11" s="16">
        <v>12.147136</v>
      </c>
      <c r="H11" s="16">
        <v>3.6625680000000003</v>
      </c>
      <c r="I11" s="16">
        <v>15.820898000000001</v>
      </c>
      <c r="J11" s="16">
        <v>14.533392000000001</v>
      </c>
      <c r="K11" s="16">
        <v>-12.37326</v>
      </c>
      <c r="L11" s="16">
        <v>14.93168</v>
      </c>
      <c r="M11" s="16">
        <v>-5.1652700000000005</v>
      </c>
      <c r="N11" s="16">
        <v>10.395850000000001</v>
      </c>
      <c r="O11" s="16">
        <v>4.0648400000000002</v>
      </c>
      <c r="P11" s="16">
        <v>3.5380700000000003</v>
      </c>
      <c r="Q11" s="16">
        <v>7.5272700000000006</v>
      </c>
      <c r="R11" s="16">
        <v>13.11669</v>
      </c>
      <c r="S11" s="16">
        <v>15.47784</v>
      </c>
      <c r="T11" s="16">
        <v>21.893450000000001</v>
      </c>
      <c r="U11" s="16">
        <v>12.1463</v>
      </c>
      <c r="V11" s="16">
        <v>8.651209999999999</v>
      </c>
      <c r="W11" s="16">
        <v>9.7618099999999988</v>
      </c>
      <c r="X11" s="16">
        <v>16.488720000000001</v>
      </c>
      <c r="Y11" s="16">
        <v>4.6226700000000003</v>
      </c>
      <c r="Z11" s="16">
        <v>5.9689499999999995</v>
      </c>
      <c r="AA11" s="16">
        <v>-1.0023</v>
      </c>
      <c r="AB11" s="16">
        <v>2.8529</v>
      </c>
      <c r="AC11" s="16">
        <v>5.8924399999999997</v>
      </c>
      <c r="AD11" s="16">
        <v>3.9897065276040999</v>
      </c>
      <c r="AE11" s="16">
        <v>-11.4351155371894</v>
      </c>
      <c r="AF11" s="16">
        <v>6.3263246300834401</v>
      </c>
      <c r="AG11" s="16">
        <v>3.8446132224799099</v>
      </c>
      <c r="AH11" s="16">
        <v>10.148976943471901</v>
      </c>
      <c r="AI11" s="46"/>
      <c r="AJ11" s="46"/>
      <c r="AK11" s="46"/>
      <c r="AL11" s="46"/>
      <c r="AM11" s="46"/>
      <c r="AN11" s="4"/>
      <c r="AO11" s="4"/>
      <c r="AP11" s="4"/>
      <c r="AQ11" s="4"/>
      <c r="AR11" s="4"/>
      <c r="AS11" s="4"/>
      <c r="AT11" s="4"/>
      <c r="AU11" s="4"/>
      <c r="AV11" s="4"/>
      <c r="AW11" s="4"/>
      <c r="AX11" s="4"/>
      <c r="AY11" s="4"/>
    </row>
    <row r="12" spans="1:51" ht="15" x14ac:dyDescent="0.25">
      <c r="A12" s="121">
        <f>YampaRiverInflow.TotalOutflow!A12</f>
        <v>44896</v>
      </c>
      <c r="B12" s="34">
        <v>13.26</v>
      </c>
      <c r="C12" s="12">
        <v>11.134</v>
      </c>
      <c r="D12" s="45">
        <v>2.335</v>
      </c>
      <c r="E12" s="16">
        <v>16.566911999999999</v>
      </c>
      <c r="F12" s="16">
        <v>23.606604000000004</v>
      </c>
      <c r="G12" s="16">
        <v>11.927992</v>
      </c>
      <c r="H12" s="16">
        <v>18.697578</v>
      </c>
      <c r="I12" s="16">
        <v>16.272072000000001</v>
      </c>
      <c r="J12" s="16">
        <v>6.2282960000000003</v>
      </c>
      <c r="K12" s="16">
        <v>-16.238409999999998</v>
      </c>
      <c r="L12" s="16">
        <v>12.00187</v>
      </c>
      <c r="M12" s="16">
        <v>6.5915499999999998</v>
      </c>
      <c r="N12" s="16">
        <v>12.228569999999999</v>
      </c>
      <c r="O12" s="16">
        <v>1.01868</v>
      </c>
      <c r="P12" s="16">
        <v>6.6875100000000005</v>
      </c>
      <c r="Q12" s="16">
        <v>11.483219999999999</v>
      </c>
      <c r="R12" s="16">
        <v>-2.7016499999999999</v>
      </c>
      <c r="S12" s="16">
        <v>25.948370000000001</v>
      </c>
      <c r="T12" s="16">
        <v>22.778939999999999</v>
      </c>
      <c r="U12" s="16">
        <v>11.792920000000001</v>
      </c>
      <c r="V12" s="16">
        <v>17.610810000000001</v>
      </c>
      <c r="W12" s="16">
        <v>24.307770000000001</v>
      </c>
      <c r="X12" s="16">
        <v>18.407709999999998</v>
      </c>
      <c r="Y12" s="16">
        <v>2.61571</v>
      </c>
      <c r="Z12" s="16">
        <v>-1.4079200000000001</v>
      </c>
      <c r="AA12" s="16">
        <v>-6.0315000000000003</v>
      </c>
      <c r="AB12" s="16">
        <v>15.691600000000001</v>
      </c>
      <c r="AC12" s="16">
        <v>6.0872700000000002</v>
      </c>
      <c r="AD12" s="16">
        <v>14.668721902282002</v>
      </c>
      <c r="AE12" s="16">
        <v>-6.0504652876024405</v>
      </c>
      <c r="AF12" s="16">
        <v>3.9440781003643801</v>
      </c>
      <c r="AG12" s="16">
        <v>5.96184380284366</v>
      </c>
      <c r="AH12" s="16">
        <v>-3.3022761146438002</v>
      </c>
      <c r="AI12" s="46"/>
      <c r="AJ12" s="46"/>
      <c r="AK12" s="46"/>
      <c r="AL12" s="46"/>
      <c r="AM12" s="46"/>
      <c r="AN12" s="4"/>
      <c r="AO12" s="4"/>
      <c r="AP12" s="4"/>
      <c r="AQ12" s="4"/>
      <c r="AR12" s="4"/>
      <c r="AS12" s="4"/>
      <c r="AT12" s="4"/>
      <c r="AU12" s="4"/>
      <c r="AV12" s="4"/>
      <c r="AW12" s="4"/>
      <c r="AX12" s="4"/>
      <c r="AY12" s="4"/>
    </row>
    <row r="13" spans="1:51" ht="15" x14ac:dyDescent="0.25">
      <c r="A13" s="121">
        <f>YampaRiverInflow.TotalOutflow!A13</f>
        <v>44927</v>
      </c>
      <c r="B13" s="34">
        <v>17.521999999999998</v>
      </c>
      <c r="C13" s="12">
        <v>17.184999999999999</v>
      </c>
      <c r="D13" s="45">
        <v>6.62</v>
      </c>
      <c r="E13" s="16">
        <v>18.317238</v>
      </c>
      <c r="F13" s="16">
        <v>101.21908400000001</v>
      </c>
      <c r="G13" s="16">
        <v>14.084605999999999</v>
      </c>
      <c r="H13" s="16">
        <v>35.531559999999999</v>
      </c>
      <c r="I13" s="16">
        <v>11.366462</v>
      </c>
      <c r="J13" s="16">
        <v>12.906422000000001</v>
      </c>
      <c r="K13" s="16">
        <v>-12.26146</v>
      </c>
      <c r="L13" s="16">
        <v>9.9685600000000001</v>
      </c>
      <c r="M13" s="16">
        <v>3.9182399999999999</v>
      </c>
      <c r="N13" s="16">
        <v>5.2524799999999994</v>
      </c>
      <c r="O13" s="16">
        <v>0.65434000000000003</v>
      </c>
      <c r="P13" s="16">
        <v>10.38495</v>
      </c>
      <c r="Q13" s="16">
        <v>14.23559</v>
      </c>
      <c r="R13" s="16">
        <v>9.8203300000000002</v>
      </c>
      <c r="S13" s="16">
        <v>24.700430000000001</v>
      </c>
      <c r="T13" s="16">
        <v>22.069479999999999</v>
      </c>
      <c r="U13" s="16">
        <v>12.57952</v>
      </c>
      <c r="V13" s="16">
        <v>19.210369999999998</v>
      </c>
      <c r="W13" s="16">
        <v>24.414390000000001</v>
      </c>
      <c r="X13" s="16">
        <v>14.356399999999999</v>
      </c>
      <c r="Y13" s="16">
        <v>-5.5168900000000001</v>
      </c>
      <c r="Z13" s="16">
        <v>8.7599999999999997E-2</v>
      </c>
      <c r="AA13" s="16">
        <v>10.52117</v>
      </c>
      <c r="AB13" s="16">
        <v>15.80128</v>
      </c>
      <c r="AC13" s="16">
        <v>7.4489752076703502</v>
      </c>
      <c r="AD13" s="16">
        <v>19.8163140489265</v>
      </c>
      <c r="AE13" s="16">
        <v>0.31217231431502396</v>
      </c>
      <c r="AF13" s="16">
        <v>11.158060331372901</v>
      </c>
      <c r="AG13" s="16">
        <v>7.7495685923312703</v>
      </c>
      <c r="AH13" s="16">
        <v>16.305914000000001</v>
      </c>
      <c r="AI13" s="46"/>
      <c r="AJ13" s="46"/>
      <c r="AK13" s="46"/>
      <c r="AL13" s="46"/>
      <c r="AM13" s="46"/>
      <c r="AN13" s="4"/>
      <c r="AO13" s="4"/>
      <c r="AP13" s="4"/>
      <c r="AQ13" s="4"/>
      <c r="AR13" s="4"/>
      <c r="AS13" s="4"/>
      <c r="AT13" s="4"/>
      <c r="AU13" s="4"/>
      <c r="AV13" s="4"/>
      <c r="AW13" s="4"/>
      <c r="AX13" s="4"/>
      <c r="AY13" s="4"/>
    </row>
    <row r="14" spans="1:51" ht="15" x14ac:dyDescent="0.25">
      <c r="A14" s="121">
        <f>YampaRiverInflow.TotalOutflow!A14</f>
        <v>44958</v>
      </c>
      <c r="B14" s="34">
        <v>14.106</v>
      </c>
      <c r="C14" s="12">
        <v>20.702999999999999</v>
      </c>
      <c r="D14" s="45">
        <v>9.4120000000000008</v>
      </c>
      <c r="E14" s="16">
        <v>27.521836</v>
      </c>
      <c r="F14" s="16">
        <v>75.754664000000005</v>
      </c>
      <c r="G14" s="16">
        <v>14.718234000000001</v>
      </c>
      <c r="H14" s="16">
        <v>33.481140000000003</v>
      </c>
      <c r="I14" s="16">
        <v>10.668854</v>
      </c>
      <c r="J14" s="16">
        <v>-2.5262600000000002</v>
      </c>
      <c r="K14" s="16">
        <v>-10.192350000000001</v>
      </c>
      <c r="L14" s="16">
        <v>6.2821099999999994</v>
      </c>
      <c r="M14" s="16">
        <v>3.13246</v>
      </c>
      <c r="N14" s="16">
        <v>4.1601400000000002</v>
      </c>
      <c r="O14" s="16">
        <v>2.8380700000000001</v>
      </c>
      <c r="P14" s="16">
        <v>9.7490100000000002</v>
      </c>
      <c r="Q14" s="16">
        <v>16.001570000000001</v>
      </c>
      <c r="R14" s="16">
        <v>9.5720700000000001</v>
      </c>
      <c r="S14" s="16">
        <v>21.740169999999999</v>
      </c>
      <c r="T14" s="16">
        <v>14.98456</v>
      </c>
      <c r="U14" s="16">
        <v>10.01197</v>
      </c>
      <c r="V14" s="16">
        <v>10.48507</v>
      </c>
      <c r="W14" s="16">
        <v>13.671299999999999</v>
      </c>
      <c r="X14" s="16">
        <v>11.7835</v>
      </c>
      <c r="Y14" s="16">
        <v>1.5763499999999999</v>
      </c>
      <c r="Z14" s="16">
        <v>-4.5615100000000002</v>
      </c>
      <c r="AA14" s="16">
        <v>4.3772399999999996</v>
      </c>
      <c r="AB14" s="16">
        <v>6.30464</v>
      </c>
      <c r="AC14" s="16">
        <v>4.0539722308107295</v>
      </c>
      <c r="AD14" s="16">
        <v>9.3226595036040596</v>
      </c>
      <c r="AE14" s="16">
        <v>19.796036777389201</v>
      </c>
      <c r="AF14" s="16">
        <v>11.065682646744701</v>
      </c>
      <c r="AG14" s="16">
        <v>11.6148235514056</v>
      </c>
      <c r="AH14" s="16">
        <v>19.425978000000001</v>
      </c>
      <c r="AI14" s="46"/>
      <c r="AJ14" s="46"/>
      <c r="AK14" s="46"/>
      <c r="AL14" s="46"/>
      <c r="AM14" s="46"/>
      <c r="AN14" s="4"/>
      <c r="AO14" s="4"/>
      <c r="AP14" s="4"/>
      <c r="AQ14" s="4"/>
      <c r="AR14" s="4"/>
      <c r="AS14" s="4"/>
      <c r="AT14" s="4"/>
      <c r="AU14" s="4"/>
      <c r="AV14" s="4"/>
      <c r="AW14" s="4"/>
      <c r="AX14" s="4"/>
      <c r="AY14" s="4"/>
    </row>
    <row r="15" spans="1:51" ht="15" x14ac:dyDescent="0.25">
      <c r="A15" s="121">
        <f>YampaRiverInflow.TotalOutflow!A15</f>
        <v>44986</v>
      </c>
      <c r="B15" s="34">
        <v>16.276</v>
      </c>
      <c r="C15" s="12">
        <v>25.626000000000001</v>
      </c>
      <c r="D15" s="45">
        <v>13.116</v>
      </c>
      <c r="E15" s="16">
        <v>39.915998000000002</v>
      </c>
      <c r="F15" s="16">
        <v>66.375816</v>
      </c>
      <c r="G15" s="16">
        <v>17.63081</v>
      </c>
      <c r="H15" s="16">
        <v>62.605969999999999</v>
      </c>
      <c r="I15" s="16">
        <v>-10.494788</v>
      </c>
      <c r="J15" s="16">
        <v>-5.3588699999999996</v>
      </c>
      <c r="K15" s="16">
        <v>-15.49112</v>
      </c>
      <c r="L15" s="16">
        <v>36.322969999999998</v>
      </c>
      <c r="M15" s="16">
        <v>9.210090000000001</v>
      </c>
      <c r="N15" s="16">
        <v>5.7764899999999999</v>
      </c>
      <c r="O15" s="16">
        <v>9.2872199999999996</v>
      </c>
      <c r="P15" s="16">
        <v>8.1139899999999994</v>
      </c>
      <c r="Q15" s="16">
        <v>9.8301200000000009</v>
      </c>
      <c r="R15" s="16">
        <v>14.49926</v>
      </c>
      <c r="S15" s="16">
        <v>12.03308</v>
      </c>
      <c r="T15" s="16">
        <v>4.5342399999999996</v>
      </c>
      <c r="U15" s="16">
        <v>19.332849999999997</v>
      </c>
      <c r="V15" s="16">
        <v>6.37479</v>
      </c>
      <c r="W15" s="16">
        <v>9.2942099999999996</v>
      </c>
      <c r="X15" s="16">
        <v>12.6425</v>
      </c>
      <c r="Y15" s="16">
        <v>6.9273500000000006</v>
      </c>
      <c r="Z15" s="16">
        <v>-7.20953</v>
      </c>
      <c r="AA15" s="16">
        <v>6.0791599999999999</v>
      </c>
      <c r="AB15" s="16">
        <v>6.5443199999999999</v>
      </c>
      <c r="AC15" s="16">
        <v>12.9016643799678</v>
      </c>
      <c r="AD15" s="16">
        <v>7.2940712366949301</v>
      </c>
      <c r="AE15" s="16">
        <v>35.068694212232302</v>
      </c>
      <c r="AF15" s="16">
        <v>6.2901128095215002</v>
      </c>
      <c r="AG15" s="16">
        <v>18.741606197686799</v>
      </c>
      <c r="AH15" s="16">
        <v>26.794340000000005</v>
      </c>
      <c r="AI15" s="46"/>
      <c r="AJ15" s="46"/>
      <c r="AK15" s="46"/>
      <c r="AL15" s="46"/>
      <c r="AM15" s="46"/>
      <c r="AN15" s="4"/>
      <c r="AO15" s="4"/>
      <c r="AP15" s="4"/>
      <c r="AQ15" s="4"/>
      <c r="AR15" s="4"/>
      <c r="AS15" s="4"/>
      <c r="AT15" s="4"/>
      <c r="AU15" s="4"/>
      <c r="AV15" s="4"/>
      <c r="AW15" s="4"/>
      <c r="AX15" s="4"/>
      <c r="AY15" s="4"/>
    </row>
    <row r="16" spans="1:51" ht="15" x14ac:dyDescent="0.25">
      <c r="A16" s="121">
        <f>YampaRiverInflow.TotalOutflow!A16</f>
        <v>45017</v>
      </c>
      <c r="B16" s="34">
        <v>10.015000000000001</v>
      </c>
      <c r="C16" s="12">
        <v>15.025</v>
      </c>
      <c r="D16" s="45">
        <v>16.518000000000001</v>
      </c>
      <c r="E16" s="16">
        <v>29.763325999999999</v>
      </c>
      <c r="F16" s="16">
        <v>41.261670000000002</v>
      </c>
      <c r="G16" s="16">
        <v>7.7661820000000006</v>
      </c>
      <c r="H16" s="16">
        <v>14.708754000000001</v>
      </c>
      <c r="I16" s="16">
        <v>23.635946000000001</v>
      </c>
      <c r="J16" s="16">
        <v>6.8406400000000005</v>
      </c>
      <c r="K16" s="16">
        <v>-2.2138499999999999</v>
      </c>
      <c r="L16" s="16">
        <v>19.547470000000001</v>
      </c>
      <c r="M16" s="16">
        <v>11.52768</v>
      </c>
      <c r="N16" s="16">
        <v>17.343669999999999</v>
      </c>
      <c r="O16" s="16">
        <v>13.49269</v>
      </c>
      <c r="P16" s="16">
        <v>4.6643299999999996</v>
      </c>
      <c r="Q16" s="16">
        <v>2.3306399999999998</v>
      </c>
      <c r="R16" s="16">
        <v>9.179590000000001</v>
      </c>
      <c r="S16" s="16">
        <v>14.534559999999999</v>
      </c>
      <c r="T16" s="16">
        <v>4.0880400000000003</v>
      </c>
      <c r="U16" s="16">
        <v>12.77216</v>
      </c>
      <c r="V16" s="16">
        <v>7.4774700000000003</v>
      </c>
      <c r="W16" s="16">
        <v>12.525</v>
      </c>
      <c r="X16" s="16">
        <v>22.5366</v>
      </c>
      <c r="Y16" s="16">
        <v>5.4246600000000003</v>
      </c>
      <c r="Z16" s="16">
        <v>-1.42597</v>
      </c>
      <c r="AA16" s="16">
        <v>9.8915199999999999</v>
      </c>
      <c r="AB16" s="16">
        <v>9.72743</v>
      </c>
      <c r="AC16" s="16">
        <v>15.713943386447099</v>
      </c>
      <c r="AD16" s="16">
        <v>6.6015394221493597</v>
      </c>
      <c r="AE16" s="16">
        <v>32.830230167934701</v>
      </c>
      <c r="AF16" s="16">
        <v>14.096756611570999</v>
      </c>
      <c r="AG16" s="16">
        <v>21.908179504132999</v>
      </c>
      <c r="AH16" s="16">
        <v>18.399011999999999</v>
      </c>
      <c r="AI16" s="46"/>
      <c r="AJ16" s="46"/>
      <c r="AK16" s="46"/>
      <c r="AL16" s="46"/>
      <c r="AM16" s="46"/>
      <c r="AN16" s="4"/>
      <c r="AO16" s="4"/>
      <c r="AP16" s="4"/>
      <c r="AQ16" s="4"/>
      <c r="AR16" s="4"/>
      <c r="AS16" s="4"/>
      <c r="AT16" s="4"/>
      <c r="AU16" s="4"/>
      <c r="AV16" s="4"/>
      <c r="AW16" s="4"/>
      <c r="AX16" s="4"/>
      <c r="AY16" s="4"/>
    </row>
    <row r="17" spans="1:51" ht="15" x14ac:dyDescent="0.25">
      <c r="A17" s="121">
        <f>YampaRiverInflow.TotalOutflow!A17</f>
        <v>45047</v>
      </c>
      <c r="B17" s="34">
        <v>5.5270000000000001</v>
      </c>
      <c r="C17" s="12">
        <v>6.7969999999999997</v>
      </c>
      <c r="D17" s="45">
        <v>21.992999999999999</v>
      </c>
      <c r="E17" s="16">
        <v>17.687328000000001</v>
      </c>
      <c r="F17" s="16">
        <v>30.256135999999998</v>
      </c>
      <c r="G17" s="16">
        <v>9.5716059999999992</v>
      </c>
      <c r="H17" s="16">
        <v>29.325434000000005</v>
      </c>
      <c r="I17" s="16">
        <v>5.5503300000000007</v>
      </c>
      <c r="J17" s="16">
        <v>8.0619300000000003</v>
      </c>
      <c r="K17" s="16">
        <v>-4.66012</v>
      </c>
      <c r="L17" s="16">
        <v>9.683209999999999</v>
      </c>
      <c r="M17" s="16">
        <v>23.337949999999999</v>
      </c>
      <c r="N17" s="16">
        <v>11.09249</v>
      </c>
      <c r="O17" s="16">
        <v>14.89179</v>
      </c>
      <c r="P17" s="16">
        <v>9.6852700000000009</v>
      </c>
      <c r="Q17" s="16">
        <v>5.5847100000000003</v>
      </c>
      <c r="R17" s="16">
        <v>4.1686000000000005</v>
      </c>
      <c r="S17" s="16">
        <v>14.016170000000001</v>
      </c>
      <c r="T17" s="16">
        <v>5.02379</v>
      </c>
      <c r="U17" s="16">
        <v>16.882990000000003</v>
      </c>
      <c r="V17" s="16">
        <v>3.9549799999999999</v>
      </c>
      <c r="W17" s="16">
        <v>10.53945</v>
      </c>
      <c r="X17" s="16">
        <v>19.5229</v>
      </c>
      <c r="Y17" s="16">
        <v>4.9721899999999994</v>
      </c>
      <c r="Z17" s="16">
        <v>1.2309300000000001</v>
      </c>
      <c r="AA17" s="16">
        <v>4.9847600000000005</v>
      </c>
      <c r="AB17" s="16">
        <v>9.3964200000000009</v>
      </c>
      <c r="AC17" s="16">
        <v>9.2539210713396098</v>
      </c>
      <c r="AD17" s="16">
        <v>5.5819525592733701</v>
      </c>
      <c r="AE17" s="16">
        <v>25.107575702810699</v>
      </c>
      <c r="AF17" s="16">
        <v>32.171070661818902</v>
      </c>
      <c r="AG17" s="16">
        <v>22.140587519075002</v>
      </c>
      <c r="AH17" s="16">
        <v>9.3170699999999993</v>
      </c>
      <c r="AI17" s="46"/>
      <c r="AJ17" s="46"/>
      <c r="AK17" s="46"/>
      <c r="AL17" s="46"/>
      <c r="AM17" s="46"/>
      <c r="AN17" s="4"/>
      <c r="AO17" s="4"/>
      <c r="AP17" s="4"/>
      <c r="AQ17" s="4"/>
      <c r="AR17" s="4"/>
      <c r="AS17" s="4"/>
      <c r="AT17" s="4"/>
      <c r="AU17" s="4"/>
      <c r="AV17" s="4"/>
      <c r="AW17" s="4"/>
      <c r="AX17" s="4"/>
      <c r="AY17" s="4"/>
    </row>
    <row r="18" spans="1:51" ht="15" x14ac:dyDescent="0.25">
      <c r="A18" s="121">
        <f>YampaRiverInflow.TotalOutflow!A18</f>
        <v>45078</v>
      </c>
      <c r="B18" s="34">
        <v>4.7450000000000001</v>
      </c>
      <c r="C18" s="12">
        <v>4.8840000000000003</v>
      </c>
      <c r="D18" s="45">
        <v>20.56</v>
      </c>
      <c r="E18" s="16">
        <v>1.2684000000000002</v>
      </c>
      <c r="F18" s="16">
        <v>4.9412060000000002</v>
      </c>
      <c r="G18" s="16">
        <v>-1.180104</v>
      </c>
      <c r="H18" s="16">
        <v>16.706314000000003</v>
      </c>
      <c r="I18" s="16">
        <v>1.3633040000000001</v>
      </c>
      <c r="J18" s="16">
        <v>-0.79383999999999999</v>
      </c>
      <c r="K18" s="16">
        <v>-23.251810000000003</v>
      </c>
      <c r="L18" s="16">
        <v>12.69872</v>
      </c>
      <c r="M18" s="16">
        <v>19.039000000000001</v>
      </c>
      <c r="N18" s="16">
        <v>6.8687700000000005</v>
      </c>
      <c r="O18" s="16">
        <v>14.246139999999999</v>
      </c>
      <c r="P18" s="16">
        <v>18.845080000000003</v>
      </c>
      <c r="Q18" s="16">
        <v>7.4909099999999995</v>
      </c>
      <c r="R18" s="16">
        <v>13.8124</v>
      </c>
      <c r="S18" s="16">
        <v>24.775919999999999</v>
      </c>
      <c r="T18" s="16">
        <v>9.7531100000000013</v>
      </c>
      <c r="U18" s="16">
        <v>18.740459999999999</v>
      </c>
      <c r="V18" s="16">
        <v>5.9942099999999998</v>
      </c>
      <c r="W18" s="16">
        <v>10.93661</v>
      </c>
      <c r="X18" s="16">
        <v>14.07673</v>
      </c>
      <c r="Y18" s="16">
        <v>3.54962</v>
      </c>
      <c r="Z18" s="16">
        <v>6.4226899999999993</v>
      </c>
      <c r="AA18" s="16">
        <v>10.59356</v>
      </c>
      <c r="AB18" s="16">
        <v>1.32226</v>
      </c>
      <c r="AC18" s="16">
        <v>6.9610190102487604</v>
      </c>
      <c r="AD18" s="16">
        <v>13.6235045447941</v>
      </c>
      <c r="AE18" s="16">
        <v>21.1430438016537</v>
      </c>
      <c r="AF18" s="16">
        <v>42.150180575868696</v>
      </c>
      <c r="AG18" s="16">
        <v>13.4754590082651</v>
      </c>
      <c r="AH18" s="16">
        <v>19.542680000000001</v>
      </c>
      <c r="AI18" s="46"/>
      <c r="AJ18" s="46"/>
      <c r="AK18" s="46"/>
      <c r="AL18" s="46"/>
      <c r="AM18" s="46"/>
      <c r="AN18" s="4"/>
      <c r="AO18" s="4"/>
      <c r="AP18" s="4"/>
      <c r="AQ18" s="4"/>
      <c r="AR18" s="4"/>
      <c r="AS18" s="4"/>
      <c r="AT18" s="4"/>
      <c r="AU18" s="4"/>
      <c r="AV18" s="4"/>
      <c r="AW18" s="4"/>
      <c r="AX18" s="4"/>
      <c r="AY18" s="4"/>
    </row>
    <row r="19" spans="1:51" ht="15" x14ac:dyDescent="0.25">
      <c r="A19" s="121">
        <f>YampaRiverInflow.TotalOutflow!A19</f>
        <v>45108</v>
      </c>
      <c r="B19" s="34">
        <v>5.4160000000000004</v>
      </c>
      <c r="C19" s="12">
        <v>13.87</v>
      </c>
      <c r="D19" s="45">
        <v>20.181999999999999</v>
      </c>
      <c r="E19" s="16">
        <v>15.702810000000001</v>
      </c>
      <c r="F19" s="16">
        <v>2.0310160000000002</v>
      </c>
      <c r="G19" s="16">
        <v>8.0089059999999996</v>
      </c>
      <c r="H19" s="16">
        <v>20.697440000000004</v>
      </c>
      <c r="I19" s="16">
        <v>17.755964000000002</v>
      </c>
      <c r="J19" s="16">
        <v>11.63293</v>
      </c>
      <c r="K19" s="16">
        <v>-12.476629999999998</v>
      </c>
      <c r="L19" s="16">
        <v>23.625509999999998</v>
      </c>
      <c r="M19" s="16">
        <v>20.54889</v>
      </c>
      <c r="N19" s="16">
        <v>8.319090000000001</v>
      </c>
      <c r="O19" s="16">
        <v>20.105460000000001</v>
      </c>
      <c r="P19" s="16">
        <v>19.50067</v>
      </c>
      <c r="Q19" s="16">
        <v>8.3446700000000007</v>
      </c>
      <c r="R19" s="16">
        <v>18.455950000000001</v>
      </c>
      <c r="S19" s="16">
        <v>31.79073</v>
      </c>
      <c r="T19" s="16">
        <v>14.55987</v>
      </c>
      <c r="U19" s="16">
        <v>21.886839999999999</v>
      </c>
      <c r="V19" s="16">
        <v>25.583909999999999</v>
      </c>
      <c r="W19" s="16">
        <v>21.074020000000001</v>
      </c>
      <c r="X19" s="16">
        <v>18.544400000000003</v>
      </c>
      <c r="Y19" s="16">
        <v>6.5901300000000003</v>
      </c>
      <c r="Z19" s="16">
        <v>14.91146</v>
      </c>
      <c r="AA19" s="16">
        <v>14.38373</v>
      </c>
      <c r="AB19" s="16">
        <v>27.614090000000001</v>
      </c>
      <c r="AC19" s="16">
        <v>12.5574148766291</v>
      </c>
      <c r="AD19" s="16">
        <v>24.781192150480202</v>
      </c>
      <c r="AE19" s="16">
        <v>16.943357023537999</v>
      </c>
      <c r="AF19" s="16">
        <v>39.1588780983151</v>
      </c>
      <c r="AG19" s="16">
        <v>23.713968098447001</v>
      </c>
      <c r="AH19" s="16">
        <v>3.5028120000000005</v>
      </c>
      <c r="AI19" s="46"/>
      <c r="AJ19" s="46"/>
      <c r="AK19" s="46"/>
      <c r="AL19" s="46"/>
      <c r="AM19" s="46"/>
      <c r="AN19" s="4"/>
      <c r="AO19" s="4"/>
      <c r="AP19" s="4"/>
      <c r="AQ19" s="4"/>
      <c r="AR19" s="4"/>
      <c r="AS19" s="4"/>
      <c r="AT19" s="4"/>
      <c r="AU19" s="4"/>
      <c r="AV19" s="4"/>
      <c r="AW19" s="4"/>
      <c r="AX19" s="4"/>
      <c r="AY19" s="4"/>
    </row>
    <row r="20" spans="1:51" ht="15" x14ac:dyDescent="0.25">
      <c r="A20" s="121">
        <f>YampaRiverInflow.TotalOutflow!A20</f>
        <v>45139</v>
      </c>
      <c r="B20" s="34">
        <v>13.926</v>
      </c>
      <c r="C20" s="12">
        <v>13.076000000000001</v>
      </c>
      <c r="D20" s="45">
        <v>17.675000000000001</v>
      </c>
      <c r="E20" s="16">
        <v>28.766426000000003</v>
      </c>
      <c r="F20" s="16">
        <v>19.739957999999998</v>
      </c>
      <c r="G20" s="16">
        <v>11.451958000000001</v>
      </c>
      <c r="H20" s="16">
        <v>20.660824000000002</v>
      </c>
      <c r="I20" s="16">
        <v>13.796706</v>
      </c>
      <c r="J20" s="16">
        <v>9.7706299999999988</v>
      </c>
      <c r="K20" s="16">
        <v>7.4435000000000002</v>
      </c>
      <c r="L20" s="16">
        <v>20.504860000000001</v>
      </c>
      <c r="M20" s="16">
        <v>22.135639999999999</v>
      </c>
      <c r="N20" s="16">
        <v>5.2130799999999997</v>
      </c>
      <c r="O20" s="16">
        <v>14.802440000000001</v>
      </c>
      <c r="P20" s="16">
        <v>21.94164</v>
      </c>
      <c r="Q20" s="16">
        <v>8.4181799999999996</v>
      </c>
      <c r="R20" s="16">
        <v>21.659500000000001</v>
      </c>
      <c r="S20" s="16">
        <v>35.8294</v>
      </c>
      <c r="T20" s="16">
        <v>14.210139999999999</v>
      </c>
      <c r="U20" s="16">
        <v>24.195160000000001</v>
      </c>
      <c r="V20" s="16">
        <v>26.496269999999999</v>
      </c>
      <c r="W20" s="16">
        <v>24.024999999999999</v>
      </c>
      <c r="X20" s="16">
        <v>22.344560000000001</v>
      </c>
      <c r="Y20" s="16">
        <v>9.8739599999999985</v>
      </c>
      <c r="Z20" s="16">
        <v>13.84548</v>
      </c>
      <c r="AA20" s="16">
        <v>16.93469</v>
      </c>
      <c r="AB20" s="16">
        <v>14.48996</v>
      </c>
      <c r="AC20" s="16">
        <v>14.623601239406</v>
      </c>
      <c r="AD20" s="16">
        <v>29.351938843042298</v>
      </c>
      <c r="AE20" s="16">
        <v>10.6373367791084</v>
      </c>
      <c r="AF20" s="16">
        <v>32.4739838860175</v>
      </c>
      <c r="AG20" s="16">
        <v>32.289258266844001</v>
      </c>
      <c r="AH20" s="16">
        <v>21.988620000000001</v>
      </c>
      <c r="AI20" s="46"/>
      <c r="AJ20" s="46"/>
      <c r="AK20" s="46"/>
      <c r="AL20" s="46"/>
      <c r="AM20" s="46"/>
      <c r="AN20" s="4"/>
      <c r="AO20" s="4"/>
      <c r="AP20" s="4"/>
      <c r="AQ20" s="4"/>
      <c r="AR20" s="4"/>
      <c r="AS20" s="4"/>
      <c r="AT20" s="4"/>
      <c r="AU20" s="4"/>
      <c r="AV20" s="4"/>
      <c r="AW20" s="4"/>
      <c r="AX20" s="4"/>
      <c r="AY20" s="4"/>
    </row>
    <row r="21" spans="1:51" ht="15" x14ac:dyDescent="0.25">
      <c r="A21" s="121">
        <f>YampaRiverInflow.TotalOutflow!A21</f>
        <v>45170</v>
      </c>
      <c r="B21" s="34">
        <v>13.569000000000001</v>
      </c>
      <c r="C21" s="12">
        <v>11.571999999999999</v>
      </c>
      <c r="D21" s="45">
        <v>14.701000000000001</v>
      </c>
      <c r="E21" s="16">
        <v>26.366382000000002</v>
      </c>
      <c r="F21" s="16">
        <v>15.737406</v>
      </c>
      <c r="G21" s="16">
        <v>14.914582000000003</v>
      </c>
      <c r="H21" s="16">
        <v>14.839589999999999</v>
      </c>
      <c r="I21" s="16">
        <v>10.647540000000001</v>
      </c>
      <c r="J21" s="16">
        <v>-6.0112700000000006</v>
      </c>
      <c r="K21" s="16">
        <v>19.914009999999998</v>
      </c>
      <c r="L21" s="16">
        <v>13.555149999999999</v>
      </c>
      <c r="M21" s="16">
        <v>15.397549999999999</v>
      </c>
      <c r="N21" s="16">
        <v>7.1036899999999994</v>
      </c>
      <c r="O21" s="16">
        <v>8.6973899999999986</v>
      </c>
      <c r="P21" s="16">
        <v>11.841569999999999</v>
      </c>
      <c r="Q21" s="16">
        <v>3.6388400000000001</v>
      </c>
      <c r="R21" s="16">
        <v>18.084299999999999</v>
      </c>
      <c r="S21" s="16">
        <v>24.926950000000001</v>
      </c>
      <c r="T21" s="16">
        <v>13.032249999999999</v>
      </c>
      <c r="U21" s="16">
        <v>14.707469999999999</v>
      </c>
      <c r="V21" s="16">
        <v>15.101129999999999</v>
      </c>
      <c r="W21" s="16">
        <v>9.3519199999999998</v>
      </c>
      <c r="X21" s="16">
        <v>35.037589999999994</v>
      </c>
      <c r="Y21" s="16">
        <v>-2.8639899999999998</v>
      </c>
      <c r="Z21" s="16">
        <v>6.7481800000000005</v>
      </c>
      <c r="AA21" s="16">
        <v>15.02529</v>
      </c>
      <c r="AB21" s="16">
        <v>11.451879999999999</v>
      </c>
      <c r="AC21" s="16">
        <v>13.1848636376867</v>
      </c>
      <c r="AD21" s="16">
        <v>8.3238249586783297</v>
      </c>
      <c r="AE21" s="16">
        <v>19.8346958697528</v>
      </c>
      <c r="AF21" s="16">
        <v>16.409711323636998</v>
      </c>
      <c r="AG21" s="16">
        <v>25.7866844641329</v>
      </c>
      <c r="AH21" s="16">
        <v>21.500264000000001</v>
      </c>
      <c r="AI21" s="46"/>
      <c r="AJ21" s="46"/>
      <c r="AK21" s="46"/>
      <c r="AL21" s="46"/>
      <c r="AM21" s="46"/>
      <c r="AN21" s="4"/>
      <c r="AO21" s="4"/>
      <c r="AP21" s="4"/>
      <c r="AQ21" s="4"/>
      <c r="AR21" s="4"/>
      <c r="AS21" s="4"/>
      <c r="AT21" s="4"/>
      <c r="AU21" s="4"/>
      <c r="AV21" s="4"/>
      <c r="AW21" s="4"/>
      <c r="AX21" s="4"/>
      <c r="AY21" s="4"/>
    </row>
    <row r="22" spans="1:51" ht="15" x14ac:dyDescent="0.25">
      <c r="A22" s="121">
        <f>YampaRiverInflow.TotalOutflow!A22</f>
        <v>45200</v>
      </c>
      <c r="B22" s="34">
        <v>12.657999999999999</v>
      </c>
      <c r="C22" s="12">
        <v>12.657999999999999</v>
      </c>
      <c r="D22" s="45">
        <v>12.657999999999999</v>
      </c>
      <c r="E22" s="16">
        <v>17.934583999999997</v>
      </c>
      <c r="F22" s="16">
        <v>11.836898000000001</v>
      </c>
      <c r="G22" s="16">
        <v>11.503132000000001</v>
      </c>
      <c r="H22" s="16">
        <v>12.135444000000001</v>
      </c>
      <c r="I22" s="16">
        <v>6.3876860000000004</v>
      </c>
      <c r="J22" s="16">
        <v>-7.82599</v>
      </c>
      <c r="K22" s="16">
        <v>24.362849999999998</v>
      </c>
      <c r="L22" s="16">
        <v>10.95425</v>
      </c>
      <c r="M22" s="16">
        <v>11.723360000000001</v>
      </c>
      <c r="N22" s="16">
        <v>4.6145899999999997</v>
      </c>
      <c r="O22" s="16">
        <v>6.6953500000000004</v>
      </c>
      <c r="P22" s="16">
        <v>9.5123700000000007</v>
      </c>
      <c r="Q22" s="16">
        <v>-0.49925999999999998</v>
      </c>
      <c r="R22" s="16">
        <v>18.132660000000001</v>
      </c>
      <c r="S22" s="16">
        <v>19.22006</v>
      </c>
      <c r="T22" s="16">
        <v>10.97871</v>
      </c>
      <c r="U22" s="16">
        <v>13.21185</v>
      </c>
      <c r="V22" s="16">
        <v>14.04824</v>
      </c>
      <c r="W22" s="16">
        <v>6.9533999999999994</v>
      </c>
      <c r="X22" s="16">
        <v>23.35398</v>
      </c>
      <c r="Y22" s="16">
        <v>-2.8656299999999999</v>
      </c>
      <c r="Z22" s="16">
        <v>2.3012199999999998</v>
      </c>
      <c r="AA22" s="16">
        <v>14.73507</v>
      </c>
      <c r="AB22" s="16">
        <v>8.505370000000001</v>
      </c>
      <c r="AC22" s="16">
        <v>9.0830627261494108</v>
      </c>
      <c r="AD22" s="16">
        <v>-6.2740460311398598</v>
      </c>
      <c r="AE22" s="16">
        <v>25.002335616926402</v>
      </c>
      <c r="AF22" s="16">
        <v>7.7553593381164196</v>
      </c>
      <c r="AG22" s="16">
        <v>26.857120247405899</v>
      </c>
      <c r="AH22" s="16">
        <v>8.6108960000000003</v>
      </c>
      <c r="AI22" s="46"/>
      <c r="AJ22" s="46"/>
      <c r="AK22" s="46"/>
      <c r="AL22" s="46"/>
      <c r="AM22" s="46"/>
      <c r="AN22" s="4"/>
      <c r="AO22" s="4"/>
      <c r="AP22" s="4"/>
      <c r="AQ22" s="4"/>
      <c r="AR22" s="4"/>
      <c r="AS22" s="4"/>
      <c r="AT22" s="4"/>
      <c r="AU22" s="4"/>
      <c r="AV22" s="4"/>
      <c r="AW22" s="4"/>
      <c r="AX22" s="4"/>
      <c r="AY22" s="4"/>
    </row>
    <row r="23" spans="1:51" ht="15" x14ac:dyDescent="0.25">
      <c r="A23" s="121">
        <f>YampaRiverInflow.TotalOutflow!A23</f>
        <v>45231</v>
      </c>
      <c r="B23" s="34">
        <v>1.202</v>
      </c>
      <c r="C23" s="12">
        <v>1.202</v>
      </c>
      <c r="D23" s="45">
        <v>1.202</v>
      </c>
      <c r="E23" s="16">
        <v>10.960080000000001</v>
      </c>
      <c r="F23" s="16">
        <v>12.147136</v>
      </c>
      <c r="G23" s="16">
        <v>3.6625680000000003</v>
      </c>
      <c r="H23" s="16">
        <v>15.820898000000001</v>
      </c>
      <c r="I23" s="16">
        <v>14.533392000000001</v>
      </c>
      <c r="J23" s="16">
        <v>-12.37326</v>
      </c>
      <c r="K23" s="16">
        <v>14.93168</v>
      </c>
      <c r="L23" s="16">
        <v>-5.1652700000000005</v>
      </c>
      <c r="M23" s="16">
        <v>10.395850000000001</v>
      </c>
      <c r="N23" s="16">
        <v>4.0648400000000002</v>
      </c>
      <c r="O23" s="16">
        <v>3.5380700000000003</v>
      </c>
      <c r="P23" s="16">
        <v>7.5272700000000006</v>
      </c>
      <c r="Q23" s="16">
        <v>13.11669</v>
      </c>
      <c r="R23" s="16">
        <v>15.47784</v>
      </c>
      <c r="S23" s="16">
        <v>21.893450000000001</v>
      </c>
      <c r="T23" s="16">
        <v>12.1463</v>
      </c>
      <c r="U23" s="16">
        <v>8.651209999999999</v>
      </c>
      <c r="V23" s="16">
        <v>9.7618099999999988</v>
      </c>
      <c r="W23" s="16">
        <v>16.488720000000001</v>
      </c>
      <c r="X23" s="16">
        <v>4.6226700000000003</v>
      </c>
      <c r="Y23" s="16">
        <v>5.9689499999999995</v>
      </c>
      <c r="Z23" s="16">
        <v>-1.0023</v>
      </c>
      <c r="AA23" s="16">
        <v>2.8529</v>
      </c>
      <c r="AB23" s="16">
        <v>5.8924399999999997</v>
      </c>
      <c r="AC23" s="16">
        <v>3.9897065276040999</v>
      </c>
      <c r="AD23" s="16">
        <v>-11.4351155371894</v>
      </c>
      <c r="AE23" s="16">
        <v>6.3263246300834401</v>
      </c>
      <c r="AF23" s="16">
        <v>3.8446132224799099</v>
      </c>
      <c r="AG23" s="16">
        <v>10.148976943471901</v>
      </c>
      <c r="AH23" s="16">
        <v>8.991363999999999</v>
      </c>
      <c r="AI23" s="46"/>
      <c r="AJ23" s="46"/>
      <c r="AK23" s="46"/>
      <c r="AL23" s="46"/>
      <c r="AM23" s="46"/>
      <c r="AN23" s="4"/>
      <c r="AO23" s="4"/>
      <c r="AP23" s="4"/>
      <c r="AQ23" s="4"/>
      <c r="AR23" s="4"/>
      <c r="AS23" s="4"/>
      <c r="AT23" s="4"/>
      <c r="AU23" s="4"/>
      <c r="AV23" s="4"/>
      <c r="AW23" s="4"/>
      <c r="AX23" s="4"/>
      <c r="AY23" s="4"/>
    </row>
    <row r="24" spans="1:51" ht="15" x14ac:dyDescent="0.25">
      <c r="A24" s="121">
        <f>YampaRiverInflow.TotalOutflow!A24</f>
        <v>45261</v>
      </c>
      <c r="B24" s="34">
        <v>2.335</v>
      </c>
      <c r="C24" s="12">
        <v>2.335</v>
      </c>
      <c r="D24" s="45">
        <v>2.335</v>
      </c>
      <c r="E24" s="16">
        <v>23.606604000000004</v>
      </c>
      <c r="F24" s="16">
        <v>11.927992</v>
      </c>
      <c r="G24" s="16">
        <v>18.697578</v>
      </c>
      <c r="H24" s="16">
        <v>16.272072000000001</v>
      </c>
      <c r="I24" s="16">
        <v>6.2282960000000003</v>
      </c>
      <c r="J24" s="16">
        <v>-16.238409999999998</v>
      </c>
      <c r="K24" s="16">
        <v>12.00187</v>
      </c>
      <c r="L24" s="16">
        <v>6.5915499999999998</v>
      </c>
      <c r="M24" s="16">
        <v>12.228569999999999</v>
      </c>
      <c r="N24" s="16">
        <v>1.01868</v>
      </c>
      <c r="O24" s="16">
        <v>6.6875100000000005</v>
      </c>
      <c r="P24" s="16">
        <v>11.483219999999999</v>
      </c>
      <c r="Q24" s="16">
        <v>-2.7016499999999999</v>
      </c>
      <c r="R24" s="16">
        <v>25.948370000000001</v>
      </c>
      <c r="S24" s="16">
        <v>22.778939999999999</v>
      </c>
      <c r="T24" s="16">
        <v>11.792920000000001</v>
      </c>
      <c r="U24" s="16">
        <v>17.610810000000001</v>
      </c>
      <c r="V24" s="16">
        <v>24.307770000000001</v>
      </c>
      <c r="W24" s="16">
        <v>18.407709999999998</v>
      </c>
      <c r="X24" s="16">
        <v>2.61571</v>
      </c>
      <c r="Y24" s="16">
        <v>-1.4079200000000001</v>
      </c>
      <c r="Z24" s="16">
        <v>-6.0315000000000003</v>
      </c>
      <c r="AA24" s="16">
        <v>15.691600000000001</v>
      </c>
      <c r="AB24" s="16">
        <v>6.0872700000000002</v>
      </c>
      <c r="AC24" s="16">
        <v>14.668721902282002</v>
      </c>
      <c r="AD24" s="16">
        <v>-6.0504652876024405</v>
      </c>
      <c r="AE24" s="16">
        <v>3.9440781003643801</v>
      </c>
      <c r="AF24" s="16">
        <v>5.96184380284366</v>
      </c>
      <c r="AG24" s="16">
        <v>-3.3022761146438002</v>
      </c>
      <c r="AH24" s="16">
        <v>16.566911999999999</v>
      </c>
      <c r="AI24" s="46"/>
      <c r="AJ24" s="46"/>
      <c r="AK24" s="46"/>
      <c r="AL24" s="46"/>
      <c r="AM24" s="46"/>
      <c r="AN24" s="4"/>
      <c r="AO24" s="4"/>
      <c r="AP24" s="4"/>
      <c r="AQ24" s="4"/>
      <c r="AR24" s="4"/>
      <c r="AS24" s="4"/>
      <c r="AT24" s="4"/>
      <c r="AU24" s="4"/>
      <c r="AV24" s="4"/>
      <c r="AW24" s="4"/>
      <c r="AX24" s="4"/>
      <c r="AY24" s="4"/>
    </row>
    <row r="25" spans="1:51" ht="15" x14ac:dyDescent="0.25">
      <c r="A25" s="121">
        <f>YampaRiverInflow.TotalOutflow!A25</f>
        <v>45292</v>
      </c>
      <c r="B25" s="34">
        <v>6.62</v>
      </c>
      <c r="C25" s="12">
        <v>6.62</v>
      </c>
      <c r="D25" s="45">
        <v>6.62</v>
      </c>
      <c r="E25" s="16">
        <v>101.21908400000001</v>
      </c>
      <c r="F25" s="16">
        <v>14.084605999999999</v>
      </c>
      <c r="G25" s="16">
        <v>35.531559999999999</v>
      </c>
      <c r="H25" s="16">
        <v>11.366462</v>
      </c>
      <c r="I25" s="16">
        <v>12.906422000000001</v>
      </c>
      <c r="J25" s="16">
        <v>-12.26146</v>
      </c>
      <c r="K25" s="16">
        <v>9.9685600000000001</v>
      </c>
      <c r="L25" s="16">
        <v>3.9182399999999999</v>
      </c>
      <c r="M25" s="16">
        <v>5.2524799999999994</v>
      </c>
      <c r="N25" s="16">
        <v>0.65434000000000003</v>
      </c>
      <c r="O25" s="16">
        <v>10.38495</v>
      </c>
      <c r="P25" s="16">
        <v>14.23559</v>
      </c>
      <c r="Q25" s="16">
        <v>9.8203300000000002</v>
      </c>
      <c r="R25" s="16">
        <v>24.700430000000001</v>
      </c>
      <c r="S25" s="16">
        <v>22.069479999999999</v>
      </c>
      <c r="T25" s="16">
        <v>12.57952</v>
      </c>
      <c r="U25" s="16">
        <v>19.210369999999998</v>
      </c>
      <c r="V25" s="16">
        <v>24.414390000000001</v>
      </c>
      <c r="W25" s="16">
        <v>14.356399999999999</v>
      </c>
      <c r="X25" s="16">
        <v>-5.5168900000000001</v>
      </c>
      <c r="Y25" s="16">
        <v>8.7599999999999997E-2</v>
      </c>
      <c r="Z25" s="16">
        <v>10.52117</v>
      </c>
      <c r="AA25" s="16">
        <v>15.80128</v>
      </c>
      <c r="AB25" s="16">
        <v>7.4489752076703502</v>
      </c>
      <c r="AC25" s="16">
        <v>19.8163140489265</v>
      </c>
      <c r="AD25" s="16">
        <v>0.31217231431502396</v>
      </c>
      <c r="AE25" s="16">
        <v>11.158060331372901</v>
      </c>
      <c r="AF25" s="16">
        <v>7.7495685923312703</v>
      </c>
      <c r="AG25" s="16">
        <v>16.305914000000001</v>
      </c>
      <c r="AH25" s="16">
        <v>18.317238</v>
      </c>
      <c r="AI25" s="46"/>
      <c r="AJ25" s="46"/>
      <c r="AK25" s="46"/>
      <c r="AL25" s="46"/>
      <c r="AM25" s="46"/>
      <c r="AN25" s="4"/>
      <c r="AO25" s="4"/>
      <c r="AP25" s="4"/>
      <c r="AQ25" s="4"/>
      <c r="AR25" s="4"/>
      <c r="AS25" s="4"/>
      <c r="AT25" s="4"/>
      <c r="AU25" s="4"/>
      <c r="AV25" s="4"/>
      <c r="AW25" s="4"/>
      <c r="AX25" s="4"/>
      <c r="AY25" s="4"/>
    </row>
    <row r="26" spans="1:51" ht="15" x14ac:dyDescent="0.25">
      <c r="A26" s="121">
        <f>YampaRiverInflow.TotalOutflow!A26</f>
        <v>45323</v>
      </c>
      <c r="B26" s="34">
        <v>9.4120000000000008</v>
      </c>
      <c r="C26" s="12">
        <v>9.4120000000000008</v>
      </c>
      <c r="D26" s="45">
        <v>9.4120000000000008</v>
      </c>
      <c r="E26" s="16">
        <v>75.754664000000005</v>
      </c>
      <c r="F26" s="16">
        <v>14.718234000000001</v>
      </c>
      <c r="G26" s="16">
        <v>33.481140000000003</v>
      </c>
      <c r="H26" s="16">
        <v>10.668854</v>
      </c>
      <c r="I26" s="16">
        <v>-2.5262600000000002</v>
      </c>
      <c r="J26" s="16">
        <v>-10.192350000000001</v>
      </c>
      <c r="K26" s="16">
        <v>6.2821099999999994</v>
      </c>
      <c r="L26" s="16">
        <v>3.13246</v>
      </c>
      <c r="M26" s="16">
        <v>4.1601400000000002</v>
      </c>
      <c r="N26" s="16">
        <v>2.8380700000000001</v>
      </c>
      <c r="O26" s="16">
        <v>9.7490100000000002</v>
      </c>
      <c r="P26" s="16">
        <v>16.001570000000001</v>
      </c>
      <c r="Q26" s="16">
        <v>9.5720700000000001</v>
      </c>
      <c r="R26" s="16">
        <v>21.740169999999999</v>
      </c>
      <c r="S26" s="16">
        <v>14.98456</v>
      </c>
      <c r="T26" s="16">
        <v>10.01197</v>
      </c>
      <c r="U26" s="16">
        <v>10.48507</v>
      </c>
      <c r="V26" s="16">
        <v>13.671299999999999</v>
      </c>
      <c r="W26" s="16">
        <v>11.7835</v>
      </c>
      <c r="X26" s="16">
        <v>1.5763499999999999</v>
      </c>
      <c r="Y26" s="16">
        <v>-4.5615100000000002</v>
      </c>
      <c r="Z26" s="16">
        <v>4.3772399999999996</v>
      </c>
      <c r="AA26" s="16">
        <v>6.30464</v>
      </c>
      <c r="AB26" s="16">
        <v>4.0539722308107295</v>
      </c>
      <c r="AC26" s="16">
        <v>9.3226595036040596</v>
      </c>
      <c r="AD26" s="16">
        <v>19.796036777389201</v>
      </c>
      <c r="AE26" s="16">
        <v>11.065682646744701</v>
      </c>
      <c r="AF26" s="16">
        <v>11.6148235514056</v>
      </c>
      <c r="AG26" s="16">
        <v>19.425978000000001</v>
      </c>
      <c r="AH26" s="16">
        <v>27.521836</v>
      </c>
      <c r="AI26" s="46"/>
      <c r="AJ26" s="46"/>
      <c r="AK26" s="46"/>
      <c r="AL26" s="46"/>
      <c r="AM26" s="46"/>
      <c r="AN26" s="4"/>
      <c r="AO26" s="4"/>
      <c r="AP26" s="4"/>
      <c r="AQ26" s="4"/>
      <c r="AR26" s="4"/>
      <c r="AS26" s="4"/>
      <c r="AT26" s="4"/>
      <c r="AU26" s="4"/>
      <c r="AV26" s="4"/>
      <c r="AW26" s="4"/>
      <c r="AX26" s="4"/>
      <c r="AY26" s="4"/>
    </row>
    <row r="27" spans="1:51" ht="15" x14ac:dyDescent="0.25">
      <c r="A27" s="121">
        <f>YampaRiverInflow.TotalOutflow!A27</f>
        <v>45352</v>
      </c>
      <c r="B27" s="34">
        <v>13.116</v>
      </c>
      <c r="C27" s="12">
        <v>13.116</v>
      </c>
      <c r="D27" s="45">
        <v>13.116</v>
      </c>
      <c r="E27" s="16">
        <v>66.375816</v>
      </c>
      <c r="F27" s="16">
        <v>17.63081</v>
      </c>
      <c r="G27" s="16">
        <v>62.605969999999999</v>
      </c>
      <c r="H27" s="16">
        <v>-10.494788</v>
      </c>
      <c r="I27" s="16">
        <v>-5.3588699999999996</v>
      </c>
      <c r="J27" s="16">
        <v>-15.49112</v>
      </c>
      <c r="K27" s="16">
        <v>36.322969999999998</v>
      </c>
      <c r="L27" s="16">
        <v>9.210090000000001</v>
      </c>
      <c r="M27" s="16">
        <v>5.7764899999999999</v>
      </c>
      <c r="N27" s="16">
        <v>9.2872199999999996</v>
      </c>
      <c r="O27" s="16">
        <v>8.1139899999999994</v>
      </c>
      <c r="P27" s="16">
        <v>9.8301200000000009</v>
      </c>
      <c r="Q27" s="16">
        <v>14.49926</v>
      </c>
      <c r="R27" s="16">
        <v>12.03308</v>
      </c>
      <c r="S27" s="16">
        <v>4.5342399999999996</v>
      </c>
      <c r="T27" s="16">
        <v>19.332849999999997</v>
      </c>
      <c r="U27" s="16">
        <v>6.37479</v>
      </c>
      <c r="V27" s="16">
        <v>9.2942099999999996</v>
      </c>
      <c r="W27" s="16">
        <v>12.6425</v>
      </c>
      <c r="X27" s="16">
        <v>6.9273500000000006</v>
      </c>
      <c r="Y27" s="16">
        <v>-7.20953</v>
      </c>
      <c r="Z27" s="16">
        <v>6.0791599999999999</v>
      </c>
      <c r="AA27" s="16">
        <v>6.5443199999999999</v>
      </c>
      <c r="AB27" s="16">
        <v>12.9016643799678</v>
      </c>
      <c r="AC27" s="16">
        <v>7.2940712366949301</v>
      </c>
      <c r="AD27" s="16">
        <v>35.068694212232302</v>
      </c>
      <c r="AE27" s="16">
        <v>6.2901128095215002</v>
      </c>
      <c r="AF27" s="16">
        <v>18.741606197686799</v>
      </c>
      <c r="AG27" s="16">
        <v>26.794340000000005</v>
      </c>
      <c r="AH27" s="16">
        <v>39.915998000000002</v>
      </c>
      <c r="AI27" s="46"/>
      <c r="AJ27" s="46"/>
      <c r="AK27" s="46"/>
      <c r="AL27" s="46"/>
      <c r="AM27" s="46"/>
      <c r="AN27" s="4"/>
      <c r="AO27" s="4"/>
      <c r="AP27" s="4"/>
      <c r="AQ27" s="4"/>
      <c r="AR27" s="4"/>
      <c r="AS27" s="4"/>
      <c r="AT27" s="4"/>
      <c r="AU27" s="4"/>
      <c r="AV27" s="4"/>
      <c r="AW27" s="4"/>
      <c r="AX27" s="4"/>
      <c r="AY27" s="4"/>
    </row>
    <row r="28" spans="1:51" ht="15" x14ac:dyDescent="0.25">
      <c r="A28" s="121">
        <f>YampaRiverInflow.TotalOutflow!A28</f>
        <v>45383</v>
      </c>
      <c r="B28" s="34">
        <v>16.518000000000001</v>
      </c>
      <c r="C28" s="12">
        <v>16.518000000000001</v>
      </c>
      <c r="D28" s="45">
        <v>16.518000000000001</v>
      </c>
      <c r="E28" s="16">
        <v>41.261670000000002</v>
      </c>
      <c r="F28" s="16">
        <v>7.7661820000000006</v>
      </c>
      <c r="G28" s="16">
        <v>14.708754000000001</v>
      </c>
      <c r="H28" s="16">
        <v>23.635946000000001</v>
      </c>
      <c r="I28" s="16">
        <v>6.8406400000000005</v>
      </c>
      <c r="J28" s="16">
        <v>-2.2138499999999999</v>
      </c>
      <c r="K28" s="16">
        <v>19.547470000000001</v>
      </c>
      <c r="L28" s="16">
        <v>11.52768</v>
      </c>
      <c r="M28" s="16">
        <v>17.343669999999999</v>
      </c>
      <c r="N28" s="16">
        <v>13.49269</v>
      </c>
      <c r="O28" s="16">
        <v>4.6643299999999996</v>
      </c>
      <c r="P28" s="16">
        <v>2.3306399999999998</v>
      </c>
      <c r="Q28" s="16">
        <v>9.179590000000001</v>
      </c>
      <c r="R28" s="16">
        <v>14.534559999999999</v>
      </c>
      <c r="S28" s="16">
        <v>4.0880400000000003</v>
      </c>
      <c r="T28" s="16">
        <v>12.77216</v>
      </c>
      <c r="U28" s="16">
        <v>7.4774700000000003</v>
      </c>
      <c r="V28" s="16">
        <v>12.525</v>
      </c>
      <c r="W28" s="16">
        <v>22.5366</v>
      </c>
      <c r="X28" s="16">
        <v>5.4246600000000003</v>
      </c>
      <c r="Y28" s="16">
        <v>-1.42597</v>
      </c>
      <c r="Z28" s="16">
        <v>9.8915199999999999</v>
      </c>
      <c r="AA28" s="16">
        <v>9.72743</v>
      </c>
      <c r="AB28" s="16">
        <v>15.713943386447099</v>
      </c>
      <c r="AC28" s="16">
        <v>6.6015394221493597</v>
      </c>
      <c r="AD28" s="16">
        <v>32.830230167934701</v>
      </c>
      <c r="AE28" s="16">
        <v>14.096756611570999</v>
      </c>
      <c r="AF28" s="16">
        <v>21.908179504132999</v>
      </c>
      <c r="AG28" s="16">
        <v>18.399011999999999</v>
      </c>
      <c r="AH28" s="16">
        <v>29.763325999999999</v>
      </c>
      <c r="AI28" s="46"/>
      <c r="AJ28" s="46"/>
      <c r="AK28" s="46"/>
      <c r="AL28" s="46"/>
      <c r="AM28" s="46"/>
      <c r="AN28" s="4"/>
      <c r="AO28" s="4"/>
      <c r="AP28" s="4"/>
      <c r="AQ28" s="4"/>
      <c r="AR28" s="4"/>
      <c r="AS28" s="4"/>
      <c r="AT28" s="4"/>
      <c r="AU28" s="4"/>
      <c r="AV28" s="4"/>
      <c r="AW28" s="4"/>
      <c r="AX28" s="4"/>
      <c r="AY28" s="4"/>
    </row>
    <row r="29" spans="1:51" ht="15" x14ac:dyDescent="0.25">
      <c r="A29" s="121">
        <f>YampaRiverInflow.TotalOutflow!A29</f>
        <v>45413</v>
      </c>
      <c r="B29" s="34">
        <v>21.992999999999999</v>
      </c>
      <c r="C29" s="12">
        <v>21.992999999999999</v>
      </c>
      <c r="D29" s="45">
        <v>21.992999999999999</v>
      </c>
      <c r="E29" s="16">
        <v>30.256135999999998</v>
      </c>
      <c r="F29" s="16">
        <v>9.5716059999999992</v>
      </c>
      <c r="G29" s="16">
        <v>29.325434000000005</v>
      </c>
      <c r="H29" s="16">
        <v>5.5503300000000007</v>
      </c>
      <c r="I29" s="16">
        <v>8.0619300000000003</v>
      </c>
      <c r="J29" s="16">
        <v>-4.66012</v>
      </c>
      <c r="K29" s="16">
        <v>9.683209999999999</v>
      </c>
      <c r="L29" s="16">
        <v>23.337949999999999</v>
      </c>
      <c r="M29" s="16">
        <v>11.09249</v>
      </c>
      <c r="N29" s="16">
        <v>14.89179</v>
      </c>
      <c r="O29" s="16">
        <v>9.6852700000000009</v>
      </c>
      <c r="P29" s="16">
        <v>5.5847100000000003</v>
      </c>
      <c r="Q29" s="16">
        <v>4.1686000000000005</v>
      </c>
      <c r="R29" s="16">
        <v>14.016170000000001</v>
      </c>
      <c r="S29" s="16">
        <v>5.02379</v>
      </c>
      <c r="T29" s="16">
        <v>16.882990000000003</v>
      </c>
      <c r="U29" s="16">
        <v>3.9549799999999999</v>
      </c>
      <c r="V29" s="16">
        <v>10.53945</v>
      </c>
      <c r="W29" s="16">
        <v>19.5229</v>
      </c>
      <c r="X29" s="16">
        <v>4.9721899999999994</v>
      </c>
      <c r="Y29" s="16">
        <v>1.2309300000000001</v>
      </c>
      <c r="Z29" s="16">
        <v>4.9847600000000005</v>
      </c>
      <c r="AA29" s="16">
        <v>9.3964200000000009</v>
      </c>
      <c r="AB29" s="16">
        <v>9.2539210713396098</v>
      </c>
      <c r="AC29" s="16">
        <v>5.5819525592733701</v>
      </c>
      <c r="AD29" s="16">
        <v>25.107575702810699</v>
      </c>
      <c r="AE29" s="16">
        <v>32.171070661818902</v>
      </c>
      <c r="AF29" s="16">
        <v>22.140587519075002</v>
      </c>
      <c r="AG29" s="16">
        <v>9.3170699999999993</v>
      </c>
      <c r="AH29" s="16">
        <v>17.687328000000001</v>
      </c>
      <c r="AI29" s="46"/>
      <c r="AJ29" s="46"/>
      <c r="AK29" s="46"/>
      <c r="AL29" s="46"/>
      <c r="AM29" s="46"/>
      <c r="AN29" s="4"/>
      <c r="AO29" s="4"/>
      <c r="AP29" s="4"/>
      <c r="AQ29" s="4"/>
      <c r="AR29" s="4"/>
      <c r="AS29" s="4"/>
      <c r="AT29" s="4"/>
      <c r="AU29" s="4"/>
      <c r="AV29" s="4"/>
      <c r="AW29" s="4"/>
      <c r="AX29" s="4"/>
      <c r="AY29" s="4"/>
    </row>
    <row r="30" spans="1:51" ht="15" x14ac:dyDescent="0.25">
      <c r="A30" s="121">
        <f>YampaRiverInflow.TotalOutflow!A30</f>
        <v>45444</v>
      </c>
      <c r="B30" s="34">
        <v>20.56</v>
      </c>
      <c r="C30" s="12">
        <v>20.56</v>
      </c>
      <c r="D30" s="45">
        <v>20.56</v>
      </c>
      <c r="E30" s="16">
        <v>4.9412060000000002</v>
      </c>
      <c r="F30" s="16">
        <v>-1.180104</v>
      </c>
      <c r="G30" s="16">
        <v>16.706314000000003</v>
      </c>
      <c r="H30" s="16">
        <v>1.3633040000000001</v>
      </c>
      <c r="I30" s="16">
        <v>-0.79383999999999999</v>
      </c>
      <c r="J30" s="16">
        <v>-23.251810000000003</v>
      </c>
      <c r="K30" s="16">
        <v>12.69872</v>
      </c>
      <c r="L30" s="16">
        <v>19.039000000000001</v>
      </c>
      <c r="M30" s="16">
        <v>6.8687700000000005</v>
      </c>
      <c r="N30" s="16">
        <v>14.246139999999999</v>
      </c>
      <c r="O30" s="16">
        <v>18.845080000000003</v>
      </c>
      <c r="P30" s="16">
        <v>7.4909099999999995</v>
      </c>
      <c r="Q30" s="16">
        <v>13.8124</v>
      </c>
      <c r="R30" s="16">
        <v>24.775919999999999</v>
      </c>
      <c r="S30" s="16">
        <v>9.7531100000000013</v>
      </c>
      <c r="T30" s="16">
        <v>18.740459999999999</v>
      </c>
      <c r="U30" s="16">
        <v>5.9942099999999998</v>
      </c>
      <c r="V30" s="16">
        <v>10.93661</v>
      </c>
      <c r="W30" s="16">
        <v>14.07673</v>
      </c>
      <c r="X30" s="16">
        <v>3.54962</v>
      </c>
      <c r="Y30" s="16">
        <v>6.4226899999999993</v>
      </c>
      <c r="Z30" s="16">
        <v>10.59356</v>
      </c>
      <c r="AA30" s="16">
        <v>1.32226</v>
      </c>
      <c r="AB30" s="16">
        <v>6.9610190102487604</v>
      </c>
      <c r="AC30" s="16">
        <v>13.6235045447941</v>
      </c>
      <c r="AD30" s="16">
        <v>21.1430438016537</v>
      </c>
      <c r="AE30" s="16">
        <v>42.150180575868696</v>
      </c>
      <c r="AF30" s="16">
        <v>13.4754590082651</v>
      </c>
      <c r="AG30" s="16">
        <v>19.542680000000001</v>
      </c>
      <c r="AH30" s="16">
        <v>1.2684000000000002</v>
      </c>
      <c r="AI30" s="46"/>
      <c r="AJ30" s="46"/>
      <c r="AK30" s="46"/>
      <c r="AL30" s="46"/>
      <c r="AM30" s="46"/>
      <c r="AN30" s="4"/>
      <c r="AO30" s="4"/>
      <c r="AP30" s="4"/>
      <c r="AQ30" s="4"/>
      <c r="AR30" s="4"/>
      <c r="AS30" s="4"/>
      <c r="AT30" s="4"/>
      <c r="AU30" s="4"/>
      <c r="AV30" s="4"/>
      <c r="AW30" s="4"/>
      <c r="AX30" s="4"/>
      <c r="AY30" s="4"/>
    </row>
    <row r="31" spans="1:51" ht="15" x14ac:dyDescent="0.25">
      <c r="A31" s="121">
        <f>YampaRiverInflow.TotalOutflow!A31</f>
        <v>45474</v>
      </c>
      <c r="B31" s="34">
        <v>20.181999999999999</v>
      </c>
      <c r="C31" s="12">
        <v>20.181999999999999</v>
      </c>
      <c r="D31" s="45">
        <v>20.181999999999999</v>
      </c>
      <c r="E31" s="16">
        <v>2.0310160000000002</v>
      </c>
      <c r="F31" s="16">
        <v>8.0089059999999996</v>
      </c>
      <c r="G31" s="16">
        <v>20.697440000000004</v>
      </c>
      <c r="H31" s="16">
        <v>17.755964000000002</v>
      </c>
      <c r="I31" s="16">
        <v>11.63293</v>
      </c>
      <c r="J31" s="16">
        <v>-12.476629999999998</v>
      </c>
      <c r="K31" s="16">
        <v>23.625509999999998</v>
      </c>
      <c r="L31" s="16">
        <v>20.54889</v>
      </c>
      <c r="M31" s="16">
        <v>8.319090000000001</v>
      </c>
      <c r="N31" s="16">
        <v>20.105460000000001</v>
      </c>
      <c r="O31" s="16">
        <v>19.50067</v>
      </c>
      <c r="P31" s="16">
        <v>8.3446700000000007</v>
      </c>
      <c r="Q31" s="16">
        <v>18.455950000000001</v>
      </c>
      <c r="R31" s="16">
        <v>31.79073</v>
      </c>
      <c r="S31" s="16">
        <v>14.55987</v>
      </c>
      <c r="T31" s="16">
        <v>21.886839999999999</v>
      </c>
      <c r="U31" s="16">
        <v>25.583909999999999</v>
      </c>
      <c r="V31" s="16">
        <v>21.074020000000001</v>
      </c>
      <c r="W31" s="16">
        <v>18.544400000000003</v>
      </c>
      <c r="X31" s="16">
        <v>6.5901300000000003</v>
      </c>
      <c r="Y31" s="16">
        <v>14.91146</v>
      </c>
      <c r="Z31" s="16">
        <v>14.38373</v>
      </c>
      <c r="AA31" s="16">
        <v>27.614090000000001</v>
      </c>
      <c r="AB31" s="16">
        <v>12.5574148766291</v>
      </c>
      <c r="AC31" s="16">
        <v>24.781192150480202</v>
      </c>
      <c r="AD31" s="16">
        <v>16.943357023537999</v>
      </c>
      <c r="AE31" s="16">
        <v>39.1588780983151</v>
      </c>
      <c r="AF31" s="16">
        <v>23.713968098447001</v>
      </c>
      <c r="AG31" s="16">
        <v>3.5028120000000005</v>
      </c>
      <c r="AH31" s="16">
        <v>15.702810000000001</v>
      </c>
      <c r="AI31" s="46"/>
      <c r="AJ31" s="46"/>
      <c r="AK31" s="46"/>
      <c r="AL31" s="46"/>
      <c r="AM31" s="46"/>
      <c r="AN31" s="4"/>
      <c r="AO31" s="4"/>
      <c r="AP31" s="4"/>
      <c r="AQ31" s="4"/>
      <c r="AR31" s="4"/>
      <c r="AS31" s="4"/>
      <c r="AT31" s="4"/>
      <c r="AU31" s="4"/>
      <c r="AV31" s="4"/>
      <c r="AW31" s="4"/>
      <c r="AX31" s="4"/>
      <c r="AY31" s="4"/>
    </row>
    <row r="32" spans="1:51" ht="15" x14ac:dyDescent="0.25">
      <c r="A32" s="121">
        <f>YampaRiverInflow.TotalOutflow!A32</f>
        <v>45505</v>
      </c>
      <c r="B32" s="34">
        <v>17.675000000000001</v>
      </c>
      <c r="C32" s="12">
        <v>17.675000000000001</v>
      </c>
      <c r="D32" s="45">
        <v>17.675000000000001</v>
      </c>
      <c r="E32" s="16">
        <v>19.739957999999998</v>
      </c>
      <c r="F32" s="16">
        <v>11.451958000000001</v>
      </c>
      <c r="G32" s="16">
        <v>20.660824000000002</v>
      </c>
      <c r="H32" s="16">
        <v>13.796706</v>
      </c>
      <c r="I32" s="16">
        <v>9.7706299999999988</v>
      </c>
      <c r="J32" s="16">
        <v>7.4435000000000002</v>
      </c>
      <c r="K32" s="16">
        <v>20.504860000000001</v>
      </c>
      <c r="L32" s="16">
        <v>22.135639999999999</v>
      </c>
      <c r="M32" s="16">
        <v>5.2130799999999997</v>
      </c>
      <c r="N32" s="16">
        <v>14.802440000000001</v>
      </c>
      <c r="O32" s="16">
        <v>21.94164</v>
      </c>
      <c r="P32" s="16">
        <v>8.4181799999999996</v>
      </c>
      <c r="Q32" s="16">
        <v>21.659500000000001</v>
      </c>
      <c r="R32" s="16">
        <v>35.8294</v>
      </c>
      <c r="S32" s="16">
        <v>14.210139999999999</v>
      </c>
      <c r="T32" s="16">
        <v>24.195160000000001</v>
      </c>
      <c r="U32" s="16">
        <v>26.496269999999999</v>
      </c>
      <c r="V32" s="16">
        <v>24.024999999999999</v>
      </c>
      <c r="W32" s="16">
        <v>22.344560000000001</v>
      </c>
      <c r="X32" s="16">
        <v>9.8739599999999985</v>
      </c>
      <c r="Y32" s="16">
        <v>13.84548</v>
      </c>
      <c r="Z32" s="16">
        <v>16.93469</v>
      </c>
      <c r="AA32" s="16">
        <v>14.48996</v>
      </c>
      <c r="AB32" s="16">
        <v>14.623601239406</v>
      </c>
      <c r="AC32" s="16">
        <v>29.351938843042298</v>
      </c>
      <c r="AD32" s="16">
        <v>10.6373367791084</v>
      </c>
      <c r="AE32" s="16">
        <v>32.4739838860175</v>
      </c>
      <c r="AF32" s="16">
        <v>32.289258266844001</v>
      </c>
      <c r="AG32" s="16">
        <v>21.988620000000001</v>
      </c>
      <c r="AH32" s="16">
        <v>28.766426000000003</v>
      </c>
      <c r="AI32" s="46"/>
      <c r="AJ32" s="46"/>
      <c r="AK32" s="46"/>
      <c r="AL32" s="46"/>
      <c r="AM32" s="46"/>
      <c r="AN32" s="4"/>
      <c r="AO32" s="4"/>
      <c r="AP32" s="4"/>
      <c r="AQ32" s="4"/>
      <c r="AR32" s="4"/>
      <c r="AS32" s="4"/>
      <c r="AT32" s="4"/>
      <c r="AU32" s="4"/>
      <c r="AV32" s="4"/>
      <c r="AW32" s="4"/>
      <c r="AX32" s="4"/>
      <c r="AY32" s="4"/>
    </row>
    <row r="33" spans="1:51" ht="15" x14ac:dyDescent="0.25">
      <c r="A33" s="121">
        <f>YampaRiverInflow.TotalOutflow!A33</f>
        <v>45536</v>
      </c>
      <c r="B33" s="34">
        <v>14.701000000000001</v>
      </c>
      <c r="C33" s="12">
        <v>14.701000000000001</v>
      </c>
      <c r="D33" s="45">
        <v>14.701000000000001</v>
      </c>
      <c r="E33" s="16">
        <v>15.737406</v>
      </c>
      <c r="F33" s="16">
        <v>14.914582000000003</v>
      </c>
      <c r="G33" s="16">
        <v>14.839589999999999</v>
      </c>
      <c r="H33" s="16">
        <v>10.647540000000001</v>
      </c>
      <c r="I33" s="16">
        <v>-6.0112700000000006</v>
      </c>
      <c r="J33" s="16">
        <v>19.914009999999998</v>
      </c>
      <c r="K33" s="16">
        <v>13.555149999999999</v>
      </c>
      <c r="L33" s="16">
        <v>15.397549999999999</v>
      </c>
      <c r="M33" s="16">
        <v>7.1036899999999994</v>
      </c>
      <c r="N33" s="16">
        <v>8.6973899999999986</v>
      </c>
      <c r="O33" s="16">
        <v>11.841569999999999</v>
      </c>
      <c r="P33" s="16">
        <v>3.6388400000000001</v>
      </c>
      <c r="Q33" s="16">
        <v>18.084299999999999</v>
      </c>
      <c r="R33" s="16">
        <v>24.926950000000001</v>
      </c>
      <c r="S33" s="16">
        <v>13.032249999999999</v>
      </c>
      <c r="T33" s="16">
        <v>14.707469999999999</v>
      </c>
      <c r="U33" s="16">
        <v>15.101129999999999</v>
      </c>
      <c r="V33" s="16">
        <v>9.3519199999999998</v>
      </c>
      <c r="W33" s="16">
        <v>35.037589999999994</v>
      </c>
      <c r="X33" s="16">
        <v>-2.8639899999999998</v>
      </c>
      <c r="Y33" s="16">
        <v>6.7481800000000005</v>
      </c>
      <c r="Z33" s="16">
        <v>15.02529</v>
      </c>
      <c r="AA33" s="16">
        <v>11.451879999999999</v>
      </c>
      <c r="AB33" s="16">
        <v>13.1848636376867</v>
      </c>
      <c r="AC33" s="16">
        <v>8.3238249586783297</v>
      </c>
      <c r="AD33" s="16">
        <v>19.8346958697528</v>
      </c>
      <c r="AE33" s="16">
        <v>16.409711323636998</v>
      </c>
      <c r="AF33" s="16">
        <v>25.7866844641329</v>
      </c>
      <c r="AG33" s="16">
        <v>21.500264000000001</v>
      </c>
      <c r="AH33" s="16">
        <v>26.366382000000002</v>
      </c>
      <c r="AI33" s="46"/>
      <c r="AJ33" s="46"/>
      <c r="AK33" s="46"/>
      <c r="AL33" s="46"/>
      <c r="AM33" s="46"/>
      <c r="AN33" s="4"/>
      <c r="AO33" s="4"/>
      <c r="AP33" s="4"/>
      <c r="AQ33" s="4"/>
      <c r="AR33" s="4"/>
      <c r="AS33" s="4"/>
      <c r="AT33" s="4"/>
      <c r="AU33" s="4"/>
      <c r="AV33" s="4"/>
      <c r="AW33" s="4"/>
      <c r="AX33" s="4"/>
      <c r="AY33" s="4"/>
    </row>
    <row r="34" spans="1:51" ht="15" x14ac:dyDescent="0.25">
      <c r="A34" s="121">
        <f>YampaRiverInflow.TotalOutflow!A34</f>
        <v>45566</v>
      </c>
      <c r="B34" s="34">
        <v>12.657999999999999</v>
      </c>
      <c r="C34" s="12">
        <v>12.657999999999999</v>
      </c>
      <c r="D34" s="45">
        <v>12.657999999999999</v>
      </c>
      <c r="E34" s="16">
        <v>11.836898000000001</v>
      </c>
      <c r="F34" s="16">
        <v>11.503132000000001</v>
      </c>
      <c r="G34" s="16">
        <v>12.135444000000001</v>
      </c>
      <c r="H34" s="16">
        <v>6.3876860000000004</v>
      </c>
      <c r="I34" s="16">
        <v>-7.82599</v>
      </c>
      <c r="J34" s="16">
        <v>24.362849999999998</v>
      </c>
      <c r="K34" s="16">
        <v>10.95425</v>
      </c>
      <c r="L34" s="16">
        <v>11.723360000000001</v>
      </c>
      <c r="M34" s="16">
        <v>4.6145899999999997</v>
      </c>
      <c r="N34" s="16">
        <v>6.6953500000000004</v>
      </c>
      <c r="O34" s="16">
        <v>9.5123700000000007</v>
      </c>
      <c r="P34" s="16">
        <v>-0.49925999999999998</v>
      </c>
      <c r="Q34" s="16">
        <v>18.132660000000001</v>
      </c>
      <c r="R34" s="16">
        <v>19.22006</v>
      </c>
      <c r="S34" s="16">
        <v>10.97871</v>
      </c>
      <c r="T34" s="16">
        <v>13.21185</v>
      </c>
      <c r="U34" s="16">
        <v>14.04824</v>
      </c>
      <c r="V34" s="16">
        <v>6.9533999999999994</v>
      </c>
      <c r="W34" s="16">
        <v>23.35398</v>
      </c>
      <c r="X34" s="16">
        <v>-2.8656299999999999</v>
      </c>
      <c r="Y34" s="16">
        <v>2.3012199999999998</v>
      </c>
      <c r="Z34" s="16">
        <v>14.73507</v>
      </c>
      <c r="AA34" s="16">
        <v>8.505370000000001</v>
      </c>
      <c r="AB34" s="16">
        <v>9.0830627261494108</v>
      </c>
      <c r="AC34" s="16">
        <v>-6.2740460311398598</v>
      </c>
      <c r="AD34" s="16">
        <v>25.002335616926402</v>
      </c>
      <c r="AE34" s="16">
        <v>7.7553593381164196</v>
      </c>
      <c r="AF34" s="16">
        <v>26.857120247405899</v>
      </c>
      <c r="AG34" s="16">
        <v>8.6108960000000003</v>
      </c>
      <c r="AH34" s="16">
        <v>17.934583999999997</v>
      </c>
      <c r="AI34" s="46"/>
      <c r="AJ34" s="46"/>
      <c r="AK34" s="46"/>
      <c r="AL34" s="46"/>
      <c r="AM34" s="46"/>
      <c r="AN34" s="4"/>
      <c r="AO34" s="4"/>
      <c r="AP34" s="4"/>
      <c r="AQ34" s="4"/>
      <c r="AR34" s="4"/>
      <c r="AS34" s="4"/>
      <c r="AT34" s="4"/>
      <c r="AU34" s="4"/>
      <c r="AV34" s="4"/>
      <c r="AW34" s="4"/>
      <c r="AX34" s="4"/>
      <c r="AY34" s="4"/>
    </row>
    <row r="35" spans="1:51" ht="15" x14ac:dyDescent="0.25">
      <c r="A35" s="121">
        <f>YampaRiverInflow.TotalOutflow!A35</f>
        <v>45597</v>
      </c>
      <c r="B35" s="34">
        <v>1.202</v>
      </c>
      <c r="C35" s="12">
        <v>1.202</v>
      </c>
      <c r="D35" s="45">
        <v>1.202</v>
      </c>
      <c r="E35" s="16">
        <v>12.147136</v>
      </c>
      <c r="F35" s="16">
        <v>3.6625680000000003</v>
      </c>
      <c r="G35" s="16">
        <v>15.820898000000001</v>
      </c>
      <c r="H35" s="16">
        <v>14.533392000000001</v>
      </c>
      <c r="I35" s="16">
        <v>-12.37326</v>
      </c>
      <c r="J35" s="16">
        <v>14.93168</v>
      </c>
      <c r="K35" s="16">
        <v>-5.1652700000000005</v>
      </c>
      <c r="L35" s="16">
        <v>10.395850000000001</v>
      </c>
      <c r="M35" s="16">
        <v>4.0648400000000002</v>
      </c>
      <c r="N35" s="16">
        <v>3.5380700000000003</v>
      </c>
      <c r="O35" s="16">
        <v>7.5272700000000006</v>
      </c>
      <c r="P35" s="16">
        <v>13.11669</v>
      </c>
      <c r="Q35" s="16">
        <v>15.47784</v>
      </c>
      <c r="R35" s="16">
        <v>21.893450000000001</v>
      </c>
      <c r="S35" s="16">
        <v>12.1463</v>
      </c>
      <c r="T35" s="16">
        <v>8.651209999999999</v>
      </c>
      <c r="U35" s="16">
        <v>9.7618099999999988</v>
      </c>
      <c r="V35" s="16">
        <v>16.488720000000001</v>
      </c>
      <c r="W35" s="16">
        <v>4.6226700000000003</v>
      </c>
      <c r="X35" s="16">
        <v>5.9689499999999995</v>
      </c>
      <c r="Y35" s="16">
        <v>-1.0023</v>
      </c>
      <c r="Z35" s="16">
        <v>2.8529</v>
      </c>
      <c r="AA35" s="16">
        <v>5.8924399999999997</v>
      </c>
      <c r="AB35" s="16">
        <v>3.9897065276040999</v>
      </c>
      <c r="AC35" s="16">
        <v>-11.4351155371894</v>
      </c>
      <c r="AD35" s="16">
        <v>6.3263246300834401</v>
      </c>
      <c r="AE35" s="16">
        <v>3.8446132224799099</v>
      </c>
      <c r="AF35" s="16">
        <v>10.148976943471901</v>
      </c>
      <c r="AG35" s="16">
        <v>8.991363999999999</v>
      </c>
      <c r="AH35" s="16">
        <v>10.960080000000001</v>
      </c>
      <c r="AI35" s="46"/>
      <c r="AJ35" s="46"/>
      <c r="AK35" s="46"/>
      <c r="AL35" s="46"/>
      <c r="AM35" s="46"/>
      <c r="AN35" s="4"/>
      <c r="AO35" s="4"/>
      <c r="AP35" s="4"/>
      <c r="AQ35" s="4"/>
      <c r="AR35" s="4"/>
      <c r="AS35" s="4"/>
      <c r="AT35" s="4"/>
      <c r="AU35" s="4"/>
      <c r="AV35" s="4"/>
      <c r="AW35" s="4"/>
      <c r="AX35" s="4"/>
      <c r="AY35" s="4"/>
    </row>
    <row r="36" spans="1:51" ht="15" x14ac:dyDescent="0.25">
      <c r="A36" s="121">
        <f>YampaRiverInflow.TotalOutflow!A36</f>
        <v>45627</v>
      </c>
      <c r="B36" s="34">
        <v>2.335</v>
      </c>
      <c r="C36" s="12">
        <v>2.335</v>
      </c>
      <c r="D36" s="45">
        <v>2.335</v>
      </c>
      <c r="E36" s="16">
        <v>11.927992</v>
      </c>
      <c r="F36" s="16">
        <v>18.697578</v>
      </c>
      <c r="G36" s="16">
        <v>16.272072000000001</v>
      </c>
      <c r="H36" s="16">
        <v>6.2282960000000003</v>
      </c>
      <c r="I36" s="16">
        <v>-16.238409999999998</v>
      </c>
      <c r="J36" s="16">
        <v>12.00187</v>
      </c>
      <c r="K36" s="16">
        <v>6.5915499999999998</v>
      </c>
      <c r="L36" s="16">
        <v>12.228569999999999</v>
      </c>
      <c r="M36" s="16">
        <v>1.01868</v>
      </c>
      <c r="N36" s="16">
        <v>6.6875100000000005</v>
      </c>
      <c r="O36" s="16">
        <v>11.483219999999999</v>
      </c>
      <c r="P36" s="16">
        <v>-2.7016499999999999</v>
      </c>
      <c r="Q36" s="16">
        <v>25.948370000000001</v>
      </c>
      <c r="R36" s="16">
        <v>22.778939999999999</v>
      </c>
      <c r="S36" s="16">
        <v>11.792920000000001</v>
      </c>
      <c r="T36" s="16">
        <v>17.610810000000001</v>
      </c>
      <c r="U36" s="16">
        <v>24.307770000000001</v>
      </c>
      <c r="V36" s="16">
        <v>18.407709999999998</v>
      </c>
      <c r="W36" s="16">
        <v>2.61571</v>
      </c>
      <c r="X36" s="16">
        <v>-1.4079200000000001</v>
      </c>
      <c r="Y36" s="16">
        <v>-6.0315000000000003</v>
      </c>
      <c r="Z36" s="16">
        <v>15.691600000000001</v>
      </c>
      <c r="AA36" s="16">
        <v>6.0872700000000002</v>
      </c>
      <c r="AB36" s="16">
        <v>14.668721902282002</v>
      </c>
      <c r="AC36" s="16">
        <v>-6.0504652876024405</v>
      </c>
      <c r="AD36" s="16">
        <v>3.9440781003643801</v>
      </c>
      <c r="AE36" s="16">
        <v>5.96184380284366</v>
      </c>
      <c r="AF36" s="16">
        <v>-3.3022761146438002</v>
      </c>
      <c r="AG36" s="16">
        <v>16.566911999999999</v>
      </c>
      <c r="AH36" s="16">
        <v>23.606604000000004</v>
      </c>
      <c r="AI36" s="46"/>
      <c r="AJ36" s="46"/>
      <c r="AK36" s="46"/>
      <c r="AL36" s="46"/>
      <c r="AM36" s="46"/>
      <c r="AN36" s="4"/>
      <c r="AO36" s="4"/>
      <c r="AP36" s="4"/>
      <c r="AQ36" s="4"/>
      <c r="AR36" s="4"/>
      <c r="AS36" s="4"/>
      <c r="AT36" s="4"/>
      <c r="AU36" s="4"/>
      <c r="AV36" s="4"/>
      <c r="AW36" s="4"/>
      <c r="AX36" s="4"/>
      <c r="AY36" s="4"/>
    </row>
    <row r="37" spans="1:51" ht="15" x14ac:dyDescent="0.25">
      <c r="A37" s="121">
        <f>YampaRiverInflow.TotalOutflow!A37</f>
        <v>45658</v>
      </c>
      <c r="B37" s="34">
        <v>6.62</v>
      </c>
      <c r="C37" s="12">
        <v>6.62</v>
      </c>
      <c r="D37" s="45">
        <v>6.62</v>
      </c>
      <c r="E37" s="16">
        <v>14.084605999999999</v>
      </c>
      <c r="F37" s="16">
        <v>35.531559999999999</v>
      </c>
      <c r="G37" s="16">
        <v>11.366462</v>
      </c>
      <c r="H37" s="16">
        <v>12.906422000000001</v>
      </c>
      <c r="I37" s="16">
        <v>-12.26146</v>
      </c>
      <c r="J37" s="16">
        <v>9.9685600000000001</v>
      </c>
      <c r="K37" s="16">
        <v>3.9182399999999999</v>
      </c>
      <c r="L37" s="16">
        <v>5.2524799999999994</v>
      </c>
      <c r="M37" s="16">
        <v>0.65434000000000003</v>
      </c>
      <c r="N37" s="16">
        <v>10.38495</v>
      </c>
      <c r="O37" s="16">
        <v>14.23559</v>
      </c>
      <c r="P37" s="16">
        <v>9.8203300000000002</v>
      </c>
      <c r="Q37" s="16">
        <v>24.700430000000001</v>
      </c>
      <c r="R37" s="16">
        <v>22.069479999999999</v>
      </c>
      <c r="S37" s="16">
        <v>12.57952</v>
      </c>
      <c r="T37" s="16">
        <v>19.210369999999998</v>
      </c>
      <c r="U37" s="16">
        <v>24.414390000000001</v>
      </c>
      <c r="V37" s="16">
        <v>14.356399999999999</v>
      </c>
      <c r="W37" s="16">
        <v>-5.5168900000000001</v>
      </c>
      <c r="X37" s="16">
        <v>8.7599999999999997E-2</v>
      </c>
      <c r="Y37" s="16">
        <v>10.52117</v>
      </c>
      <c r="Z37" s="16">
        <v>15.80128</v>
      </c>
      <c r="AA37" s="16">
        <v>7.4489752076703502</v>
      </c>
      <c r="AB37" s="16">
        <v>19.8163140489265</v>
      </c>
      <c r="AC37" s="16">
        <v>0.31217231431502396</v>
      </c>
      <c r="AD37" s="16">
        <v>11.158060331372901</v>
      </c>
      <c r="AE37" s="16">
        <v>7.7495685923312703</v>
      </c>
      <c r="AF37" s="16">
        <v>16.305914000000001</v>
      </c>
      <c r="AG37" s="16">
        <v>18.317238</v>
      </c>
      <c r="AH37" s="16">
        <v>101.21908400000001</v>
      </c>
      <c r="AI37" s="46"/>
      <c r="AJ37" s="46"/>
      <c r="AK37" s="46"/>
      <c r="AL37" s="46"/>
      <c r="AM37" s="46"/>
      <c r="AN37" s="4"/>
      <c r="AO37" s="4"/>
      <c r="AP37" s="4"/>
      <c r="AQ37" s="4"/>
      <c r="AR37" s="4"/>
      <c r="AS37" s="4"/>
      <c r="AT37" s="4"/>
      <c r="AU37" s="4"/>
      <c r="AV37" s="4"/>
      <c r="AW37" s="4"/>
      <c r="AX37" s="4"/>
      <c r="AY37" s="4"/>
    </row>
    <row r="38" spans="1:51" ht="15" x14ac:dyDescent="0.25">
      <c r="A38" s="121">
        <f>YampaRiverInflow.TotalOutflow!A38</f>
        <v>45689</v>
      </c>
      <c r="B38" s="34">
        <v>9.4120000000000008</v>
      </c>
      <c r="C38" s="12">
        <v>9.4120000000000008</v>
      </c>
      <c r="D38" s="45">
        <v>9.4120000000000008</v>
      </c>
      <c r="E38" s="16">
        <v>14.718234000000001</v>
      </c>
      <c r="F38" s="16">
        <v>33.481140000000003</v>
      </c>
      <c r="G38" s="16">
        <v>10.668854</v>
      </c>
      <c r="H38" s="16">
        <v>-2.5262600000000002</v>
      </c>
      <c r="I38" s="16">
        <v>-10.192350000000001</v>
      </c>
      <c r="J38" s="16">
        <v>6.2821099999999994</v>
      </c>
      <c r="K38" s="16">
        <v>3.13246</v>
      </c>
      <c r="L38" s="16">
        <v>4.1601400000000002</v>
      </c>
      <c r="M38" s="16">
        <v>2.8380700000000001</v>
      </c>
      <c r="N38" s="16">
        <v>9.7490100000000002</v>
      </c>
      <c r="O38" s="16">
        <v>16.001570000000001</v>
      </c>
      <c r="P38" s="16">
        <v>9.5720700000000001</v>
      </c>
      <c r="Q38" s="16">
        <v>21.740169999999999</v>
      </c>
      <c r="R38" s="16">
        <v>14.98456</v>
      </c>
      <c r="S38" s="16">
        <v>10.01197</v>
      </c>
      <c r="T38" s="16">
        <v>10.48507</v>
      </c>
      <c r="U38" s="16">
        <v>13.671299999999999</v>
      </c>
      <c r="V38" s="16">
        <v>11.7835</v>
      </c>
      <c r="W38" s="16">
        <v>1.5763499999999999</v>
      </c>
      <c r="X38" s="16">
        <v>-4.5615100000000002</v>
      </c>
      <c r="Y38" s="16">
        <v>4.3772399999999996</v>
      </c>
      <c r="Z38" s="16">
        <v>6.30464</v>
      </c>
      <c r="AA38" s="16">
        <v>4.0539722308107295</v>
      </c>
      <c r="AB38" s="16">
        <v>9.3226595036040596</v>
      </c>
      <c r="AC38" s="16">
        <v>19.796036777389201</v>
      </c>
      <c r="AD38" s="16">
        <v>11.065682646744701</v>
      </c>
      <c r="AE38" s="16">
        <v>11.6148235514056</v>
      </c>
      <c r="AF38" s="16">
        <v>19.425978000000001</v>
      </c>
      <c r="AG38" s="16">
        <v>27.521836</v>
      </c>
      <c r="AH38" s="16">
        <v>75.754664000000005</v>
      </c>
      <c r="AI38" s="46"/>
      <c r="AJ38" s="46"/>
      <c r="AK38" s="46"/>
      <c r="AL38" s="46"/>
      <c r="AM38" s="46"/>
      <c r="AN38" s="4"/>
      <c r="AO38" s="4"/>
      <c r="AP38" s="4"/>
      <c r="AQ38" s="4"/>
      <c r="AR38" s="4"/>
      <c r="AS38" s="4"/>
      <c r="AT38" s="4"/>
      <c r="AU38" s="4"/>
      <c r="AV38" s="4"/>
      <c r="AW38" s="4"/>
      <c r="AX38" s="4"/>
      <c r="AY38" s="4"/>
    </row>
    <row r="39" spans="1:51" ht="15" x14ac:dyDescent="0.25">
      <c r="A39" s="121">
        <f>YampaRiverInflow.TotalOutflow!A39</f>
        <v>45717</v>
      </c>
      <c r="B39" s="34">
        <v>13.116</v>
      </c>
      <c r="C39" s="12">
        <v>13.116</v>
      </c>
      <c r="D39" s="45">
        <v>13.116</v>
      </c>
      <c r="E39" s="16">
        <v>17.63081</v>
      </c>
      <c r="F39" s="16">
        <v>62.605969999999999</v>
      </c>
      <c r="G39" s="16">
        <v>-10.494788</v>
      </c>
      <c r="H39" s="16">
        <v>-5.3588699999999996</v>
      </c>
      <c r="I39" s="16">
        <v>-15.49112</v>
      </c>
      <c r="J39" s="16">
        <v>36.322969999999998</v>
      </c>
      <c r="K39" s="16">
        <v>9.210090000000001</v>
      </c>
      <c r="L39" s="16">
        <v>5.7764899999999999</v>
      </c>
      <c r="M39" s="16">
        <v>9.2872199999999996</v>
      </c>
      <c r="N39" s="16">
        <v>8.1139899999999994</v>
      </c>
      <c r="O39" s="16">
        <v>9.8301200000000009</v>
      </c>
      <c r="P39" s="16">
        <v>14.49926</v>
      </c>
      <c r="Q39" s="16">
        <v>12.03308</v>
      </c>
      <c r="R39" s="16">
        <v>4.5342399999999996</v>
      </c>
      <c r="S39" s="16">
        <v>19.332849999999997</v>
      </c>
      <c r="T39" s="16">
        <v>6.37479</v>
      </c>
      <c r="U39" s="16">
        <v>9.2942099999999996</v>
      </c>
      <c r="V39" s="16">
        <v>12.6425</v>
      </c>
      <c r="W39" s="16">
        <v>6.9273500000000006</v>
      </c>
      <c r="X39" s="16">
        <v>-7.20953</v>
      </c>
      <c r="Y39" s="16">
        <v>6.0791599999999999</v>
      </c>
      <c r="Z39" s="16">
        <v>6.5443199999999999</v>
      </c>
      <c r="AA39" s="16">
        <v>12.9016643799678</v>
      </c>
      <c r="AB39" s="16">
        <v>7.2940712366949301</v>
      </c>
      <c r="AC39" s="16">
        <v>35.068694212232302</v>
      </c>
      <c r="AD39" s="16">
        <v>6.2901128095215002</v>
      </c>
      <c r="AE39" s="16">
        <v>18.741606197686799</v>
      </c>
      <c r="AF39" s="16">
        <v>26.794340000000005</v>
      </c>
      <c r="AG39" s="16">
        <v>39.915998000000002</v>
      </c>
      <c r="AH39" s="16">
        <v>66.375816</v>
      </c>
      <c r="AI39" s="46"/>
      <c r="AJ39" s="46"/>
      <c r="AK39" s="46"/>
      <c r="AL39" s="46"/>
      <c r="AM39" s="46"/>
      <c r="AN39" s="4"/>
      <c r="AO39" s="4"/>
      <c r="AP39" s="4"/>
      <c r="AQ39" s="4"/>
      <c r="AR39" s="4"/>
      <c r="AS39" s="4"/>
      <c r="AT39" s="4"/>
      <c r="AU39" s="4"/>
      <c r="AV39" s="4"/>
      <c r="AW39" s="4"/>
      <c r="AX39" s="4"/>
      <c r="AY39" s="4"/>
    </row>
    <row r="40" spans="1:51" ht="15" x14ac:dyDescent="0.25">
      <c r="A40" s="121">
        <f>YampaRiverInflow.TotalOutflow!A40</f>
        <v>45748</v>
      </c>
      <c r="B40" s="34">
        <v>16.518000000000001</v>
      </c>
      <c r="C40" s="12">
        <v>16.518000000000001</v>
      </c>
      <c r="D40" s="45">
        <v>16.518000000000001</v>
      </c>
      <c r="E40" s="16">
        <v>7.7661820000000006</v>
      </c>
      <c r="F40" s="16">
        <v>14.708754000000001</v>
      </c>
      <c r="G40" s="16">
        <v>23.635946000000001</v>
      </c>
      <c r="H40" s="16">
        <v>6.8406400000000005</v>
      </c>
      <c r="I40" s="16">
        <v>-2.2138499999999999</v>
      </c>
      <c r="J40" s="16">
        <v>19.547470000000001</v>
      </c>
      <c r="K40" s="16">
        <v>11.52768</v>
      </c>
      <c r="L40" s="16">
        <v>17.343669999999999</v>
      </c>
      <c r="M40" s="16">
        <v>13.49269</v>
      </c>
      <c r="N40" s="16">
        <v>4.6643299999999996</v>
      </c>
      <c r="O40" s="16">
        <v>2.3306399999999998</v>
      </c>
      <c r="P40" s="16">
        <v>9.179590000000001</v>
      </c>
      <c r="Q40" s="16">
        <v>14.534559999999999</v>
      </c>
      <c r="R40" s="16">
        <v>4.0880400000000003</v>
      </c>
      <c r="S40" s="16">
        <v>12.77216</v>
      </c>
      <c r="T40" s="16">
        <v>7.4774700000000003</v>
      </c>
      <c r="U40" s="16">
        <v>12.525</v>
      </c>
      <c r="V40" s="16">
        <v>22.5366</v>
      </c>
      <c r="W40" s="16">
        <v>5.4246600000000003</v>
      </c>
      <c r="X40" s="16">
        <v>-1.42597</v>
      </c>
      <c r="Y40" s="16">
        <v>9.8915199999999999</v>
      </c>
      <c r="Z40" s="16">
        <v>9.72743</v>
      </c>
      <c r="AA40" s="16">
        <v>15.713943386447099</v>
      </c>
      <c r="AB40" s="16">
        <v>6.6015394221493597</v>
      </c>
      <c r="AC40" s="16">
        <v>32.830230167934701</v>
      </c>
      <c r="AD40" s="16">
        <v>14.096756611570999</v>
      </c>
      <c r="AE40" s="16">
        <v>21.908179504132999</v>
      </c>
      <c r="AF40" s="16">
        <v>18.399011999999999</v>
      </c>
      <c r="AG40" s="16">
        <v>29.763325999999999</v>
      </c>
      <c r="AH40" s="16">
        <v>41.261670000000002</v>
      </c>
      <c r="AI40" s="46"/>
      <c r="AJ40" s="46"/>
      <c r="AK40" s="46"/>
      <c r="AL40" s="46"/>
      <c r="AM40" s="46"/>
      <c r="AN40" s="4"/>
      <c r="AO40" s="4"/>
      <c r="AP40" s="4"/>
      <c r="AQ40" s="4"/>
      <c r="AR40" s="4"/>
      <c r="AS40" s="4"/>
      <c r="AT40" s="4"/>
      <c r="AU40" s="4"/>
      <c r="AV40" s="4"/>
      <c r="AW40" s="4"/>
      <c r="AX40" s="4"/>
      <c r="AY40" s="4"/>
    </row>
    <row r="41" spans="1:51" ht="15" x14ac:dyDescent="0.25">
      <c r="A41" s="121">
        <f>YampaRiverInflow.TotalOutflow!A41</f>
        <v>45778</v>
      </c>
      <c r="B41" s="34">
        <v>21.992999999999999</v>
      </c>
      <c r="C41" s="12">
        <v>21.992999999999999</v>
      </c>
      <c r="D41" s="45">
        <v>21.992999999999999</v>
      </c>
      <c r="E41" s="16">
        <v>9.5716059999999992</v>
      </c>
      <c r="F41" s="16">
        <v>29.325434000000005</v>
      </c>
      <c r="G41" s="16">
        <v>5.5503300000000007</v>
      </c>
      <c r="H41" s="16">
        <v>8.0619300000000003</v>
      </c>
      <c r="I41" s="16">
        <v>-4.66012</v>
      </c>
      <c r="J41" s="16">
        <v>9.683209999999999</v>
      </c>
      <c r="K41" s="16">
        <v>23.337949999999999</v>
      </c>
      <c r="L41" s="16">
        <v>11.09249</v>
      </c>
      <c r="M41" s="16">
        <v>14.89179</v>
      </c>
      <c r="N41" s="16">
        <v>9.6852700000000009</v>
      </c>
      <c r="O41" s="16">
        <v>5.5847100000000003</v>
      </c>
      <c r="P41" s="16">
        <v>4.1686000000000005</v>
      </c>
      <c r="Q41" s="16">
        <v>14.016170000000001</v>
      </c>
      <c r="R41" s="16">
        <v>5.02379</v>
      </c>
      <c r="S41" s="16">
        <v>16.882990000000003</v>
      </c>
      <c r="T41" s="16">
        <v>3.9549799999999999</v>
      </c>
      <c r="U41" s="16">
        <v>10.53945</v>
      </c>
      <c r="V41" s="16">
        <v>19.5229</v>
      </c>
      <c r="W41" s="16">
        <v>4.9721899999999994</v>
      </c>
      <c r="X41" s="16">
        <v>1.2309300000000001</v>
      </c>
      <c r="Y41" s="16">
        <v>4.9847600000000005</v>
      </c>
      <c r="Z41" s="16">
        <v>9.3964200000000009</v>
      </c>
      <c r="AA41" s="16">
        <v>9.2539210713396098</v>
      </c>
      <c r="AB41" s="16">
        <v>5.5819525592733701</v>
      </c>
      <c r="AC41" s="16">
        <v>25.107575702810699</v>
      </c>
      <c r="AD41" s="16">
        <v>32.171070661818902</v>
      </c>
      <c r="AE41" s="16">
        <v>22.140587519075002</v>
      </c>
      <c r="AF41" s="16">
        <v>9.3170699999999993</v>
      </c>
      <c r="AG41" s="16">
        <v>17.687328000000001</v>
      </c>
      <c r="AH41" s="16">
        <v>30.256135999999998</v>
      </c>
      <c r="AI41" s="46"/>
      <c r="AJ41" s="46"/>
      <c r="AK41" s="46"/>
      <c r="AL41" s="46"/>
      <c r="AM41" s="46"/>
      <c r="AN41" s="4"/>
      <c r="AO41" s="4"/>
      <c r="AP41" s="4"/>
      <c r="AQ41" s="4"/>
      <c r="AR41" s="4"/>
      <c r="AS41" s="4"/>
      <c r="AT41" s="4"/>
      <c r="AU41" s="4"/>
      <c r="AV41" s="4"/>
      <c r="AW41" s="4"/>
      <c r="AX41" s="4"/>
      <c r="AY41" s="4"/>
    </row>
    <row r="42" spans="1:51" ht="15" x14ac:dyDescent="0.25">
      <c r="A42" s="121">
        <f>YampaRiverInflow.TotalOutflow!A42</f>
        <v>45809</v>
      </c>
      <c r="B42" s="34">
        <v>20.56</v>
      </c>
      <c r="C42" s="12">
        <v>20.56</v>
      </c>
      <c r="D42" s="45">
        <v>20.56</v>
      </c>
      <c r="E42" s="16">
        <v>-1.180104</v>
      </c>
      <c r="F42" s="16">
        <v>16.706314000000003</v>
      </c>
      <c r="G42" s="16">
        <v>1.3633040000000001</v>
      </c>
      <c r="H42" s="16">
        <v>-0.79383999999999999</v>
      </c>
      <c r="I42" s="16">
        <v>-23.251810000000003</v>
      </c>
      <c r="J42" s="16">
        <v>12.69872</v>
      </c>
      <c r="K42" s="16">
        <v>19.039000000000001</v>
      </c>
      <c r="L42" s="16">
        <v>6.8687700000000005</v>
      </c>
      <c r="M42" s="16">
        <v>14.246139999999999</v>
      </c>
      <c r="N42" s="16">
        <v>18.845080000000003</v>
      </c>
      <c r="O42" s="16">
        <v>7.4909099999999995</v>
      </c>
      <c r="P42" s="16">
        <v>13.8124</v>
      </c>
      <c r="Q42" s="16">
        <v>24.775919999999999</v>
      </c>
      <c r="R42" s="16">
        <v>9.7531100000000013</v>
      </c>
      <c r="S42" s="16">
        <v>18.740459999999999</v>
      </c>
      <c r="T42" s="16">
        <v>5.9942099999999998</v>
      </c>
      <c r="U42" s="16">
        <v>10.93661</v>
      </c>
      <c r="V42" s="16">
        <v>14.07673</v>
      </c>
      <c r="W42" s="16">
        <v>3.54962</v>
      </c>
      <c r="X42" s="16">
        <v>6.4226899999999993</v>
      </c>
      <c r="Y42" s="16">
        <v>10.59356</v>
      </c>
      <c r="Z42" s="16">
        <v>1.32226</v>
      </c>
      <c r="AA42" s="16">
        <v>6.9610190102487604</v>
      </c>
      <c r="AB42" s="16">
        <v>13.6235045447941</v>
      </c>
      <c r="AC42" s="16">
        <v>21.1430438016537</v>
      </c>
      <c r="AD42" s="16">
        <v>42.150180575868696</v>
      </c>
      <c r="AE42" s="16">
        <v>13.4754590082651</v>
      </c>
      <c r="AF42" s="16">
        <v>19.542680000000001</v>
      </c>
      <c r="AG42" s="16">
        <v>1.2684000000000002</v>
      </c>
      <c r="AH42" s="16">
        <v>4.9412060000000002</v>
      </c>
      <c r="AI42" s="46"/>
      <c r="AJ42" s="46"/>
      <c r="AK42" s="46"/>
      <c r="AL42" s="46"/>
      <c r="AM42" s="46"/>
      <c r="AN42" s="4"/>
      <c r="AO42" s="4"/>
      <c r="AP42" s="4"/>
      <c r="AQ42" s="4"/>
      <c r="AR42" s="4"/>
      <c r="AS42" s="4"/>
      <c r="AT42" s="4"/>
      <c r="AU42" s="4"/>
      <c r="AV42" s="4"/>
      <c r="AW42" s="4"/>
      <c r="AX42" s="4"/>
      <c r="AY42" s="4"/>
    </row>
    <row r="43" spans="1:51" ht="15" x14ac:dyDescent="0.25">
      <c r="A43" s="121">
        <f>YampaRiverInflow.TotalOutflow!A43</f>
        <v>45839</v>
      </c>
      <c r="B43" s="34">
        <v>20.181999999999999</v>
      </c>
      <c r="C43" s="12">
        <v>20.181999999999999</v>
      </c>
      <c r="D43" s="45">
        <v>20.181999999999999</v>
      </c>
      <c r="E43" s="16">
        <v>8.0089059999999996</v>
      </c>
      <c r="F43" s="16">
        <v>20.697440000000004</v>
      </c>
      <c r="G43" s="16">
        <v>17.755964000000002</v>
      </c>
      <c r="H43" s="16">
        <v>11.63293</v>
      </c>
      <c r="I43" s="16">
        <v>-12.476629999999998</v>
      </c>
      <c r="J43" s="16">
        <v>23.625509999999998</v>
      </c>
      <c r="K43" s="16">
        <v>20.54889</v>
      </c>
      <c r="L43" s="16">
        <v>8.319090000000001</v>
      </c>
      <c r="M43" s="16">
        <v>20.105460000000001</v>
      </c>
      <c r="N43" s="16">
        <v>19.50067</v>
      </c>
      <c r="O43" s="16">
        <v>8.3446700000000007</v>
      </c>
      <c r="P43" s="16">
        <v>18.455950000000001</v>
      </c>
      <c r="Q43" s="16">
        <v>31.79073</v>
      </c>
      <c r="R43" s="16">
        <v>14.55987</v>
      </c>
      <c r="S43" s="16">
        <v>21.886839999999999</v>
      </c>
      <c r="T43" s="16">
        <v>25.583909999999999</v>
      </c>
      <c r="U43" s="16">
        <v>21.074020000000001</v>
      </c>
      <c r="V43" s="16">
        <v>18.544400000000003</v>
      </c>
      <c r="W43" s="16">
        <v>6.5901300000000003</v>
      </c>
      <c r="X43" s="16">
        <v>14.91146</v>
      </c>
      <c r="Y43" s="16">
        <v>14.38373</v>
      </c>
      <c r="Z43" s="16">
        <v>27.614090000000001</v>
      </c>
      <c r="AA43" s="16">
        <v>12.5574148766291</v>
      </c>
      <c r="AB43" s="16">
        <v>24.781192150480202</v>
      </c>
      <c r="AC43" s="16">
        <v>16.943357023537999</v>
      </c>
      <c r="AD43" s="16">
        <v>39.1588780983151</v>
      </c>
      <c r="AE43" s="16">
        <v>23.713968098447001</v>
      </c>
      <c r="AF43" s="16">
        <v>3.5028120000000005</v>
      </c>
      <c r="AG43" s="16">
        <v>15.702810000000001</v>
      </c>
      <c r="AH43" s="16">
        <v>2.0310160000000002</v>
      </c>
      <c r="AI43" s="46"/>
      <c r="AJ43" s="46"/>
      <c r="AK43" s="46"/>
      <c r="AL43" s="46"/>
      <c r="AM43" s="46"/>
      <c r="AN43" s="4"/>
      <c r="AO43" s="4"/>
      <c r="AP43" s="4"/>
      <c r="AQ43" s="4"/>
      <c r="AR43" s="4"/>
      <c r="AS43" s="4"/>
      <c r="AT43" s="4"/>
      <c r="AU43" s="4"/>
      <c r="AV43" s="4"/>
      <c r="AW43" s="4"/>
      <c r="AX43" s="4"/>
      <c r="AY43" s="4"/>
    </row>
    <row r="44" spans="1:51" ht="15" x14ac:dyDescent="0.25">
      <c r="A44" s="121">
        <f>YampaRiverInflow.TotalOutflow!A44</f>
        <v>45870</v>
      </c>
      <c r="B44" s="34">
        <v>17.675000000000001</v>
      </c>
      <c r="C44" s="12">
        <v>17.675000000000001</v>
      </c>
      <c r="D44" s="45">
        <v>17.675000000000001</v>
      </c>
      <c r="E44" s="16">
        <v>11.451958000000001</v>
      </c>
      <c r="F44" s="16">
        <v>20.660824000000002</v>
      </c>
      <c r="G44" s="16">
        <v>13.796706</v>
      </c>
      <c r="H44" s="16">
        <v>9.7706299999999988</v>
      </c>
      <c r="I44" s="16">
        <v>7.4435000000000002</v>
      </c>
      <c r="J44" s="16">
        <v>20.504860000000001</v>
      </c>
      <c r="K44" s="16">
        <v>22.135639999999999</v>
      </c>
      <c r="L44" s="16">
        <v>5.2130799999999997</v>
      </c>
      <c r="M44" s="16">
        <v>14.802440000000001</v>
      </c>
      <c r="N44" s="16">
        <v>21.94164</v>
      </c>
      <c r="O44" s="16">
        <v>8.4181799999999996</v>
      </c>
      <c r="P44" s="16">
        <v>21.659500000000001</v>
      </c>
      <c r="Q44" s="16">
        <v>35.8294</v>
      </c>
      <c r="R44" s="16">
        <v>14.210139999999999</v>
      </c>
      <c r="S44" s="16">
        <v>24.195160000000001</v>
      </c>
      <c r="T44" s="16">
        <v>26.496269999999999</v>
      </c>
      <c r="U44" s="16">
        <v>24.024999999999999</v>
      </c>
      <c r="V44" s="16">
        <v>22.344560000000001</v>
      </c>
      <c r="W44" s="16">
        <v>9.8739599999999985</v>
      </c>
      <c r="X44" s="16">
        <v>13.84548</v>
      </c>
      <c r="Y44" s="16">
        <v>16.93469</v>
      </c>
      <c r="Z44" s="16">
        <v>14.48996</v>
      </c>
      <c r="AA44" s="16">
        <v>14.623601239406</v>
      </c>
      <c r="AB44" s="16">
        <v>29.351938843042298</v>
      </c>
      <c r="AC44" s="16">
        <v>10.6373367791084</v>
      </c>
      <c r="AD44" s="16">
        <v>32.4739838860175</v>
      </c>
      <c r="AE44" s="16">
        <v>32.289258266844001</v>
      </c>
      <c r="AF44" s="16">
        <v>21.988620000000001</v>
      </c>
      <c r="AG44" s="16">
        <v>28.766426000000003</v>
      </c>
      <c r="AH44" s="16">
        <v>19.739957999999998</v>
      </c>
      <c r="AI44" s="46"/>
      <c r="AJ44" s="46"/>
      <c r="AK44" s="46"/>
      <c r="AL44" s="46"/>
      <c r="AM44" s="46"/>
      <c r="AN44" s="4"/>
      <c r="AO44" s="4"/>
      <c r="AP44" s="4"/>
      <c r="AQ44" s="4"/>
      <c r="AR44" s="4"/>
      <c r="AS44" s="4"/>
      <c r="AT44" s="4"/>
      <c r="AU44" s="4"/>
      <c r="AV44" s="4"/>
      <c r="AW44" s="4"/>
      <c r="AX44" s="4"/>
      <c r="AY44" s="4"/>
    </row>
    <row r="45" spans="1:51" ht="15" x14ac:dyDescent="0.25">
      <c r="A45" s="121">
        <f>YampaRiverInflow.TotalOutflow!A45</f>
        <v>45901</v>
      </c>
      <c r="B45" s="34">
        <v>14.701000000000001</v>
      </c>
      <c r="C45" s="12">
        <v>14.701000000000001</v>
      </c>
      <c r="D45" s="45">
        <v>14.701000000000001</v>
      </c>
      <c r="E45" s="16">
        <v>14.914582000000003</v>
      </c>
      <c r="F45" s="16">
        <v>14.839589999999999</v>
      </c>
      <c r="G45" s="16">
        <v>10.647540000000001</v>
      </c>
      <c r="H45" s="16">
        <v>-6.0112700000000006</v>
      </c>
      <c r="I45" s="16">
        <v>19.914009999999998</v>
      </c>
      <c r="J45" s="16">
        <v>13.555149999999999</v>
      </c>
      <c r="K45" s="16">
        <v>15.397549999999999</v>
      </c>
      <c r="L45" s="16">
        <v>7.1036899999999994</v>
      </c>
      <c r="M45" s="16">
        <v>8.6973899999999986</v>
      </c>
      <c r="N45" s="16">
        <v>11.841569999999999</v>
      </c>
      <c r="O45" s="16">
        <v>3.6388400000000001</v>
      </c>
      <c r="P45" s="16">
        <v>18.084299999999999</v>
      </c>
      <c r="Q45" s="16">
        <v>24.926950000000001</v>
      </c>
      <c r="R45" s="16">
        <v>13.032249999999999</v>
      </c>
      <c r="S45" s="16">
        <v>14.707469999999999</v>
      </c>
      <c r="T45" s="16">
        <v>15.101129999999999</v>
      </c>
      <c r="U45" s="16">
        <v>9.3519199999999998</v>
      </c>
      <c r="V45" s="16">
        <v>35.037589999999994</v>
      </c>
      <c r="W45" s="16">
        <v>-2.8639899999999998</v>
      </c>
      <c r="X45" s="16">
        <v>6.7481800000000005</v>
      </c>
      <c r="Y45" s="16">
        <v>15.02529</v>
      </c>
      <c r="Z45" s="16">
        <v>11.451879999999999</v>
      </c>
      <c r="AA45" s="16">
        <v>13.1848636376867</v>
      </c>
      <c r="AB45" s="16">
        <v>8.3238249586783297</v>
      </c>
      <c r="AC45" s="16">
        <v>19.8346958697528</v>
      </c>
      <c r="AD45" s="16">
        <v>16.409711323636998</v>
      </c>
      <c r="AE45" s="16">
        <v>25.7866844641329</v>
      </c>
      <c r="AF45" s="16">
        <v>21.500264000000001</v>
      </c>
      <c r="AG45" s="16">
        <v>26.366382000000002</v>
      </c>
      <c r="AH45" s="16">
        <v>15.737406</v>
      </c>
      <c r="AI45" s="46"/>
      <c r="AJ45" s="46"/>
      <c r="AK45" s="46"/>
      <c r="AL45" s="46"/>
      <c r="AM45" s="46"/>
      <c r="AN45" s="4"/>
      <c r="AO45" s="4"/>
      <c r="AP45" s="4"/>
      <c r="AQ45" s="4"/>
      <c r="AR45" s="4"/>
      <c r="AS45" s="4"/>
      <c r="AT45" s="4"/>
      <c r="AU45" s="4"/>
      <c r="AV45" s="4"/>
      <c r="AW45" s="4"/>
      <c r="AX45" s="4"/>
      <c r="AY45" s="4"/>
    </row>
    <row r="46" spans="1:51" ht="15" x14ac:dyDescent="0.25">
      <c r="A46" s="121">
        <f>YampaRiverInflow.TotalOutflow!A46</f>
        <v>45931</v>
      </c>
      <c r="B46" s="34">
        <v>12.657999999999999</v>
      </c>
      <c r="C46" s="12">
        <v>12.657999999999999</v>
      </c>
      <c r="D46" s="45">
        <v>12.657999999999999</v>
      </c>
      <c r="E46" s="16">
        <v>11.503132000000001</v>
      </c>
      <c r="F46" s="16">
        <v>12.135444000000001</v>
      </c>
      <c r="G46" s="16">
        <v>6.3876860000000004</v>
      </c>
      <c r="H46" s="16">
        <v>-7.82599</v>
      </c>
      <c r="I46" s="16">
        <v>24.362849999999998</v>
      </c>
      <c r="J46" s="16">
        <v>10.95425</v>
      </c>
      <c r="K46" s="16">
        <v>11.723360000000001</v>
      </c>
      <c r="L46" s="16">
        <v>4.6145899999999997</v>
      </c>
      <c r="M46" s="16">
        <v>6.6953500000000004</v>
      </c>
      <c r="N46" s="16">
        <v>9.5123700000000007</v>
      </c>
      <c r="O46" s="16">
        <v>-0.49925999999999998</v>
      </c>
      <c r="P46" s="16">
        <v>18.132660000000001</v>
      </c>
      <c r="Q46" s="16">
        <v>19.22006</v>
      </c>
      <c r="R46" s="16">
        <v>10.97871</v>
      </c>
      <c r="S46" s="16">
        <v>13.21185</v>
      </c>
      <c r="T46" s="16">
        <v>14.04824</v>
      </c>
      <c r="U46" s="16">
        <v>6.9533999999999994</v>
      </c>
      <c r="V46" s="16">
        <v>23.35398</v>
      </c>
      <c r="W46" s="16">
        <v>-2.8656299999999999</v>
      </c>
      <c r="X46" s="16">
        <v>2.3012199999999998</v>
      </c>
      <c r="Y46" s="16">
        <v>14.73507</v>
      </c>
      <c r="Z46" s="16">
        <v>8.505370000000001</v>
      </c>
      <c r="AA46" s="16">
        <v>9.0830627261494108</v>
      </c>
      <c r="AB46" s="16">
        <v>-6.2740460311398598</v>
      </c>
      <c r="AC46" s="16">
        <v>25.002335616926402</v>
      </c>
      <c r="AD46" s="16">
        <v>7.7553593381164196</v>
      </c>
      <c r="AE46" s="16">
        <v>26.857120247405899</v>
      </c>
      <c r="AF46" s="16">
        <v>8.6108960000000003</v>
      </c>
      <c r="AG46" s="16">
        <v>17.934583999999997</v>
      </c>
      <c r="AH46" s="16">
        <v>11.836898000000001</v>
      </c>
      <c r="AI46" s="46"/>
      <c r="AJ46" s="46"/>
      <c r="AK46" s="46"/>
      <c r="AL46" s="46"/>
      <c r="AM46" s="46"/>
      <c r="AN46" s="4"/>
      <c r="AO46" s="4"/>
      <c r="AP46" s="4"/>
      <c r="AQ46" s="4"/>
      <c r="AR46" s="4"/>
      <c r="AS46" s="4"/>
      <c r="AT46" s="4"/>
      <c r="AU46" s="4"/>
      <c r="AV46" s="4"/>
      <c r="AW46" s="4"/>
      <c r="AX46" s="4"/>
      <c r="AY46" s="4"/>
    </row>
    <row r="47" spans="1:51" ht="15" x14ac:dyDescent="0.25">
      <c r="A47" s="121">
        <f>YampaRiverInflow.TotalOutflow!A47</f>
        <v>45962</v>
      </c>
      <c r="B47" s="34">
        <v>1.202</v>
      </c>
      <c r="C47" s="12">
        <v>1.202</v>
      </c>
      <c r="D47" s="45">
        <v>1.202</v>
      </c>
      <c r="E47" s="16">
        <v>3.6625680000000003</v>
      </c>
      <c r="F47" s="16">
        <v>15.820898000000001</v>
      </c>
      <c r="G47" s="16">
        <v>14.533392000000001</v>
      </c>
      <c r="H47" s="16">
        <v>-12.37326</v>
      </c>
      <c r="I47" s="16">
        <v>14.93168</v>
      </c>
      <c r="J47" s="16">
        <v>-5.1652700000000005</v>
      </c>
      <c r="K47" s="16">
        <v>10.395850000000001</v>
      </c>
      <c r="L47" s="16">
        <v>4.0648400000000002</v>
      </c>
      <c r="M47" s="16">
        <v>3.5380700000000003</v>
      </c>
      <c r="N47" s="16">
        <v>7.5272700000000006</v>
      </c>
      <c r="O47" s="16">
        <v>13.11669</v>
      </c>
      <c r="P47" s="16">
        <v>15.47784</v>
      </c>
      <c r="Q47" s="16">
        <v>21.893450000000001</v>
      </c>
      <c r="R47" s="16">
        <v>12.1463</v>
      </c>
      <c r="S47" s="16">
        <v>8.651209999999999</v>
      </c>
      <c r="T47" s="16">
        <v>9.7618099999999988</v>
      </c>
      <c r="U47" s="16">
        <v>16.488720000000001</v>
      </c>
      <c r="V47" s="16">
        <v>4.6226700000000003</v>
      </c>
      <c r="W47" s="16">
        <v>5.9689499999999995</v>
      </c>
      <c r="X47" s="16">
        <v>-1.0023</v>
      </c>
      <c r="Y47" s="16">
        <v>2.8529</v>
      </c>
      <c r="Z47" s="16">
        <v>5.8924399999999997</v>
      </c>
      <c r="AA47" s="16">
        <v>3.9897065276040999</v>
      </c>
      <c r="AB47" s="16">
        <v>-11.4351155371894</v>
      </c>
      <c r="AC47" s="16">
        <v>6.3263246300834401</v>
      </c>
      <c r="AD47" s="16">
        <v>3.8446132224799099</v>
      </c>
      <c r="AE47" s="16">
        <v>10.148976943471901</v>
      </c>
      <c r="AF47" s="16">
        <v>8.991363999999999</v>
      </c>
      <c r="AG47" s="16">
        <v>10.960080000000001</v>
      </c>
      <c r="AH47" s="16">
        <v>12.147136</v>
      </c>
      <c r="AI47" s="46"/>
      <c r="AJ47" s="46"/>
      <c r="AK47" s="46"/>
      <c r="AL47" s="46"/>
      <c r="AM47" s="46"/>
      <c r="AN47" s="4"/>
      <c r="AO47" s="4"/>
      <c r="AP47" s="4"/>
      <c r="AQ47" s="4"/>
      <c r="AR47" s="4"/>
      <c r="AS47" s="4"/>
      <c r="AT47" s="4"/>
      <c r="AU47" s="4"/>
      <c r="AV47" s="4"/>
      <c r="AW47" s="4"/>
      <c r="AX47" s="4"/>
      <c r="AY47" s="4"/>
    </row>
    <row r="48" spans="1:51" ht="15" x14ac:dyDescent="0.25">
      <c r="A48" s="121">
        <f>YampaRiverInflow.TotalOutflow!A48</f>
        <v>45992</v>
      </c>
      <c r="B48" s="34">
        <v>2.335</v>
      </c>
      <c r="C48" s="12">
        <v>2.335</v>
      </c>
      <c r="D48" s="45">
        <v>2.335</v>
      </c>
      <c r="E48" s="16">
        <v>18.697578</v>
      </c>
      <c r="F48" s="16">
        <v>16.272072000000001</v>
      </c>
      <c r="G48" s="16">
        <v>6.2282960000000003</v>
      </c>
      <c r="H48" s="16">
        <v>-16.238409999999998</v>
      </c>
      <c r="I48" s="16">
        <v>12.00187</v>
      </c>
      <c r="J48" s="16">
        <v>6.5915499999999998</v>
      </c>
      <c r="K48" s="16">
        <v>12.228569999999999</v>
      </c>
      <c r="L48" s="16">
        <v>1.01868</v>
      </c>
      <c r="M48" s="16">
        <v>6.6875100000000005</v>
      </c>
      <c r="N48" s="16">
        <v>11.483219999999999</v>
      </c>
      <c r="O48" s="16">
        <v>-2.7016499999999999</v>
      </c>
      <c r="P48" s="16">
        <v>25.948370000000001</v>
      </c>
      <c r="Q48" s="16">
        <v>22.778939999999999</v>
      </c>
      <c r="R48" s="16">
        <v>11.792920000000001</v>
      </c>
      <c r="S48" s="16">
        <v>17.610810000000001</v>
      </c>
      <c r="T48" s="16">
        <v>24.307770000000001</v>
      </c>
      <c r="U48" s="16">
        <v>18.407709999999998</v>
      </c>
      <c r="V48" s="16">
        <v>2.61571</v>
      </c>
      <c r="W48" s="16">
        <v>-1.4079200000000001</v>
      </c>
      <c r="X48" s="16">
        <v>-6.0315000000000003</v>
      </c>
      <c r="Y48" s="16">
        <v>15.691600000000001</v>
      </c>
      <c r="Z48" s="16">
        <v>6.0872700000000002</v>
      </c>
      <c r="AA48" s="16">
        <v>14.668721902282002</v>
      </c>
      <c r="AB48" s="16">
        <v>-6.0504652876024405</v>
      </c>
      <c r="AC48" s="16">
        <v>3.9440781003643801</v>
      </c>
      <c r="AD48" s="16">
        <v>5.96184380284366</v>
      </c>
      <c r="AE48" s="16">
        <v>-3.3022761146438002</v>
      </c>
      <c r="AF48" s="16">
        <v>16.566911999999999</v>
      </c>
      <c r="AG48" s="16">
        <v>23.606604000000004</v>
      </c>
      <c r="AH48" s="16">
        <v>11.927992</v>
      </c>
      <c r="AI48" s="46"/>
      <c r="AJ48" s="46"/>
      <c r="AK48" s="46"/>
      <c r="AL48" s="46"/>
      <c r="AM48" s="46"/>
      <c r="AN48" s="4"/>
      <c r="AO48" s="4"/>
      <c r="AP48" s="4"/>
      <c r="AQ48" s="4"/>
      <c r="AR48" s="4"/>
      <c r="AS48" s="4"/>
      <c r="AT48" s="4"/>
      <c r="AU48" s="4"/>
      <c r="AV48" s="4"/>
      <c r="AW48" s="4"/>
      <c r="AX48" s="4"/>
      <c r="AY48" s="4"/>
    </row>
    <row r="49" spans="1:1005" ht="15" x14ac:dyDescent="0.25">
      <c r="A49" s="121">
        <f>YampaRiverInflow.TotalOutflow!A49</f>
        <v>46023</v>
      </c>
      <c r="B49" s="34">
        <v>6.62</v>
      </c>
      <c r="C49" s="12">
        <v>6.62</v>
      </c>
      <c r="D49" s="45">
        <v>6.62</v>
      </c>
      <c r="E49" s="16">
        <v>35.531559999999999</v>
      </c>
      <c r="F49" s="16">
        <v>11.366462</v>
      </c>
      <c r="G49" s="16">
        <v>12.906422000000001</v>
      </c>
      <c r="H49" s="16">
        <v>-12.26146</v>
      </c>
      <c r="I49" s="16">
        <v>9.9685600000000001</v>
      </c>
      <c r="J49" s="16">
        <v>3.9182399999999999</v>
      </c>
      <c r="K49" s="16">
        <v>5.2524799999999994</v>
      </c>
      <c r="L49" s="16">
        <v>0.65434000000000003</v>
      </c>
      <c r="M49" s="16">
        <v>10.38495</v>
      </c>
      <c r="N49" s="16">
        <v>14.23559</v>
      </c>
      <c r="O49" s="16">
        <v>9.8203300000000002</v>
      </c>
      <c r="P49" s="16">
        <v>24.700430000000001</v>
      </c>
      <c r="Q49" s="16">
        <v>22.069479999999999</v>
      </c>
      <c r="R49" s="16">
        <v>12.57952</v>
      </c>
      <c r="S49" s="16">
        <v>19.210369999999998</v>
      </c>
      <c r="T49" s="16">
        <v>24.414390000000001</v>
      </c>
      <c r="U49" s="16">
        <v>14.356399999999999</v>
      </c>
      <c r="V49" s="16">
        <v>-5.5168900000000001</v>
      </c>
      <c r="W49" s="16">
        <v>8.7599999999999997E-2</v>
      </c>
      <c r="X49" s="16">
        <v>10.52117</v>
      </c>
      <c r="Y49" s="16">
        <v>15.80128</v>
      </c>
      <c r="Z49" s="16">
        <v>7.4489752076703502</v>
      </c>
      <c r="AA49" s="16">
        <v>19.8163140489265</v>
      </c>
      <c r="AB49" s="16">
        <v>0.31217231431502396</v>
      </c>
      <c r="AC49" s="16">
        <v>11.158060331372901</v>
      </c>
      <c r="AD49" s="16">
        <v>7.7495685923312703</v>
      </c>
      <c r="AE49" s="16">
        <v>16.305914000000001</v>
      </c>
      <c r="AF49" s="16">
        <v>18.317238</v>
      </c>
      <c r="AG49" s="16">
        <v>101.21908400000001</v>
      </c>
      <c r="AH49" s="16">
        <v>14.084605999999999</v>
      </c>
      <c r="AI49" s="46"/>
      <c r="AJ49" s="46"/>
      <c r="AK49" s="46"/>
      <c r="AL49" s="46"/>
      <c r="AM49" s="46"/>
      <c r="AN49" s="4"/>
      <c r="AO49" s="4"/>
      <c r="AP49" s="4"/>
      <c r="AQ49" s="4"/>
      <c r="AR49" s="4"/>
      <c r="AS49" s="4"/>
      <c r="AT49" s="4"/>
      <c r="AU49" s="4"/>
      <c r="AV49" s="4"/>
      <c r="AW49" s="4"/>
      <c r="AX49" s="4"/>
      <c r="AY49" s="4"/>
    </row>
    <row r="50" spans="1:1005" ht="15" x14ac:dyDescent="0.25">
      <c r="A50" s="121">
        <f>YampaRiverInflow.TotalOutflow!A50</f>
        <v>46054</v>
      </c>
      <c r="B50" s="34">
        <v>9.4120000000000008</v>
      </c>
      <c r="C50" s="12">
        <v>9.4120000000000008</v>
      </c>
      <c r="D50" s="45">
        <v>9.4120000000000008</v>
      </c>
      <c r="E50" s="16">
        <v>33.481140000000003</v>
      </c>
      <c r="F50" s="16">
        <v>10.668854</v>
      </c>
      <c r="G50" s="16">
        <v>-2.5262600000000002</v>
      </c>
      <c r="H50" s="16">
        <v>-10.192350000000001</v>
      </c>
      <c r="I50" s="16">
        <v>6.2821099999999994</v>
      </c>
      <c r="J50" s="16">
        <v>3.13246</v>
      </c>
      <c r="K50" s="16">
        <v>4.1601400000000002</v>
      </c>
      <c r="L50" s="16">
        <v>2.8380700000000001</v>
      </c>
      <c r="M50" s="16">
        <v>9.7490100000000002</v>
      </c>
      <c r="N50" s="16">
        <v>16.001570000000001</v>
      </c>
      <c r="O50" s="16">
        <v>9.5720700000000001</v>
      </c>
      <c r="P50" s="16">
        <v>21.740169999999999</v>
      </c>
      <c r="Q50" s="16">
        <v>14.98456</v>
      </c>
      <c r="R50" s="16">
        <v>10.01197</v>
      </c>
      <c r="S50" s="16">
        <v>10.48507</v>
      </c>
      <c r="T50" s="16">
        <v>13.671299999999999</v>
      </c>
      <c r="U50" s="16">
        <v>11.7835</v>
      </c>
      <c r="V50" s="16">
        <v>1.5763499999999999</v>
      </c>
      <c r="W50" s="16">
        <v>-4.5615100000000002</v>
      </c>
      <c r="X50" s="16">
        <v>4.3772399999999996</v>
      </c>
      <c r="Y50" s="16">
        <v>6.30464</v>
      </c>
      <c r="Z50" s="16">
        <v>4.0539722308107295</v>
      </c>
      <c r="AA50" s="16">
        <v>9.3226595036040596</v>
      </c>
      <c r="AB50" s="16">
        <v>19.796036777389201</v>
      </c>
      <c r="AC50" s="16">
        <v>11.065682646744701</v>
      </c>
      <c r="AD50" s="16">
        <v>11.6148235514056</v>
      </c>
      <c r="AE50" s="16">
        <v>19.425978000000001</v>
      </c>
      <c r="AF50" s="16">
        <v>27.521836</v>
      </c>
      <c r="AG50" s="16">
        <v>75.754664000000005</v>
      </c>
      <c r="AH50" s="16">
        <v>14.718234000000001</v>
      </c>
      <c r="AI50" s="46"/>
      <c r="AJ50" s="46"/>
      <c r="AK50" s="46"/>
      <c r="AL50" s="46"/>
      <c r="AM50" s="46"/>
      <c r="AN50" s="4"/>
      <c r="AO50" s="4"/>
      <c r="AP50" s="4"/>
      <c r="AQ50" s="4"/>
      <c r="AR50" s="4"/>
      <c r="AS50" s="4"/>
      <c r="AT50" s="4"/>
      <c r="AU50" s="4"/>
      <c r="AV50" s="4"/>
      <c r="AW50" s="4"/>
      <c r="AX50" s="4"/>
      <c r="AY50" s="4"/>
    </row>
    <row r="51" spans="1:1005" ht="15" x14ac:dyDescent="0.25">
      <c r="A51" s="121">
        <f>YampaRiverInflow.TotalOutflow!A51</f>
        <v>46082</v>
      </c>
      <c r="B51" s="34">
        <v>13.116</v>
      </c>
      <c r="C51" s="12">
        <v>13.116</v>
      </c>
      <c r="D51" s="45">
        <v>13.116</v>
      </c>
      <c r="E51" s="16">
        <v>62.605969999999999</v>
      </c>
      <c r="F51" s="16">
        <v>-10.494788</v>
      </c>
      <c r="G51" s="16">
        <v>-5.3588699999999996</v>
      </c>
      <c r="H51" s="16">
        <v>-15.49112</v>
      </c>
      <c r="I51" s="16">
        <v>36.322969999999998</v>
      </c>
      <c r="J51" s="16">
        <v>9.210090000000001</v>
      </c>
      <c r="K51" s="16">
        <v>5.7764899999999999</v>
      </c>
      <c r="L51" s="16">
        <v>9.2872199999999996</v>
      </c>
      <c r="M51" s="16">
        <v>8.1139899999999994</v>
      </c>
      <c r="N51" s="16">
        <v>9.8301200000000009</v>
      </c>
      <c r="O51" s="16">
        <v>14.49926</v>
      </c>
      <c r="P51" s="16">
        <v>12.03308</v>
      </c>
      <c r="Q51" s="16">
        <v>4.5342399999999996</v>
      </c>
      <c r="R51" s="16">
        <v>19.332849999999997</v>
      </c>
      <c r="S51" s="16">
        <v>6.37479</v>
      </c>
      <c r="T51" s="16">
        <v>9.2942099999999996</v>
      </c>
      <c r="U51" s="16">
        <v>12.6425</v>
      </c>
      <c r="V51" s="16">
        <v>6.9273500000000006</v>
      </c>
      <c r="W51" s="16">
        <v>-7.20953</v>
      </c>
      <c r="X51" s="16">
        <v>6.0791599999999999</v>
      </c>
      <c r="Y51" s="16">
        <v>6.5443199999999999</v>
      </c>
      <c r="Z51" s="16">
        <v>12.9016643799678</v>
      </c>
      <c r="AA51" s="16">
        <v>7.2940712366949301</v>
      </c>
      <c r="AB51" s="16">
        <v>35.068694212232302</v>
      </c>
      <c r="AC51" s="16">
        <v>6.2901128095215002</v>
      </c>
      <c r="AD51" s="16">
        <v>18.741606197686799</v>
      </c>
      <c r="AE51" s="16">
        <v>26.794340000000005</v>
      </c>
      <c r="AF51" s="16">
        <v>39.915998000000002</v>
      </c>
      <c r="AG51" s="16">
        <v>66.375816</v>
      </c>
      <c r="AH51" s="16">
        <v>17.63081</v>
      </c>
      <c r="AI51" s="46"/>
      <c r="AJ51" s="46"/>
      <c r="AK51" s="46"/>
      <c r="AL51" s="46"/>
      <c r="AM51" s="46"/>
      <c r="AN51" s="4"/>
      <c r="AO51" s="4"/>
      <c r="AP51" s="4"/>
      <c r="AQ51" s="4"/>
      <c r="AR51" s="4"/>
      <c r="AS51" s="4"/>
      <c r="AT51" s="4"/>
      <c r="AU51" s="4"/>
      <c r="AV51" s="4"/>
      <c r="AW51" s="4"/>
      <c r="AX51" s="4"/>
      <c r="AY51" s="4"/>
    </row>
    <row r="52" spans="1:1005" ht="15" x14ac:dyDescent="0.25">
      <c r="A52" s="121">
        <f>YampaRiverInflow.TotalOutflow!A52</f>
        <v>46113</v>
      </c>
      <c r="B52" s="34">
        <v>16.518000000000001</v>
      </c>
      <c r="C52" s="12">
        <v>16.518000000000001</v>
      </c>
      <c r="D52" s="45">
        <v>16.518000000000001</v>
      </c>
      <c r="E52" s="16">
        <v>14.708754000000001</v>
      </c>
      <c r="F52" s="16">
        <v>23.635946000000001</v>
      </c>
      <c r="G52" s="16">
        <v>6.8406400000000005</v>
      </c>
      <c r="H52" s="16">
        <v>-2.2138499999999999</v>
      </c>
      <c r="I52" s="16">
        <v>19.547470000000001</v>
      </c>
      <c r="J52" s="16">
        <v>11.52768</v>
      </c>
      <c r="K52" s="16">
        <v>17.343669999999999</v>
      </c>
      <c r="L52" s="16">
        <v>13.49269</v>
      </c>
      <c r="M52" s="16">
        <v>4.6643299999999996</v>
      </c>
      <c r="N52" s="16">
        <v>2.3306399999999998</v>
      </c>
      <c r="O52" s="16">
        <v>9.179590000000001</v>
      </c>
      <c r="P52" s="16">
        <v>14.534559999999999</v>
      </c>
      <c r="Q52" s="16">
        <v>4.0880400000000003</v>
      </c>
      <c r="R52" s="16">
        <v>12.77216</v>
      </c>
      <c r="S52" s="16">
        <v>7.4774700000000003</v>
      </c>
      <c r="T52" s="16">
        <v>12.525</v>
      </c>
      <c r="U52" s="16">
        <v>22.5366</v>
      </c>
      <c r="V52" s="16">
        <v>5.4246600000000003</v>
      </c>
      <c r="W52" s="16">
        <v>-1.42597</v>
      </c>
      <c r="X52" s="16">
        <v>9.8915199999999999</v>
      </c>
      <c r="Y52" s="16">
        <v>9.72743</v>
      </c>
      <c r="Z52" s="16">
        <v>15.713943386447099</v>
      </c>
      <c r="AA52" s="16">
        <v>6.6015394221493597</v>
      </c>
      <c r="AB52" s="16">
        <v>32.830230167934701</v>
      </c>
      <c r="AC52" s="16">
        <v>14.096756611570999</v>
      </c>
      <c r="AD52" s="16">
        <v>21.908179504132999</v>
      </c>
      <c r="AE52" s="16">
        <v>18.399011999999999</v>
      </c>
      <c r="AF52" s="16">
        <v>29.763325999999999</v>
      </c>
      <c r="AG52" s="16">
        <v>41.261670000000002</v>
      </c>
      <c r="AH52" s="16">
        <v>7.7661820000000006</v>
      </c>
      <c r="AI52" s="46"/>
      <c r="AJ52" s="46"/>
      <c r="AK52" s="46"/>
      <c r="AL52" s="46"/>
      <c r="AM52" s="46"/>
      <c r="AN52" s="4"/>
      <c r="AO52" s="4"/>
      <c r="AP52" s="4"/>
      <c r="AQ52" s="4"/>
      <c r="AR52" s="4"/>
      <c r="AS52" s="4"/>
      <c r="AT52" s="4"/>
      <c r="AU52" s="4"/>
      <c r="AV52" s="4"/>
      <c r="AW52" s="4"/>
      <c r="AX52" s="4"/>
      <c r="AY52" s="4"/>
    </row>
    <row r="53" spans="1:1005" ht="15" x14ac:dyDescent="0.25">
      <c r="A53" s="121">
        <f>YampaRiverInflow.TotalOutflow!A53</f>
        <v>46143</v>
      </c>
      <c r="B53" s="34">
        <v>21.992999999999999</v>
      </c>
      <c r="C53" s="12">
        <v>21.992999999999999</v>
      </c>
      <c r="D53" s="45">
        <v>21.992999999999999</v>
      </c>
      <c r="E53" s="16">
        <v>29.325434000000005</v>
      </c>
      <c r="F53" s="16">
        <v>5.5503300000000007</v>
      </c>
      <c r="G53" s="16">
        <v>8.0619300000000003</v>
      </c>
      <c r="H53" s="16">
        <v>-4.66012</v>
      </c>
      <c r="I53" s="16">
        <v>9.683209999999999</v>
      </c>
      <c r="J53" s="16">
        <v>23.337949999999999</v>
      </c>
      <c r="K53" s="16">
        <v>11.09249</v>
      </c>
      <c r="L53" s="16">
        <v>14.89179</v>
      </c>
      <c r="M53" s="16">
        <v>9.6852700000000009</v>
      </c>
      <c r="N53" s="16">
        <v>5.5847100000000003</v>
      </c>
      <c r="O53" s="16">
        <v>4.1686000000000005</v>
      </c>
      <c r="P53" s="16">
        <v>14.016170000000001</v>
      </c>
      <c r="Q53" s="16">
        <v>5.02379</v>
      </c>
      <c r="R53" s="16">
        <v>16.882990000000003</v>
      </c>
      <c r="S53" s="16">
        <v>3.9549799999999999</v>
      </c>
      <c r="T53" s="16">
        <v>10.53945</v>
      </c>
      <c r="U53" s="16">
        <v>19.5229</v>
      </c>
      <c r="V53" s="16">
        <v>4.9721899999999994</v>
      </c>
      <c r="W53" s="16">
        <v>1.2309300000000001</v>
      </c>
      <c r="X53" s="16">
        <v>4.9847600000000005</v>
      </c>
      <c r="Y53" s="16">
        <v>9.3964200000000009</v>
      </c>
      <c r="Z53" s="16">
        <v>9.2539210713396098</v>
      </c>
      <c r="AA53" s="16">
        <v>5.5819525592733701</v>
      </c>
      <c r="AB53" s="16">
        <v>25.107575702810699</v>
      </c>
      <c r="AC53" s="16">
        <v>32.171070661818902</v>
      </c>
      <c r="AD53" s="16">
        <v>22.140587519075002</v>
      </c>
      <c r="AE53" s="16">
        <v>9.3170699999999993</v>
      </c>
      <c r="AF53" s="16">
        <v>17.687328000000001</v>
      </c>
      <c r="AG53" s="16">
        <v>30.256135999999998</v>
      </c>
      <c r="AH53" s="16">
        <v>9.5716059999999992</v>
      </c>
      <c r="AI53" s="46"/>
      <c r="AJ53" s="46"/>
      <c r="AK53" s="46"/>
      <c r="AL53" s="46"/>
      <c r="AM53" s="46"/>
      <c r="AN53" s="4"/>
      <c r="AO53" s="4"/>
      <c r="AP53" s="4"/>
      <c r="AQ53" s="4"/>
      <c r="AR53" s="4"/>
      <c r="AS53" s="4"/>
      <c r="AT53" s="4"/>
      <c r="AU53" s="4"/>
      <c r="AV53" s="4"/>
      <c r="AW53" s="4"/>
      <c r="AX53" s="4"/>
      <c r="AY53" s="4"/>
    </row>
    <row r="54" spans="1:1005" ht="15" x14ac:dyDescent="0.25">
      <c r="A54" s="121">
        <f>YampaRiverInflow.TotalOutflow!A54</f>
        <v>46174</v>
      </c>
      <c r="B54" s="34">
        <v>20.56</v>
      </c>
      <c r="C54" s="12">
        <v>20.56</v>
      </c>
      <c r="D54" s="45">
        <v>20.56</v>
      </c>
      <c r="E54" s="16">
        <v>16.706314000000003</v>
      </c>
      <c r="F54" s="16">
        <v>1.3633040000000001</v>
      </c>
      <c r="G54" s="16">
        <v>-0.79383999999999999</v>
      </c>
      <c r="H54" s="16">
        <v>-23.251810000000003</v>
      </c>
      <c r="I54" s="16">
        <v>12.69872</v>
      </c>
      <c r="J54" s="16">
        <v>19.039000000000001</v>
      </c>
      <c r="K54" s="16">
        <v>6.8687700000000005</v>
      </c>
      <c r="L54" s="16">
        <v>14.246139999999999</v>
      </c>
      <c r="M54" s="16">
        <v>18.845080000000003</v>
      </c>
      <c r="N54" s="16">
        <v>7.4909099999999995</v>
      </c>
      <c r="O54" s="16">
        <v>13.8124</v>
      </c>
      <c r="P54" s="16">
        <v>24.775919999999999</v>
      </c>
      <c r="Q54" s="16">
        <v>9.7531100000000013</v>
      </c>
      <c r="R54" s="16">
        <v>18.740459999999999</v>
      </c>
      <c r="S54" s="16">
        <v>5.9942099999999998</v>
      </c>
      <c r="T54" s="16">
        <v>10.93661</v>
      </c>
      <c r="U54" s="16">
        <v>14.07673</v>
      </c>
      <c r="V54" s="16">
        <v>3.54962</v>
      </c>
      <c r="W54" s="16">
        <v>6.4226899999999993</v>
      </c>
      <c r="X54" s="16">
        <v>10.59356</v>
      </c>
      <c r="Y54" s="16">
        <v>1.32226</v>
      </c>
      <c r="Z54" s="16">
        <v>6.9610190102487604</v>
      </c>
      <c r="AA54" s="16">
        <v>13.6235045447941</v>
      </c>
      <c r="AB54" s="16">
        <v>21.1430438016537</v>
      </c>
      <c r="AC54" s="16">
        <v>42.150180575868696</v>
      </c>
      <c r="AD54" s="16">
        <v>13.4754590082651</v>
      </c>
      <c r="AE54" s="16">
        <v>19.542680000000001</v>
      </c>
      <c r="AF54" s="16">
        <v>1.2684000000000002</v>
      </c>
      <c r="AG54" s="16">
        <v>4.9412060000000002</v>
      </c>
      <c r="AH54" s="16">
        <v>-1.180104</v>
      </c>
      <c r="AI54" s="46"/>
      <c r="AJ54" s="46"/>
      <c r="AK54" s="46"/>
      <c r="AL54" s="46"/>
      <c r="AM54" s="46"/>
      <c r="AN54" s="4"/>
      <c r="AO54" s="4"/>
      <c r="AP54" s="4"/>
      <c r="AQ54" s="4"/>
      <c r="AR54" s="4"/>
      <c r="AS54" s="4"/>
      <c r="AT54" s="4"/>
      <c r="AU54" s="4"/>
      <c r="AV54" s="4"/>
      <c r="AW54" s="4"/>
      <c r="AX54" s="4"/>
      <c r="AY54" s="4"/>
    </row>
    <row r="55" spans="1:1005" ht="15" x14ac:dyDescent="0.25">
      <c r="A55" s="121">
        <f>YampaRiverInflow.TotalOutflow!A55</f>
        <v>46204</v>
      </c>
      <c r="B55" s="34">
        <v>20.181999999999999</v>
      </c>
      <c r="C55" s="12">
        <v>20.181999999999999</v>
      </c>
      <c r="D55" s="45">
        <v>20.181999999999999</v>
      </c>
      <c r="E55" s="16">
        <v>20.697440000000004</v>
      </c>
      <c r="F55" s="16">
        <v>17.755964000000002</v>
      </c>
      <c r="G55" s="16">
        <v>11.63293</v>
      </c>
      <c r="H55" s="16">
        <v>-12.476629999999998</v>
      </c>
      <c r="I55" s="16">
        <v>23.625509999999998</v>
      </c>
      <c r="J55" s="16">
        <v>20.54889</v>
      </c>
      <c r="K55" s="16">
        <v>8.319090000000001</v>
      </c>
      <c r="L55" s="16">
        <v>20.105460000000001</v>
      </c>
      <c r="M55" s="16">
        <v>19.50067</v>
      </c>
      <c r="N55" s="16">
        <v>8.3446700000000007</v>
      </c>
      <c r="O55" s="16">
        <v>18.455950000000001</v>
      </c>
      <c r="P55" s="16">
        <v>31.79073</v>
      </c>
      <c r="Q55" s="16">
        <v>14.55987</v>
      </c>
      <c r="R55" s="16">
        <v>21.886839999999999</v>
      </c>
      <c r="S55" s="16">
        <v>25.583909999999999</v>
      </c>
      <c r="T55" s="16">
        <v>21.074020000000001</v>
      </c>
      <c r="U55" s="16">
        <v>18.544400000000003</v>
      </c>
      <c r="V55" s="16">
        <v>6.5901300000000003</v>
      </c>
      <c r="W55" s="16">
        <v>14.91146</v>
      </c>
      <c r="X55" s="16">
        <v>14.38373</v>
      </c>
      <c r="Y55" s="16">
        <v>27.614090000000001</v>
      </c>
      <c r="Z55" s="16">
        <v>12.5574148766291</v>
      </c>
      <c r="AA55" s="16">
        <v>24.781192150480202</v>
      </c>
      <c r="AB55" s="16">
        <v>16.943357023537999</v>
      </c>
      <c r="AC55" s="16">
        <v>39.1588780983151</v>
      </c>
      <c r="AD55" s="16">
        <v>23.713968098447001</v>
      </c>
      <c r="AE55" s="16">
        <v>3.5028120000000005</v>
      </c>
      <c r="AF55" s="16">
        <v>15.702810000000001</v>
      </c>
      <c r="AG55" s="16">
        <v>2.0310160000000002</v>
      </c>
      <c r="AH55" s="16">
        <v>8.0089059999999996</v>
      </c>
      <c r="AI55" s="46"/>
      <c r="AJ55" s="46"/>
      <c r="AK55" s="46"/>
      <c r="AL55" s="46"/>
      <c r="AM55" s="46"/>
      <c r="AN55" s="4"/>
      <c r="AO55" s="4"/>
      <c r="AP55" s="4"/>
      <c r="AQ55" s="4"/>
      <c r="AR55" s="4"/>
      <c r="AS55" s="4"/>
      <c r="AT55" s="4"/>
      <c r="AU55" s="4"/>
      <c r="AV55" s="4"/>
      <c r="AW55" s="4"/>
      <c r="AX55" s="4"/>
      <c r="AY55" s="4"/>
    </row>
    <row r="56" spans="1:1005" ht="15" x14ac:dyDescent="0.25">
      <c r="A56" s="121">
        <f>YampaRiverInflow.TotalOutflow!A56</f>
        <v>46235</v>
      </c>
      <c r="B56" s="34">
        <v>17.675000000000001</v>
      </c>
      <c r="C56" s="12">
        <v>17.675000000000001</v>
      </c>
      <c r="D56" s="45">
        <v>17.675000000000001</v>
      </c>
      <c r="E56" s="16">
        <v>20.660824000000002</v>
      </c>
      <c r="F56" s="16">
        <v>13.796706</v>
      </c>
      <c r="G56" s="16">
        <v>9.7706299999999988</v>
      </c>
      <c r="H56" s="16">
        <v>7.4435000000000002</v>
      </c>
      <c r="I56" s="16">
        <v>20.504860000000001</v>
      </c>
      <c r="J56" s="16">
        <v>22.135639999999999</v>
      </c>
      <c r="K56" s="16">
        <v>5.2130799999999997</v>
      </c>
      <c r="L56" s="16">
        <v>14.802440000000001</v>
      </c>
      <c r="M56" s="16">
        <v>21.94164</v>
      </c>
      <c r="N56" s="16">
        <v>8.4181799999999996</v>
      </c>
      <c r="O56" s="16">
        <v>21.659500000000001</v>
      </c>
      <c r="P56" s="16">
        <v>35.8294</v>
      </c>
      <c r="Q56" s="16">
        <v>14.210139999999999</v>
      </c>
      <c r="R56" s="16">
        <v>24.195160000000001</v>
      </c>
      <c r="S56" s="16">
        <v>26.496269999999999</v>
      </c>
      <c r="T56" s="16">
        <v>24.024999999999999</v>
      </c>
      <c r="U56" s="16">
        <v>22.344560000000001</v>
      </c>
      <c r="V56" s="16">
        <v>9.8739599999999985</v>
      </c>
      <c r="W56" s="16">
        <v>13.84548</v>
      </c>
      <c r="X56" s="16">
        <v>16.93469</v>
      </c>
      <c r="Y56" s="16">
        <v>14.48996</v>
      </c>
      <c r="Z56" s="16">
        <v>14.623601239406</v>
      </c>
      <c r="AA56" s="16">
        <v>29.351938843042298</v>
      </c>
      <c r="AB56" s="16">
        <v>10.6373367791084</v>
      </c>
      <c r="AC56" s="16">
        <v>32.4739838860175</v>
      </c>
      <c r="AD56" s="16">
        <v>32.289258266844001</v>
      </c>
      <c r="AE56" s="16">
        <v>21.988620000000001</v>
      </c>
      <c r="AF56" s="16">
        <v>28.766426000000003</v>
      </c>
      <c r="AG56" s="16">
        <v>19.739957999999998</v>
      </c>
      <c r="AH56" s="16">
        <v>11.451958000000001</v>
      </c>
      <c r="AI56" s="46"/>
      <c r="AJ56" s="46"/>
      <c r="AK56" s="46"/>
      <c r="AL56" s="46"/>
      <c r="AM56" s="46"/>
      <c r="AN56" s="4"/>
      <c r="AO56" s="4"/>
      <c r="AP56" s="4"/>
      <c r="AQ56" s="4"/>
      <c r="AR56" s="4"/>
      <c r="AS56" s="4"/>
      <c r="AT56" s="4"/>
      <c r="AU56" s="4"/>
      <c r="AV56" s="4"/>
      <c r="AW56" s="4"/>
      <c r="AX56" s="4"/>
      <c r="AY56" s="4"/>
    </row>
    <row r="57" spans="1:1005" ht="15" x14ac:dyDescent="0.25">
      <c r="A57" s="121">
        <f>YampaRiverInflow.TotalOutflow!A57</f>
        <v>46266</v>
      </c>
      <c r="B57" s="34">
        <v>14.701000000000001</v>
      </c>
      <c r="C57" s="12">
        <v>14.701000000000001</v>
      </c>
      <c r="D57" s="45">
        <v>14.701000000000001</v>
      </c>
      <c r="E57" s="16">
        <v>14.839589999999999</v>
      </c>
      <c r="F57" s="16">
        <v>10.647540000000001</v>
      </c>
      <c r="G57" s="16">
        <v>-6.0112700000000006</v>
      </c>
      <c r="H57" s="16">
        <v>19.914009999999998</v>
      </c>
      <c r="I57" s="16">
        <v>13.555149999999999</v>
      </c>
      <c r="J57" s="16">
        <v>15.397549999999999</v>
      </c>
      <c r="K57" s="16">
        <v>7.1036899999999994</v>
      </c>
      <c r="L57" s="16">
        <v>8.6973899999999986</v>
      </c>
      <c r="M57" s="16">
        <v>11.841569999999999</v>
      </c>
      <c r="N57" s="16">
        <v>3.6388400000000001</v>
      </c>
      <c r="O57" s="16">
        <v>18.084299999999999</v>
      </c>
      <c r="P57" s="16">
        <v>24.926950000000001</v>
      </c>
      <c r="Q57" s="16">
        <v>13.032249999999999</v>
      </c>
      <c r="R57" s="16">
        <v>14.707469999999999</v>
      </c>
      <c r="S57" s="16">
        <v>15.101129999999999</v>
      </c>
      <c r="T57" s="16">
        <v>9.3519199999999998</v>
      </c>
      <c r="U57" s="16">
        <v>35.037589999999994</v>
      </c>
      <c r="V57" s="16">
        <v>-2.8639899999999998</v>
      </c>
      <c r="W57" s="16">
        <v>6.7481800000000005</v>
      </c>
      <c r="X57" s="16">
        <v>15.02529</v>
      </c>
      <c r="Y57" s="16">
        <v>11.451879999999999</v>
      </c>
      <c r="Z57" s="16">
        <v>13.1848636376867</v>
      </c>
      <c r="AA57" s="16">
        <v>8.3238249586783297</v>
      </c>
      <c r="AB57" s="16">
        <v>19.8346958697528</v>
      </c>
      <c r="AC57" s="16">
        <v>16.409711323636998</v>
      </c>
      <c r="AD57" s="16">
        <v>25.7866844641329</v>
      </c>
      <c r="AE57" s="16">
        <v>21.500264000000001</v>
      </c>
      <c r="AF57" s="16">
        <v>26.366382000000002</v>
      </c>
      <c r="AG57" s="16">
        <v>15.737406</v>
      </c>
      <c r="AH57" s="16">
        <v>14.914582000000003</v>
      </c>
      <c r="AI57" s="46"/>
      <c r="AJ57" s="46"/>
      <c r="AK57" s="46"/>
      <c r="AL57" s="46"/>
      <c r="AM57" s="46"/>
      <c r="AN57" s="4"/>
      <c r="AO57" s="4"/>
      <c r="AP57" s="4"/>
      <c r="AQ57" s="4"/>
      <c r="AR57" s="4"/>
      <c r="AS57" s="4"/>
      <c r="AT57" s="4"/>
      <c r="AU57" s="4"/>
      <c r="AV57" s="4"/>
      <c r="AW57" s="4"/>
      <c r="AX57" s="4"/>
      <c r="AY57" s="4"/>
    </row>
    <row r="58" spans="1:1005" ht="15" x14ac:dyDescent="0.25">
      <c r="A58" s="121">
        <f>YampaRiverInflow.TotalOutflow!A58</f>
        <v>46296</v>
      </c>
      <c r="B58" s="34">
        <v>12.657999999999999</v>
      </c>
      <c r="C58" s="12">
        <v>12.657999999999999</v>
      </c>
      <c r="D58" s="45">
        <v>12.657999999999999</v>
      </c>
      <c r="E58" s="16">
        <v>12.135444000000001</v>
      </c>
      <c r="F58" s="16">
        <v>6.3876860000000004</v>
      </c>
      <c r="G58" s="16">
        <v>-7.82599</v>
      </c>
      <c r="H58" s="16">
        <v>24.362849999999998</v>
      </c>
      <c r="I58" s="16">
        <v>10.95425</v>
      </c>
      <c r="J58" s="16">
        <v>11.723360000000001</v>
      </c>
      <c r="K58" s="16">
        <v>4.6145899999999997</v>
      </c>
      <c r="L58" s="16">
        <v>6.6953500000000004</v>
      </c>
      <c r="M58" s="16">
        <v>9.5123700000000007</v>
      </c>
      <c r="N58" s="16">
        <v>-0.49925999999999998</v>
      </c>
      <c r="O58" s="16">
        <v>18.132660000000001</v>
      </c>
      <c r="P58" s="16">
        <v>19.22006</v>
      </c>
      <c r="Q58" s="16">
        <v>10.97871</v>
      </c>
      <c r="R58" s="16">
        <v>13.21185</v>
      </c>
      <c r="S58" s="16">
        <v>14.04824</v>
      </c>
      <c r="T58" s="16">
        <v>6.9533999999999994</v>
      </c>
      <c r="U58" s="16">
        <v>23.35398</v>
      </c>
      <c r="V58" s="16">
        <v>-2.8656299999999999</v>
      </c>
      <c r="W58" s="16">
        <v>2.3012199999999998</v>
      </c>
      <c r="X58" s="16">
        <v>14.73507</v>
      </c>
      <c r="Y58" s="16">
        <v>8.505370000000001</v>
      </c>
      <c r="Z58" s="16">
        <v>9.0830627261494108</v>
      </c>
      <c r="AA58" s="16">
        <v>-6.2740460311398598</v>
      </c>
      <c r="AB58" s="16">
        <v>25.002335616926402</v>
      </c>
      <c r="AC58" s="16">
        <v>7.7553593381164196</v>
      </c>
      <c r="AD58" s="16">
        <v>26.857120247405899</v>
      </c>
      <c r="AE58" s="16">
        <v>8.6108960000000003</v>
      </c>
      <c r="AF58" s="16">
        <v>17.934583999999997</v>
      </c>
      <c r="AG58" s="16">
        <v>11.836898000000001</v>
      </c>
      <c r="AH58" s="16">
        <v>11.503132000000001</v>
      </c>
      <c r="AI58" s="46"/>
      <c r="AJ58" s="46"/>
      <c r="AK58" s="46"/>
      <c r="AL58" s="46"/>
      <c r="AM58" s="46"/>
      <c r="AN58" s="4"/>
      <c r="AO58" s="4"/>
      <c r="AP58" s="4"/>
      <c r="AQ58" s="4"/>
      <c r="AR58" s="4"/>
      <c r="AS58" s="4"/>
      <c r="AT58" s="4"/>
      <c r="AU58" s="4"/>
      <c r="AV58" s="4"/>
      <c r="AW58" s="4"/>
      <c r="AX58" s="4"/>
      <c r="AY58" s="4"/>
    </row>
    <row r="59" spans="1:1005" ht="15" x14ac:dyDescent="0.25">
      <c r="A59" s="121">
        <f>YampaRiverInflow.TotalOutflow!A59</f>
        <v>46327</v>
      </c>
      <c r="B59" s="34">
        <v>1.202</v>
      </c>
      <c r="C59" s="12">
        <v>1.202</v>
      </c>
      <c r="D59" s="45">
        <v>1.202</v>
      </c>
      <c r="E59" s="16">
        <v>15.820898000000001</v>
      </c>
      <c r="F59" s="16">
        <v>14.533392000000001</v>
      </c>
      <c r="G59" s="16">
        <v>-12.37326</v>
      </c>
      <c r="H59" s="16">
        <v>14.93168</v>
      </c>
      <c r="I59" s="16">
        <v>-5.1652700000000005</v>
      </c>
      <c r="J59" s="16">
        <v>10.395850000000001</v>
      </c>
      <c r="K59" s="16">
        <v>4.0648400000000002</v>
      </c>
      <c r="L59" s="16">
        <v>3.5380700000000003</v>
      </c>
      <c r="M59" s="16">
        <v>7.5272700000000006</v>
      </c>
      <c r="N59" s="16">
        <v>13.11669</v>
      </c>
      <c r="O59" s="16">
        <v>15.47784</v>
      </c>
      <c r="P59" s="16">
        <v>21.893450000000001</v>
      </c>
      <c r="Q59" s="16">
        <v>12.1463</v>
      </c>
      <c r="R59" s="16">
        <v>8.651209999999999</v>
      </c>
      <c r="S59" s="16">
        <v>9.7618099999999988</v>
      </c>
      <c r="T59" s="16">
        <v>16.488720000000001</v>
      </c>
      <c r="U59" s="16">
        <v>4.6226700000000003</v>
      </c>
      <c r="V59" s="16">
        <v>5.9689499999999995</v>
      </c>
      <c r="W59" s="16">
        <v>-1.0023</v>
      </c>
      <c r="X59" s="16">
        <v>2.8529</v>
      </c>
      <c r="Y59" s="16">
        <v>5.8924399999999997</v>
      </c>
      <c r="Z59" s="16">
        <v>3.9897065276040999</v>
      </c>
      <c r="AA59" s="16">
        <v>-11.4351155371894</v>
      </c>
      <c r="AB59" s="16">
        <v>6.3263246300834401</v>
      </c>
      <c r="AC59" s="16">
        <v>3.8446132224799099</v>
      </c>
      <c r="AD59" s="16">
        <v>10.148976943471901</v>
      </c>
      <c r="AE59" s="16">
        <v>8.991363999999999</v>
      </c>
      <c r="AF59" s="16">
        <v>10.960080000000001</v>
      </c>
      <c r="AG59" s="16">
        <v>12.147136</v>
      </c>
      <c r="AH59" s="16">
        <v>3.6625680000000003</v>
      </c>
      <c r="AI59" s="46"/>
      <c r="AJ59" s="46"/>
      <c r="AK59" s="46"/>
      <c r="AL59" s="46"/>
      <c r="AM59" s="46"/>
      <c r="AN59" s="4"/>
      <c r="AO59" s="4"/>
      <c r="AP59" s="4"/>
      <c r="AQ59" s="4"/>
      <c r="AR59" s="4"/>
      <c r="AS59" s="4"/>
      <c r="AT59" s="4"/>
      <c r="AU59" s="4"/>
      <c r="AV59" s="4"/>
      <c r="AW59" s="4"/>
      <c r="AX59" s="4"/>
      <c r="AY59" s="4"/>
    </row>
    <row r="60" spans="1:1005" ht="15" x14ac:dyDescent="0.25">
      <c r="A60" s="121">
        <f>YampaRiverInflow.TotalOutflow!A60</f>
        <v>46357</v>
      </c>
      <c r="B60" s="34">
        <v>2.335</v>
      </c>
      <c r="C60" s="12">
        <v>2.335</v>
      </c>
      <c r="D60" s="45">
        <v>2.335</v>
      </c>
      <c r="E60" s="16">
        <v>16.272072000000001</v>
      </c>
      <c r="F60" s="16">
        <v>6.2282960000000003</v>
      </c>
      <c r="G60" s="16">
        <v>-16.238409999999998</v>
      </c>
      <c r="H60" s="16">
        <v>12.00187</v>
      </c>
      <c r="I60" s="16">
        <v>6.5915499999999998</v>
      </c>
      <c r="J60" s="16">
        <v>12.228569999999999</v>
      </c>
      <c r="K60" s="16">
        <v>1.01868</v>
      </c>
      <c r="L60" s="16">
        <v>6.6875100000000005</v>
      </c>
      <c r="M60" s="16">
        <v>11.483219999999999</v>
      </c>
      <c r="N60" s="16">
        <v>-2.7016499999999999</v>
      </c>
      <c r="O60" s="16">
        <v>25.948370000000001</v>
      </c>
      <c r="P60" s="16">
        <v>22.778939999999999</v>
      </c>
      <c r="Q60" s="16">
        <v>11.792920000000001</v>
      </c>
      <c r="R60" s="16">
        <v>17.610810000000001</v>
      </c>
      <c r="S60" s="16">
        <v>24.307770000000001</v>
      </c>
      <c r="T60" s="16">
        <v>18.407709999999998</v>
      </c>
      <c r="U60" s="16">
        <v>2.61571</v>
      </c>
      <c r="V60" s="16">
        <v>-1.4079200000000001</v>
      </c>
      <c r="W60" s="16">
        <v>-6.0315000000000003</v>
      </c>
      <c r="X60" s="16">
        <v>15.691600000000001</v>
      </c>
      <c r="Y60" s="16">
        <v>6.0872700000000002</v>
      </c>
      <c r="Z60" s="16">
        <v>14.668721902282002</v>
      </c>
      <c r="AA60" s="16">
        <v>-6.0504652876024405</v>
      </c>
      <c r="AB60" s="16">
        <v>3.9440781003643801</v>
      </c>
      <c r="AC60" s="16">
        <v>5.96184380284366</v>
      </c>
      <c r="AD60" s="16">
        <v>-3.3022761146438002</v>
      </c>
      <c r="AE60" s="16">
        <v>16.566911999999999</v>
      </c>
      <c r="AF60" s="16">
        <v>23.606604000000004</v>
      </c>
      <c r="AG60" s="16">
        <v>11.927992</v>
      </c>
      <c r="AH60" s="16">
        <v>18.697578</v>
      </c>
      <c r="AI60" s="46"/>
      <c r="AJ60" s="46"/>
      <c r="AK60" s="46"/>
      <c r="AL60" s="46"/>
      <c r="AM60" s="46"/>
      <c r="AN60" s="4"/>
      <c r="AO60" s="4"/>
      <c r="AP60" s="4"/>
      <c r="AQ60" s="4"/>
      <c r="AR60" s="4"/>
      <c r="AS60" s="4"/>
      <c r="AT60" s="4"/>
      <c r="AU60" s="4"/>
      <c r="AV60" s="4"/>
      <c r="AW60" s="4"/>
      <c r="AX60" s="4"/>
      <c r="AY60" s="4"/>
    </row>
    <row r="61" spans="1:1005" ht="15" x14ac:dyDescent="0.25">
      <c r="A61" s="121">
        <f>YampaRiverInflow.TotalOutflow!A61</f>
        <v>46388</v>
      </c>
      <c r="B61" s="34">
        <v>6.62</v>
      </c>
      <c r="C61" s="12">
        <v>6.62</v>
      </c>
      <c r="D61" s="45">
        <v>6.62</v>
      </c>
      <c r="E61" s="16">
        <v>11.366462</v>
      </c>
      <c r="F61" s="16">
        <v>12.906422000000001</v>
      </c>
      <c r="G61" s="16">
        <v>-12.26146</v>
      </c>
      <c r="H61" s="16">
        <v>9.9685600000000001</v>
      </c>
      <c r="I61" s="16">
        <v>3.9182399999999999</v>
      </c>
      <c r="J61" s="16">
        <v>5.2524799999999994</v>
      </c>
      <c r="K61" s="16">
        <v>0.65434000000000003</v>
      </c>
      <c r="L61" s="16">
        <v>10.38495</v>
      </c>
      <c r="M61" s="16">
        <v>14.23559</v>
      </c>
      <c r="N61" s="16">
        <v>9.8203300000000002</v>
      </c>
      <c r="O61" s="16">
        <v>24.700430000000001</v>
      </c>
      <c r="P61" s="16">
        <v>22.069479999999999</v>
      </c>
      <c r="Q61" s="16">
        <v>12.57952</v>
      </c>
      <c r="R61" s="16">
        <v>19.210369999999998</v>
      </c>
      <c r="S61" s="16">
        <v>24.414390000000001</v>
      </c>
      <c r="T61" s="16">
        <v>14.356399999999999</v>
      </c>
      <c r="U61" s="16">
        <v>-5.5168900000000001</v>
      </c>
      <c r="V61" s="16">
        <v>8.7599999999999997E-2</v>
      </c>
      <c r="W61" s="16">
        <v>10.52117</v>
      </c>
      <c r="X61" s="16">
        <v>15.80128</v>
      </c>
      <c r="Y61" s="16">
        <v>7.4489752076703502</v>
      </c>
      <c r="Z61" s="16">
        <v>19.8163140489265</v>
      </c>
      <c r="AA61" s="16">
        <v>0.31217231431502396</v>
      </c>
      <c r="AB61" s="16">
        <v>11.158060331372901</v>
      </c>
      <c r="AC61" s="16">
        <v>7.7495685923312703</v>
      </c>
      <c r="AD61" s="16">
        <v>16.305914000000001</v>
      </c>
      <c r="AE61" s="16">
        <v>18.317238</v>
      </c>
      <c r="AF61" s="16">
        <v>101.21908400000001</v>
      </c>
      <c r="AG61" s="16">
        <v>14.084605999999999</v>
      </c>
      <c r="AH61" s="16">
        <v>35.531559999999999</v>
      </c>
      <c r="AI61" s="46"/>
      <c r="AJ61" s="46"/>
      <c r="AK61" s="46"/>
      <c r="AL61" s="46"/>
      <c r="AM61" s="46"/>
      <c r="AN61" s="4"/>
      <c r="AO61" s="4"/>
      <c r="AP61" s="4"/>
      <c r="AQ61" s="4"/>
      <c r="AR61" s="4"/>
      <c r="AS61" s="4"/>
      <c r="AT61" s="4"/>
      <c r="AU61" s="4"/>
      <c r="AV61" s="4"/>
      <c r="AW61" s="4"/>
      <c r="AX61" s="4"/>
      <c r="AY61" s="4"/>
    </row>
    <row r="62" spans="1:1005" ht="15" x14ac:dyDescent="0.25">
      <c r="A62" s="121">
        <f>YampaRiverInflow.TotalOutflow!A62</f>
        <v>46419</v>
      </c>
      <c r="B62" s="34">
        <v>9.4120000000000008</v>
      </c>
      <c r="C62" s="12">
        <v>9.4120000000000008</v>
      </c>
      <c r="D62" s="45">
        <v>9.4120000000000008</v>
      </c>
      <c r="E62" s="16">
        <v>10.668854</v>
      </c>
      <c r="F62" s="16">
        <v>-2.5262600000000002</v>
      </c>
      <c r="G62" s="16">
        <v>-10.192350000000001</v>
      </c>
      <c r="H62" s="16">
        <v>6.2821099999999994</v>
      </c>
      <c r="I62" s="16">
        <v>3.13246</v>
      </c>
      <c r="J62" s="16">
        <v>4.1601400000000002</v>
      </c>
      <c r="K62" s="16">
        <v>2.8380700000000001</v>
      </c>
      <c r="L62" s="16">
        <v>9.7490100000000002</v>
      </c>
      <c r="M62" s="16">
        <v>16.001570000000001</v>
      </c>
      <c r="N62" s="16">
        <v>9.5720700000000001</v>
      </c>
      <c r="O62" s="16">
        <v>21.740169999999999</v>
      </c>
      <c r="P62" s="16">
        <v>14.98456</v>
      </c>
      <c r="Q62" s="16">
        <v>10.01197</v>
      </c>
      <c r="R62" s="16">
        <v>10.48507</v>
      </c>
      <c r="S62" s="16">
        <v>13.671299999999999</v>
      </c>
      <c r="T62" s="16">
        <v>11.7835</v>
      </c>
      <c r="U62" s="16">
        <v>1.5763499999999999</v>
      </c>
      <c r="V62" s="16">
        <v>-4.5615100000000002</v>
      </c>
      <c r="W62" s="16">
        <v>4.3772399999999996</v>
      </c>
      <c r="X62" s="16">
        <v>6.30464</v>
      </c>
      <c r="Y62" s="16">
        <v>4.0539722308107295</v>
      </c>
      <c r="Z62" s="16">
        <v>9.3226595036040596</v>
      </c>
      <c r="AA62" s="16">
        <v>19.796036777389201</v>
      </c>
      <c r="AB62" s="16">
        <v>11.065682646744701</v>
      </c>
      <c r="AC62" s="16">
        <v>11.6148235514056</v>
      </c>
      <c r="AD62" s="16">
        <v>19.425978000000001</v>
      </c>
      <c r="AE62" s="16">
        <v>27.521836</v>
      </c>
      <c r="AF62" s="16">
        <v>75.754664000000005</v>
      </c>
      <c r="AG62" s="16">
        <v>14.718234000000001</v>
      </c>
      <c r="AH62" s="16">
        <v>33.481140000000003</v>
      </c>
      <c r="AI62" s="46"/>
      <c r="AJ62" s="46"/>
      <c r="AK62" s="46"/>
      <c r="AL62" s="46"/>
      <c r="AM62" s="46"/>
      <c r="AN62" s="4"/>
      <c r="AO62" s="4"/>
      <c r="AP62" s="4"/>
      <c r="AQ62" s="4"/>
      <c r="AR62" s="4"/>
      <c r="AS62" s="4"/>
      <c r="AT62" s="4"/>
      <c r="AU62" s="4"/>
      <c r="AV62" s="4"/>
      <c r="AW62" s="4"/>
      <c r="AX62" s="4"/>
      <c r="AY62" s="4"/>
    </row>
    <row r="63" spans="1:1005" ht="15" x14ac:dyDescent="0.25">
      <c r="A63" s="121">
        <f>YampaRiverInflow.TotalOutflow!A63</f>
        <v>46447</v>
      </c>
      <c r="B63" s="34">
        <v>13.116</v>
      </c>
      <c r="C63" s="12">
        <v>13.116</v>
      </c>
      <c r="D63" s="45">
        <v>13.116</v>
      </c>
      <c r="E63" s="16">
        <v>-10.494788</v>
      </c>
      <c r="F63" s="16">
        <v>-5.3588699999999996</v>
      </c>
      <c r="G63" s="16">
        <v>-15.49112</v>
      </c>
      <c r="H63" s="16">
        <v>36.322969999999998</v>
      </c>
      <c r="I63" s="16">
        <v>9.210090000000001</v>
      </c>
      <c r="J63" s="16">
        <v>5.7764899999999999</v>
      </c>
      <c r="K63" s="16">
        <v>9.2872199999999996</v>
      </c>
      <c r="L63" s="16">
        <v>8.1139899999999994</v>
      </c>
      <c r="M63" s="16">
        <v>9.8301200000000009</v>
      </c>
      <c r="N63" s="16">
        <v>14.49926</v>
      </c>
      <c r="O63" s="16">
        <v>12.03308</v>
      </c>
      <c r="P63" s="16">
        <v>4.5342399999999996</v>
      </c>
      <c r="Q63" s="16">
        <v>19.332849999999997</v>
      </c>
      <c r="R63" s="16">
        <v>6.37479</v>
      </c>
      <c r="S63" s="16">
        <v>9.2942099999999996</v>
      </c>
      <c r="T63" s="16">
        <v>12.6425</v>
      </c>
      <c r="U63" s="16">
        <v>6.9273500000000006</v>
      </c>
      <c r="V63" s="16">
        <v>-7.20953</v>
      </c>
      <c r="W63" s="16">
        <v>6.0791599999999999</v>
      </c>
      <c r="X63" s="16">
        <v>6.5443199999999999</v>
      </c>
      <c r="Y63" s="16">
        <v>12.9016643799678</v>
      </c>
      <c r="Z63" s="16">
        <v>7.2940712366949301</v>
      </c>
      <c r="AA63" s="16">
        <v>35.068694212232302</v>
      </c>
      <c r="AB63" s="16">
        <v>6.2901128095215002</v>
      </c>
      <c r="AC63" s="16">
        <v>18.741606197686799</v>
      </c>
      <c r="AD63" s="16">
        <v>26.794340000000005</v>
      </c>
      <c r="AE63" s="16">
        <v>39.915998000000002</v>
      </c>
      <c r="AF63" s="16">
        <v>66.375816</v>
      </c>
      <c r="AG63" s="16">
        <v>17.63081</v>
      </c>
      <c r="AH63" s="16">
        <v>62.605969999999999</v>
      </c>
      <c r="AI63" s="46"/>
      <c r="AJ63" s="46"/>
      <c r="AK63" s="46"/>
      <c r="AL63" s="46"/>
      <c r="AM63" s="46"/>
      <c r="AN63" s="4"/>
      <c r="AO63" s="4"/>
      <c r="AP63" s="4"/>
      <c r="AQ63" s="4"/>
      <c r="AR63" s="4"/>
      <c r="AS63" s="4"/>
      <c r="AT63" s="4"/>
      <c r="AU63" s="4"/>
      <c r="AV63" s="4"/>
      <c r="AW63" s="4"/>
      <c r="AX63" s="4"/>
      <c r="AY63" s="4"/>
    </row>
    <row r="64" spans="1:1005" ht="15" x14ac:dyDescent="0.25">
      <c r="A64" s="121">
        <f>YampaRiverInflow.TotalOutflow!A64</f>
        <v>46478</v>
      </c>
      <c r="B64" s="34">
        <v>16.518000000000001</v>
      </c>
      <c r="C64" s="12">
        <v>16.518000000000001</v>
      </c>
      <c r="D64" s="45">
        <v>16.518000000000001</v>
      </c>
      <c r="E64" s="16">
        <v>23.635946000000001</v>
      </c>
      <c r="F64" s="16">
        <v>6.8406400000000005</v>
      </c>
      <c r="G64" s="16">
        <v>-2.2138499999999999</v>
      </c>
      <c r="H64" s="16">
        <v>19.547470000000001</v>
      </c>
      <c r="I64" s="16">
        <v>11.52768</v>
      </c>
      <c r="J64" s="16">
        <v>17.343669999999999</v>
      </c>
      <c r="K64" s="16">
        <v>13.49269</v>
      </c>
      <c r="L64" s="16">
        <v>4.6643299999999996</v>
      </c>
      <c r="M64" s="16">
        <v>2.3306399999999998</v>
      </c>
      <c r="N64" s="16">
        <v>9.179590000000001</v>
      </c>
      <c r="O64" s="16">
        <v>14.534559999999999</v>
      </c>
      <c r="P64" s="16">
        <v>4.0880400000000003</v>
      </c>
      <c r="Q64" s="16">
        <v>12.77216</v>
      </c>
      <c r="R64" s="16">
        <v>7.4774700000000003</v>
      </c>
      <c r="S64" s="16">
        <v>12.525</v>
      </c>
      <c r="T64" s="16">
        <v>22.5366</v>
      </c>
      <c r="U64" s="16">
        <v>5.4246600000000003</v>
      </c>
      <c r="V64" s="16">
        <v>-1.42597</v>
      </c>
      <c r="W64" s="16">
        <v>9.8915199999999999</v>
      </c>
      <c r="X64" s="16">
        <v>9.72743</v>
      </c>
      <c r="Y64" s="16">
        <v>15.713943386447099</v>
      </c>
      <c r="Z64" s="16">
        <v>6.6015394221493597</v>
      </c>
      <c r="AA64" s="16">
        <v>32.830230167934701</v>
      </c>
      <c r="AB64" s="16">
        <v>14.096756611570999</v>
      </c>
      <c r="AC64" s="16">
        <v>21.908179504132999</v>
      </c>
      <c r="AD64" s="16">
        <v>18.399011999999999</v>
      </c>
      <c r="AE64" s="16">
        <v>29.763325999999999</v>
      </c>
      <c r="AF64" s="16">
        <v>41.261670000000002</v>
      </c>
      <c r="AG64" s="16">
        <v>7.7661820000000006</v>
      </c>
      <c r="AH64" s="16">
        <v>14.708754000000001</v>
      </c>
      <c r="AI64" s="46"/>
      <c r="AJ64" s="46"/>
      <c r="AK64" s="46"/>
      <c r="AL64" s="46"/>
      <c r="AM64" s="46"/>
      <c r="AN64" s="4"/>
      <c r="AO64" s="4"/>
      <c r="AP64" s="4"/>
      <c r="AQ64" s="4"/>
      <c r="AR64" s="4"/>
      <c r="AS64" s="4"/>
      <c r="AT64" s="4"/>
      <c r="AU64" s="4"/>
      <c r="AV64" s="4"/>
      <c r="AW64" s="4"/>
      <c r="AX64" s="4"/>
      <c r="AY64" s="4"/>
      <c r="ALQ64" t="e">
        <v>#N/A</v>
      </c>
    </row>
    <row r="65" spans="1:1005" ht="15" x14ac:dyDescent="0.25">
      <c r="A65" s="121">
        <f>YampaRiverInflow.TotalOutflow!A65</f>
        <v>46508</v>
      </c>
      <c r="B65" s="34">
        <v>21.992999999999999</v>
      </c>
      <c r="C65" s="12">
        <v>21.992999999999999</v>
      </c>
      <c r="D65" s="45">
        <v>21.992999999999999</v>
      </c>
      <c r="E65" s="16">
        <v>5.5503300000000007</v>
      </c>
      <c r="F65" s="16">
        <v>8.0619300000000003</v>
      </c>
      <c r="G65" s="16">
        <v>-4.66012</v>
      </c>
      <c r="H65" s="16">
        <v>9.683209999999999</v>
      </c>
      <c r="I65" s="16">
        <v>23.337949999999999</v>
      </c>
      <c r="J65" s="16">
        <v>11.09249</v>
      </c>
      <c r="K65" s="16">
        <v>14.89179</v>
      </c>
      <c r="L65" s="16">
        <v>9.6852700000000009</v>
      </c>
      <c r="M65" s="16">
        <v>5.5847100000000003</v>
      </c>
      <c r="N65" s="16">
        <v>4.1686000000000005</v>
      </c>
      <c r="O65" s="16">
        <v>14.016170000000001</v>
      </c>
      <c r="P65" s="16">
        <v>5.02379</v>
      </c>
      <c r="Q65" s="16">
        <v>16.882990000000003</v>
      </c>
      <c r="R65" s="16">
        <v>3.9549799999999999</v>
      </c>
      <c r="S65" s="16">
        <v>10.53945</v>
      </c>
      <c r="T65" s="16">
        <v>19.5229</v>
      </c>
      <c r="U65" s="16">
        <v>4.9721899999999994</v>
      </c>
      <c r="V65" s="16">
        <v>1.2309300000000001</v>
      </c>
      <c r="W65" s="16">
        <v>4.9847600000000005</v>
      </c>
      <c r="X65" s="16">
        <v>9.3964200000000009</v>
      </c>
      <c r="Y65" s="16">
        <v>9.2539210713396098</v>
      </c>
      <c r="Z65" s="16">
        <v>5.5819525592733701</v>
      </c>
      <c r="AA65" s="16">
        <v>25.107575702810699</v>
      </c>
      <c r="AB65" s="16">
        <v>32.171070661818902</v>
      </c>
      <c r="AC65" s="16">
        <v>22.140587519075002</v>
      </c>
      <c r="AD65" s="16">
        <v>9.3170699999999993</v>
      </c>
      <c r="AE65" s="16">
        <v>17.687328000000001</v>
      </c>
      <c r="AF65" s="16">
        <v>30.256135999999998</v>
      </c>
      <c r="AG65" s="16">
        <v>9.5716059999999992</v>
      </c>
      <c r="AH65" s="16">
        <v>29.325434000000005</v>
      </c>
      <c r="AI65" s="46"/>
      <c r="AJ65" s="46"/>
      <c r="AK65" s="46"/>
      <c r="AL65" s="46"/>
      <c r="AM65" s="46"/>
      <c r="AN65" s="4"/>
      <c r="AO65" s="4"/>
      <c r="AP65" s="4"/>
      <c r="AQ65" s="4"/>
      <c r="AR65" s="4"/>
      <c r="AS65" s="4"/>
      <c r="AT65" s="4"/>
      <c r="AU65" s="4"/>
      <c r="AV65" s="4"/>
      <c r="AW65" s="4"/>
      <c r="AX65" s="4"/>
      <c r="AY65" s="4"/>
      <c r="ALQ65" t="e">
        <v>#N/A</v>
      </c>
    </row>
    <row r="66" spans="1:1005" ht="15" x14ac:dyDescent="0.25">
      <c r="A66" s="121">
        <f>YampaRiverInflow.TotalOutflow!A66</f>
        <v>46539</v>
      </c>
      <c r="B66" s="34">
        <v>20.56</v>
      </c>
      <c r="C66" s="12">
        <v>20.56</v>
      </c>
      <c r="D66" s="45">
        <v>20.56</v>
      </c>
      <c r="E66" s="16">
        <v>1.3633040000000001</v>
      </c>
      <c r="F66" s="16">
        <v>-0.79383999999999999</v>
      </c>
      <c r="G66" s="16">
        <v>-23.251810000000003</v>
      </c>
      <c r="H66" s="16">
        <v>12.69872</v>
      </c>
      <c r="I66" s="16">
        <v>19.039000000000001</v>
      </c>
      <c r="J66" s="16">
        <v>6.8687700000000005</v>
      </c>
      <c r="K66" s="16">
        <v>14.246139999999999</v>
      </c>
      <c r="L66" s="16">
        <v>18.845080000000003</v>
      </c>
      <c r="M66" s="16">
        <v>7.4909099999999995</v>
      </c>
      <c r="N66" s="16">
        <v>13.8124</v>
      </c>
      <c r="O66" s="16">
        <v>24.775919999999999</v>
      </c>
      <c r="P66" s="16">
        <v>9.7531100000000013</v>
      </c>
      <c r="Q66" s="16">
        <v>18.740459999999999</v>
      </c>
      <c r="R66" s="16">
        <v>5.9942099999999998</v>
      </c>
      <c r="S66" s="16">
        <v>10.93661</v>
      </c>
      <c r="T66" s="16">
        <v>14.07673</v>
      </c>
      <c r="U66" s="16">
        <v>3.54962</v>
      </c>
      <c r="V66" s="16">
        <v>6.4226899999999993</v>
      </c>
      <c r="W66" s="16">
        <v>10.59356</v>
      </c>
      <c r="X66" s="16">
        <v>1.32226</v>
      </c>
      <c r="Y66" s="16">
        <v>6.9610190102487604</v>
      </c>
      <c r="Z66" s="16">
        <v>13.6235045447941</v>
      </c>
      <c r="AA66" s="16">
        <v>21.1430438016537</v>
      </c>
      <c r="AB66" s="16">
        <v>42.150180575868696</v>
      </c>
      <c r="AC66" s="16">
        <v>13.4754590082651</v>
      </c>
      <c r="AD66" s="16">
        <v>19.542680000000001</v>
      </c>
      <c r="AE66" s="16">
        <v>1.2684000000000002</v>
      </c>
      <c r="AF66" s="16">
        <v>4.9412060000000002</v>
      </c>
      <c r="AG66" s="16">
        <v>-1.180104</v>
      </c>
      <c r="AH66" s="16">
        <v>16.706314000000003</v>
      </c>
      <c r="AI66" s="46"/>
      <c r="AJ66" s="46"/>
      <c r="AK66" s="46"/>
      <c r="AL66" s="46"/>
      <c r="AM66" s="46"/>
      <c r="AN66" s="4"/>
      <c r="AO66" s="4"/>
      <c r="AP66" s="4"/>
      <c r="AQ66" s="4"/>
      <c r="AR66" s="4"/>
      <c r="AS66" s="4"/>
      <c r="AT66" s="4"/>
      <c r="AU66" s="4"/>
      <c r="AV66" s="4"/>
      <c r="AW66" s="4"/>
      <c r="AX66" s="4"/>
      <c r="AY66" s="4"/>
      <c r="ALQ66" t="e">
        <v>#N/A</v>
      </c>
    </row>
    <row r="67" spans="1:1005" ht="15" x14ac:dyDescent="0.25">
      <c r="A67" s="121">
        <f>YampaRiverInflow.TotalOutflow!A67</f>
        <v>46569</v>
      </c>
      <c r="B67" s="34">
        <v>20.181999999999999</v>
      </c>
      <c r="C67" s="12">
        <v>20.181999999999999</v>
      </c>
      <c r="D67" s="45">
        <v>20.181999999999999</v>
      </c>
      <c r="E67" s="16">
        <v>17.755964000000002</v>
      </c>
      <c r="F67" s="16">
        <v>11.63293</v>
      </c>
      <c r="G67" s="16">
        <v>-12.476629999999998</v>
      </c>
      <c r="H67" s="16">
        <v>23.625509999999998</v>
      </c>
      <c r="I67" s="16">
        <v>20.54889</v>
      </c>
      <c r="J67" s="16">
        <v>8.319090000000001</v>
      </c>
      <c r="K67" s="16">
        <v>20.105460000000001</v>
      </c>
      <c r="L67" s="16">
        <v>19.50067</v>
      </c>
      <c r="M67" s="16">
        <v>8.3446700000000007</v>
      </c>
      <c r="N67" s="16">
        <v>18.455950000000001</v>
      </c>
      <c r="O67" s="16">
        <v>31.79073</v>
      </c>
      <c r="P67" s="16">
        <v>14.55987</v>
      </c>
      <c r="Q67" s="16">
        <v>21.886839999999999</v>
      </c>
      <c r="R67" s="16">
        <v>25.583909999999999</v>
      </c>
      <c r="S67" s="16">
        <v>21.074020000000001</v>
      </c>
      <c r="T67" s="16">
        <v>18.544400000000003</v>
      </c>
      <c r="U67" s="16">
        <v>6.5901300000000003</v>
      </c>
      <c r="V67" s="16">
        <v>14.91146</v>
      </c>
      <c r="W67" s="16">
        <v>14.38373</v>
      </c>
      <c r="X67" s="16">
        <v>27.614090000000001</v>
      </c>
      <c r="Y67" s="16">
        <v>12.5574148766291</v>
      </c>
      <c r="Z67" s="16">
        <v>24.781192150480202</v>
      </c>
      <c r="AA67" s="16">
        <v>16.943357023537999</v>
      </c>
      <c r="AB67" s="16">
        <v>39.1588780983151</v>
      </c>
      <c r="AC67" s="16">
        <v>23.713968098447001</v>
      </c>
      <c r="AD67" s="16">
        <v>3.5028120000000005</v>
      </c>
      <c r="AE67" s="16">
        <v>15.702810000000001</v>
      </c>
      <c r="AF67" s="16">
        <v>2.0310160000000002</v>
      </c>
      <c r="AG67" s="16">
        <v>8.0089059999999996</v>
      </c>
      <c r="AH67" s="16">
        <v>20.697440000000004</v>
      </c>
      <c r="AI67" s="46"/>
      <c r="AJ67" s="46"/>
      <c r="AK67" s="46"/>
      <c r="AL67" s="46"/>
      <c r="AM67" s="46"/>
      <c r="AN67" s="4"/>
      <c r="AO67" s="4"/>
      <c r="AP67" s="4"/>
      <c r="AQ67" s="4"/>
      <c r="AR67" s="4"/>
      <c r="AS67" s="4"/>
      <c r="AT67" s="4"/>
      <c r="AU67" s="4"/>
      <c r="AV67" s="4"/>
      <c r="AW67" s="4"/>
      <c r="AX67" s="4"/>
      <c r="AY67" s="4"/>
      <c r="ALQ67" t="e">
        <v>#N/A</v>
      </c>
    </row>
    <row r="68" spans="1:1005" ht="15" x14ac:dyDescent="0.25">
      <c r="A68" s="121">
        <f>YampaRiverInflow.TotalOutflow!A68</f>
        <v>46600</v>
      </c>
      <c r="B68" s="34">
        <v>17.675000000000001</v>
      </c>
      <c r="C68" s="12">
        <v>17.675000000000001</v>
      </c>
      <c r="D68" s="45">
        <v>17.675000000000001</v>
      </c>
      <c r="E68" s="16">
        <v>13.796706</v>
      </c>
      <c r="F68" s="16">
        <v>9.7706299999999988</v>
      </c>
      <c r="G68" s="16">
        <v>7.4435000000000002</v>
      </c>
      <c r="H68" s="16">
        <v>20.504860000000001</v>
      </c>
      <c r="I68" s="16">
        <v>22.135639999999999</v>
      </c>
      <c r="J68" s="16">
        <v>5.2130799999999997</v>
      </c>
      <c r="K68" s="16">
        <v>14.802440000000001</v>
      </c>
      <c r="L68" s="16">
        <v>21.94164</v>
      </c>
      <c r="M68" s="16">
        <v>8.4181799999999996</v>
      </c>
      <c r="N68" s="16">
        <v>21.659500000000001</v>
      </c>
      <c r="O68" s="16">
        <v>35.8294</v>
      </c>
      <c r="P68" s="16">
        <v>14.210139999999999</v>
      </c>
      <c r="Q68" s="16">
        <v>24.195160000000001</v>
      </c>
      <c r="R68" s="16">
        <v>26.496269999999999</v>
      </c>
      <c r="S68" s="16">
        <v>24.024999999999999</v>
      </c>
      <c r="T68" s="16">
        <v>22.344560000000001</v>
      </c>
      <c r="U68" s="16">
        <v>9.8739599999999985</v>
      </c>
      <c r="V68" s="16">
        <v>13.84548</v>
      </c>
      <c r="W68" s="16">
        <v>16.93469</v>
      </c>
      <c r="X68" s="16">
        <v>14.48996</v>
      </c>
      <c r="Y68" s="16">
        <v>14.623601239406</v>
      </c>
      <c r="Z68" s="16">
        <v>29.351938843042298</v>
      </c>
      <c r="AA68" s="16">
        <v>10.6373367791084</v>
      </c>
      <c r="AB68" s="16">
        <v>32.4739838860175</v>
      </c>
      <c r="AC68" s="16">
        <v>32.289258266844001</v>
      </c>
      <c r="AD68" s="16">
        <v>21.988620000000001</v>
      </c>
      <c r="AE68" s="16">
        <v>28.766426000000003</v>
      </c>
      <c r="AF68" s="16">
        <v>19.739957999999998</v>
      </c>
      <c r="AG68" s="16">
        <v>11.451958000000001</v>
      </c>
      <c r="AH68" s="16">
        <v>20.660824000000002</v>
      </c>
      <c r="AI68" s="46"/>
      <c r="AJ68" s="46"/>
      <c r="AK68" s="46"/>
      <c r="AL68" s="46"/>
      <c r="AM68" s="46"/>
      <c r="AN68" s="4"/>
      <c r="AO68" s="4"/>
      <c r="AP68" s="4"/>
      <c r="AQ68" s="4"/>
      <c r="AR68" s="4"/>
      <c r="AS68" s="4"/>
      <c r="AT68" s="4"/>
      <c r="AU68" s="4"/>
      <c r="AV68" s="4"/>
      <c r="AW68" s="4"/>
      <c r="AX68" s="4"/>
      <c r="AY68" s="4"/>
      <c r="ALQ68" t="e">
        <v>#N/A</v>
      </c>
    </row>
    <row r="69" spans="1:1005" ht="15" x14ac:dyDescent="0.25">
      <c r="A69" s="121">
        <f>YampaRiverInflow.TotalOutflow!A69</f>
        <v>46631</v>
      </c>
      <c r="B69" s="34">
        <v>14.701000000000001</v>
      </c>
      <c r="C69" s="12">
        <v>14.701000000000001</v>
      </c>
      <c r="D69" s="45">
        <v>14.701000000000001</v>
      </c>
      <c r="E69" s="16">
        <v>10.647540000000001</v>
      </c>
      <c r="F69" s="16">
        <v>-6.0112700000000006</v>
      </c>
      <c r="G69" s="16">
        <v>19.914009999999998</v>
      </c>
      <c r="H69" s="16">
        <v>13.555149999999999</v>
      </c>
      <c r="I69" s="16">
        <v>15.397549999999999</v>
      </c>
      <c r="J69" s="16">
        <v>7.1036899999999994</v>
      </c>
      <c r="K69" s="16">
        <v>8.6973899999999986</v>
      </c>
      <c r="L69" s="16">
        <v>11.841569999999999</v>
      </c>
      <c r="M69" s="16">
        <v>3.6388400000000001</v>
      </c>
      <c r="N69" s="16">
        <v>18.084299999999999</v>
      </c>
      <c r="O69" s="16">
        <v>24.926950000000001</v>
      </c>
      <c r="P69" s="16">
        <v>13.032249999999999</v>
      </c>
      <c r="Q69" s="16">
        <v>14.707469999999999</v>
      </c>
      <c r="R69" s="16">
        <v>15.101129999999999</v>
      </c>
      <c r="S69" s="16">
        <v>9.3519199999999998</v>
      </c>
      <c r="T69" s="16">
        <v>35.037589999999994</v>
      </c>
      <c r="U69" s="16">
        <v>-2.8639899999999998</v>
      </c>
      <c r="V69" s="16">
        <v>6.7481800000000005</v>
      </c>
      <c r="W69" s="16">
        <v>15.02529</v>
      </c>
      <c r="X69" s="16">
        <v>11.451879999999999</v>
      </c>
      <c r="Y69" s="16">
        <v>13.1848636376867</v>
      </c>
      <c r="Z69" s="16">
        <v>8.3238249586783297</v>
      </c>
      <c r="AA69" s="16">
        <v>19.8346958697528</v>
      </c>
      <c r="AB69" s="16">
        <v>16.409711323636998</v>
      </c>
      <c r="AC69" s="16">
        <v>25.7866844641329</v>
      </c>
      <c r="AD69" s="16">
        <v>21.500264000000001</v>
      </c>
      <c r="AE69" s="16">
        <v>26.366382000000002</v>
      </c>
      <c r="AF69" s="16">
        <v>15.737406</v>
      </c>
      <c r="AG69" s="16">
        <v>14.914582000000003</v>
      </c>
      <c r="AH69" s="16">
        <v>14.839589999999999</v>
      </c>
      <c r="AI69" s="46"/>
      <c r="AJ69" s="46"/>
      <c r="AK69" s="46"/>
      <c r="AL69" s="46"/>
      <c r="AM69" s="46"/>
      <c r="AN69" s="4"/>
      <c r="AO69" s="4"/>
      <c r="AP69" s="4"/>
      <c r="AQ69" s="4"/>
      <c r="AR69" s="4"/>
      <c r="AS69" s="4"/>
      <c r="AT69" s="4"/>
      <c r="AU69" s="4"/>
      <c r="AV69" s="4"/>
      <c r="AW69" s="4"/>
      <c r="AX69" s="4"/>
      <c r="AY69" s="4"/>
      <c r="ALQ69" t="e">
        <v>#N/A</v>
      </c>
    </row>
    <row r="70" spans="1:1005" ht="15" x14ac:dyDescent="0.25">
      <c r="A70" s="121"/>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21"/>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1"/>
      <c r="B72" s="33"/>
      <c r="C72" s="8"/>
      <c r="D72" s="11"/>
      <c r="ALQ72" t="e">
        <v>#N/A</v>
      </c>
    </row>
    <row r="73" spans="1:1005" ht="12.75" customHeight="1" x14ac:dyDescent="0.25">
      <c r="A73" s="121"/>
      <c r="B73" s="33"/>
      <c r="C73" s="8"/>
      <c r="D73" s="11"/>
    </row>
    <row r="74" spans="1:1005" ht="12.75" customHeight="1" x14ac:dyDescent="0.25">
      <c r="A74" s="121"/>
      <c r="B74" s="33"/>
      <c r="C74" s="8"/>
      <c r="D74" s="11"/>
    </row>
    <row r="75" spans="1:1005" ht="12.75" customHeight="1" x14ac:dyDescent="0.25">
      <c r="A75" s="121"/>
      <c r="B75" s="33"/>
      <c r="C75" s="8"/>
      <c r="D75" s="11"/>
    </row>
    <row r="76" spans="1:1005" ht="12.75" customHeight="1" x14ac:dyDescent="0.25">
      <c r="A76" s="121"/>
      <c r="B76" s="33"/>
      <c r="C76" s="8"/>
      <c r="D76" s="11"/>
    </row>
    <row r="77" spans="1:1005" ht="12.75" customHeight="1" x14ac:dyDescent="0.25">
      <c r="A77" s="121"/>
      <c r="B77" s="33"/>
      <c r="C77" s="8"/>
      <c r="D77" s="11"/>
    </row>
    <row r="78" spans="1:1005" ht="12.75" customHeight="1" x14ac:dyDescent="0.25">
      <c r="A78" s="121"/>
      <c r="B78" s="33"/>
      <c r="C78" s="8"/>
      <c r="D78" s="11"/>
    </row>
    <row r="79" spans="1:1005" ht="12.75" customHeight="1" x14ac:dyDescent="0.25">
      <c r="A79" s="121"/>
      <c r="B79" s="33"/>
      <c r="C79" s="8"/>
      <c r="D79" s="11"/>
    </row>
    <row r="80" spans="1:1005" ht="12.75" customHeight="1" x14ac:dyDescent="0.25">
      <c r="A80" s="121"/>
      <c r="B80" s="33"/>
      <c r="C80" s="8"/>
      <c r="D80" s="11"/>
    </row>
    <row r="81" spans="1:4" ht="12.75" customHeight="1" x14ac:dyDescent="0.25">
      <c r="A81" s="121"/>
      <c r="B81" s="33"/>
      <c r="C81" s="8"/>
      <c r="D81" s="11"/>
    </row>
    <row r="82" spans="1:4" ht="12.75" customHeight="1" x14ac:dyDescent="0.25">
      <c r="A82" s="121"/>
      <c r="B82" s="33"/>
      <c r="C82" s="8"/>
      <c r="D82" s="11"/>
    </row>
    <row r="83" spans="1:4" ht="12.75" customHeight="1" x14ac:dyDescent="0.25">
      <c r="A83" s="121"/>
      <c r="B83" s="33"/>
      <c r="C83" s="8"/>
      <c r="D83" s="11"/>
    </row>
    <row r="84" spans="1:4" ht="12.75" customHeight="1" x14ac:dyDescent="0.25">
      <c r="A84" s="121"/>
      <c r="B84" s="33"/>
      <c r="C84" s="8"/>
      <c r="D84" s="11"/>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6E235-44B6-49A0-BB1D-1E13D55C81C0}">
  <sheetPr codeName="Sheet24">
    <tabColor rgb="FFFF0000"/>
  </sheetPr>
  <dimension ref="A1:ALQ84"/>
  <sheetViews>
    <sheetView workbookViewId="0">
      <selection activeCell="B4" sqref="B4:AZ100"/>
    </sheetView>
  </sheetViews>
  <sheetFormatPr defaultColWidth="18.7109375" defaultRowHeight="12.75" customHeight="1" x14ac:dyDescent="0.25"/>
  <cols>
    <col min="1" max="1" width="14.28515625" customWidth="1"/>
    <col min="2" max="2" width="9.140625" customWidth="1"/>
    <col min="3" max="3" width="9.7109375" bestFit="1" customWidth="1"/>
    <col min="4" max="54" width="9.140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38</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5" x14ac:dyDescent="0.25">
      <c r="A3" s="134" t="str">
        <f>A2&amp;"_"&amp;"Time"</f>
        <v>ImpToMex_In_Time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5" x14ac:dyDescent="0.25">
      <c r="A4" s="136">
        <f>YampaRiverInflow.TotalOutflow!A4</f>
        <v>44652</v>
      </c>
      <c r="B4" s="81">
        <v>-8.6609999999999996</v>
      </c>
      <c r="C4" s="82">
        <v>-8.6609999999999996</v>
      </c>
      <c r="D4" s="129">
        <v>-8.6609999999999996</v>
      </c>
      <c r="E4" s="16">
        <v>5.76356</v>
      </c>
      <c r="F4" s="16">
        <v>12.84352</v>
      </c>
      <c r="G4" s="16">
        <v>-51.0623</v>
      </c>
      <c r="H4" s="16">
        <v>-15.1135</v>
      </c>
      <c r="I4" s="16">
        <v>-4.2431000000000001</v>
      </c>
      <c r="J4" s="16">
        <v>-7.57599</v>
      </c>
      <c r="K4" s="16">
        <v>15.395820000000001</v>
      </c>
      <c r="L4" s="16">
        <v>39.174210000000002</v>
      </c>
      <c r="M4" s="16">
        <v>-0.41738999999999998</v>
      </c>
      <c r="N4" s="16">
        <v>-3.9382700000000002</v>
      </c>
      <c r="O4" s="16">
        <v>0.93055999999999994</v>
      </c>
      <c r="P4" s="16">
        <v>-11.8729</v>
      </c>
      <c r="Q4" s="16">
        <v>-13.3843</v>
      </c>
      <c r="R4" s="16">
        <v>-6.9093299999999997</v>
      </c>
      <c r="S4" s="16">
        <v>4.2983100000000007</v>
      </c>
      <c r="T4" s="16">
        <v>-1.6048699999999998</v>
      </c>
      <c r="U4" s="16">
        <v>-3.3881199999999998</v>
      </c>
      <c r="V4" s="16">
        <v>-8.2623700000000007</v>
      </c>
      <c r="W4" s="16">
        <v>-14.0764</v>
      </c>
      <c r="X4" s="16">
        <v>-15.644399999999999</v>
      </c>
      <c r="Y4" s="16">
        <v>-20.3934</v>
      </c>
      <c r="Z4" s="16">
        <v>-12.2591</v>
      </c>
      <c r="AA4" s="16">
        <v>-6.0398699999999996</v>
      </c>
      <c r="AB4" s="16">
        <v>14.186459999999999</v>
      </c>
      <c r="AC4" s="16">
        <v>-9.3056399999999986</v>
      </c>
      <c r="AD4" s="16">
        <v>-4.80497</v>
      </c>
      <c r="AE4" s="16">
        <v>-4.7238199999999999</v>
      </c>
      <c r="AF4" s="16">
        <v>-4.9565900000000003</v>
      </c>
      <c r="AG4" s="16">
        <v>-3.62934</v>
      </c>
      <c r="AH4" s="16">
        <v>-36.724299999999999</v>
      </c>
      <c r="AI4" s="16"/>
      <c r="AJ4" s="16"/>
      <c r="AK4" s="16"/>
      <c r="AL4" s="16"/>
      <c r="AM4" s="16"/>
      <c r="AN4" s="4"/>
      <c r="AO4" s="4"/>
      <c r="AP4" s="4"/>
      <c r="AQ4" s="4"/>
      <c r="AR4" s="4"/>
      <c r="AS4" s="4"/>
      <c r="AT4" s="4"/>
      <c r="AU4" s="4"/>
      <c r="AV4" s="4"/>
      <c r="AW4" s="4"/>
      <c r="AX4" s="4"/>
      <c r="AY4" s="4"/>
    </row>
    <row r="5" spans="1:51" ht="15" x14ac:dyDescent="0.25">
      <c r="A5" s="136">
        <f>YampaRiverInflow.TotalOutflow!A5</f>
        <v>44682</v>
      </c>
      <c r="B5" s="34">
        <v>-3.11</v>
      </c>
      <c r="C5" s="12">
        <v>-3.11</v>
      </c>
      <c r="D5" s="45">
        <v>-3.11</v>
      </c>
      <c r="E5" s="16">
        <v>7.5992100000000002</v>
      </c>
      <c r="F5" s="16">
        <v>4.7034399999999996</v>
      </c>
      <c r="G5" s="16">
        <v>-61.748899999999999</v>
      </c>
      <c r="H5" s="16">
        <v>-4.7955200000000007</v>
      </c>
      <c r="I5" s="16">
        <v>-13.974399999999999</v>
      </c>
      <c r="J5" s="16">
        <v>-8.2093600000000002</v>
      </c>
      <c r="K5" s="16">
        <v>11.730090000000001</v>
      </c>
      <c r="L5" s="16">
        <v>21.999099999999999</v>
      </c>
      <c r="M5" s="16">
        <v>0.11092</v>
      </c>
      <c r="N5" s="16">
        <v>-14.867799999999999</v>
      </c>
      <c r="O5" s="16">
        <v>-7.1809500000000002</v>
      </c>
      <c r="P5" s="16">
        <v>-5.66974</v>
      </c>
      <c r="Q5" s="16">
        <v>-33.700400000000002</v>
      </c>
      <c r="R5" s="16">
        <v>-4.7220800000000001</v>
      </c>
      <c r="S5" s="16">
        <v>-17.381799999999998</v>
      </c>
      <c r="T5" s="16">
        <v>-33.279300000000006</v>
      </c>
      <c r="U5" s="16">
        <v>-5.4207200000000002</v>
      </c>
      <c r="V5" s="16">
        <v>-5.2464300000000001</v>
      </c>
      <c r="W5" s="16">
        <v>3.1493000000000002</v>
      </c>
      <c r="X5" s="16">
        <v>-9.5569299999999995</v>
      </c>
      <c r="Y5" s="16">
        <v>4.5381899999999993</v>
      </c>
      <c r="Z5" s="16">
        <v>2.7454499999999999</v>
      </c>
      <c r="AA5" s="16">
        <v>4.5651899999999994</v>
      </c>
      <c r="AB5" s="16">
        <v>0.1095455</v>
      </c>
      <c r="AC5" s="16">
        <v>7.3637499999999996</v>
      </c>
      <c r="AD5" s="16">
        <v>8.667313</v>
      </c>
      <c r="AE5" s="16">
        <v>9.6379000000000001</v>
      </c>
      <c r="AF5" s="16">
        <v>-0.59501400000000004</v>
      </c>
      <c r="AG5" s="16">
        <v>-7.1286899999999997</v>
      </c>
      <c r="AH5" s="16">
        <v>13.089129999999999</v>
      </c>
      <c r="AI5" s="46"/>
      <c r="AJ5" s="46"/>
      <c r="AK5" s="46"/>
      <c r="AL5" s="46"/>
      <c r="AM5" s="46"/>
      <c r="AN5" s="4"/>
      <c r="AO5" s="4"/>
      <c r="AP5" s="4"/>
      <c r="AQ5" s="4"/>
      <c r="AR5" s="4"/>
      <c r="AS5" s="4"/>
      <c r="AT5" s="4"/>
      <c r="AU5" s="4"/>
      <c r="AV5" s="4"/>
      <c r="AW5" s="4"/>
      <c r="AX5" s="4"/>
      <c r="AY5" s="4"/>
    </row>
    <row r="6" spans="1:51" ht="15" x14ac:dyDescent="0.25">
      <c r="A6" s="136">
        <f>YampaRiverInflow.TotalOutflow!A6</f>
        <v>44713</v>
      </c>
      <c r="B6" s="34">
        <v>-7.532</v>
      </c>
      <c r="C6" s="12">
        <v>-7.532</v>
      </c>
      <c r="D6" s="45">
        <v>-7.532</v>
      </c>
      <c r="E6" s="16">
        <v>4.59762</v>
      </c>
      <c r="F6" s="16">
        <v>13.497540000000001</v>
      </c>
      <c r="G6" s="16">
        <v>-26.186700000000002</v>
      </c>
      <c r="H6" s="16">
        <v>-3.3491300000000002</v>
      </c>
      <c r="I6" s="16">
        <v>4.0840300000000003</v>
      </c>
      <c r="J6" s="16">
        <v>-11.6759</v>
      </c>
      <c r="K6" s="16">
        <v>-4.1159999999999995E-2</v>
      </c>
      <c r="L6" s="16">
        <v>5.6090299999999997</v>
      </c>
      <c r="M6" s="16">
        <v>-3.69754</v>
      </c>
      <c r="N6" s="16">
        <v>-11.8339</v>
      </c>
      <c r="O6" s="16">
        <v>-9.2286099999999998</v>
      </c>
      <c r="P6" s="16">
        <v>-8.5176200000000009</v>
      </c>
      <c r="Q6" s="16">
        <v>-26.906099999999999</v>
      </c>
      <c r="R6" s="16">
        <v>-30.0809</v>
      </c>
      <c r="S6" s="16">
        <v>1.8562000000000001</v>
      </c>
      <c r="T6" s="16">
        <v>-14.7171</v>
      </c>
      <c r="U6" s="16">
        <v>-14.012499999999999</v>
      </c>
      <c r="V6" s="16">
        <v>-1.51996</v>
      </c>
      <c r="W6" s="16">
        <v>-16.566500000000001</v>
      </c>
      <c r="X6" s="16">
        <v>-17.7789</v>
      </c>
      <c r="Y6" s="16">
        <v>-8.3348700000000004</v>
      </c>
      <c r="Z6" s="16">
        <v>-5.4185299999999996</v>
      </c>
      <c r="AA6" s="16">
        <v>-7.2006999999999994</v>
      </c>
      <c r="AB6" s="16">
        <v>-0.73851199999999995</v>
      </c>
      <c r="AC6" s="16">
        <v>2.2777600000000002</v>
      </c>
      <c r="AD6" s="16">
        <v>-1.24882</v>
      </c>
      <c r="AE6" s="16">
        <v>-2.2548400000000002</v>
      </c>
      <c r="AF6" s="16">
        <v>-7.8657200000000005</v>
      </c>
      <c r="AG6" s="16">
        <v>-7.5185699999999995</v>
      </c>
      <c r="AH6" s="16">
        <v>-7.5434399999999995</v>
      </c>
      <c r="AI6" s="46"/>
      <c r="AJ6" s="46"/>
      <c r="AK6" s="46"/>
      <c r="AL6" s="46"/>
      <c r="AM6" s="46"/>
      <c r="AN6" s="4"/>
      <c r="AO6" s="4"/>
      <c r="AP6" s="4"/>
      <c r="AQ6" s="4"/>
      <c r="AR6" s="4"/>
      <c r="AS6" s="4"/>
      <c r="AT6" s="4"/>
      <c r="AU6" s="4"/>
      <c r="AV6" s="4"/>
      <c r="AW6" s="4"/>
      <c r="AX6" s="4"/>
      <c r="AY6" s="4"/>
    </row>
    <row r="7" spans="1:51" ht="15" x14ac:dyDescent="0.25">
      <c r="A7" s="136">
        <f>YampaRiverInflow.TotalOutflow!A7</f>
        <v>44743</v>
      </c>
      <c r="B7" s="34">
        <v>-8.2880000000000003</v>
      </c>
      <c r="C7" s="12">
        <v>-8.2880000000000003</v>
      </c>
      <c r="D7" s="45">
        <v>-8.2880000000000003</v>
      </c>
      <c r="E7" s="16">
        <v>1.85019</v>
      </c>
      <c r="F7" s="16">
        <v>3.09552</v>
      </c>
      <c r="G7" s="16">
        <v>-10.6083</v>
      </c>
      <c r="H7" s="16">
        <v>-7.64445</v>
      </c>
      <c r="I7" s="16">
        <v>8.1272700000000011</v>
      </c>
      <c r="J7" s="16">
        <v>-11.493399999999999</v>
      </c>
      <c r="K7" s="16">
        <v>10.728009999999999</v>
      </c>
      <c r="L7" s="16">
        <v>8.7200199999999999</v>
      </c>
      <c r="M7" s="16">
        <v>-1.2666099999999998</v>
      </c>
      <c r="N7" s="16">
        <v>-11.347200000000001</v>
      </c>
      <c r="O7" s="16">
        <v>-18.336200000000002</v>
      </c>
      <c r="P7" s="16">
        <v>-2.94312</v>
      </c>
      <c r="Q7" s="16">
        <v>-31.489599999999999</v>
      </c>
      <c r="R7" s="16">
        <v>-20.471400000000003</v>
      </c>
      <c r="S7" s="16">
        <v>-11.8964</v>
      </c>
      <c r="T7" s="16">
        <v>-5.89581</v>
      </c>
      <c r="U7" s="16">
        <v>-9.4188299999999998</v>
      </c>
      <c r="V7" s="16">
        <v>-9.6500499999999985</v>
      </c>
      <c r="W7" s="16">
        <v>-13.497399999999999</v>
      </c>
      <c r="X7" s="16">
        <v>-20.7821</v>
      </c>
      <c r="Y7" s="16">
        <v>-5.3935699999999995</v>
      </c>
      <c r="Z7" s="16">
        <v>-16.034399999999998</v>
      </c>
      <c r="AA7" s="16">
        <v>-7.2505600000000001</v>
      </c>
      <c r="AB7" s="16">
        <v>-12.2248</v>
      </c>
      <c r="AC7" s="16">
        <v>-2.5033499999999997</v>
      </c>
      <c r="AD7" s="16">
        <v>-0.440502</v>
      </c>
      <c r="AE7" s="16">
        <v>11.24718</v>
      </c>
      <c r="AF7" s="16">
        <v>-1.8387200000000001</v>
      </c>
      <c r="AG7" s="16">
        <v>-11.0794</v>
      </c>
      <c r="AH7" s="16">
        <v>-4.7515900000000002</v>
      </c>
      <c r="AI7" s="46"/>
      <c r="AJ7" s="46"/>
      <c r="AK7" s="46"/>
      <c r="AL7" s="46"/>
      <c r="AM7" s="46"/>
      <c r="AN7" s="4"/>
      <c r="AO7" s="4"/>
      <c r="AP7" s="4"/>
      <c r="AQ7" s="4"/>
      <c r="AR7" s="4"/>
      <c r="AS7" s="4"/>
      <c r="AT7" s="4"/>
      <c r="AU7" s="4"/>
      <c r="AV7" s="4"/>
      <c r="AW7" s="4"/>
      <c r="AX7" s="4"/>
      <c r="AY7" s="4"/>
    </row>
    <row r="8" spans="1:51" ht="15" x14ac:dyDescent="0.25">
      <c r="A8" s="136">
        <f>YampaRiverInflow.TotalOutflow!A8</f>
        <v>44774</v>
      </c>
      <c r="B8" s="34">
        <v>-5.89</v>
      </c>
      <c r="C8" s="12">
        <v>-5.89</v>
      </c>
      <c r="D8" s="45">
        <v>-5.89</v>
      </c>
      <c r="E8" s="16">
        <v>4.3259999999999996</v>
      </c>
      <c r="F8" s="16">
        <v>3.7869800000000002</v>
      </c>
      <c r="G8" s="16">
        <v>-3.9497499999999999</v>
      </c>
      <c r="H8" s="16">
        <v>-0.94598000000000004</v>
      </c>
      <c r="I8" s="16">
        <v>2.1968100000000002</v>
      </c>
      <c r="J8" s="16">
        <v>-4.3264100000000001</v>
      </c>
      <c r="K8" s="16">
        <v>-10.6752</v>
      </c>
      <c r="L8" s="16">
        <v>1.8042</v>
      </c>
      <c r="M8" s="16">
        <v>4.2788000000000004</v>
      </c>
      <c r="N8" s="16">
        <v>-12.226000000000001</v>
      </c>
      <c r="O8" s="16">
        <v>-3.8130300000000004</v>
      </c>
      <c r="P8" s="16">
        <v>-0.78469000000000011</v>
      </c>
      <c r="Q8" s="16">
        <v>-7.6042100000000001</v>
      </c>
      <c r="R8" s="16">
        <v>-5.4120699999999999</v>
      </c>
      <c r="S8" s="16">
        <v>-13.8598</v>
      </c>
      <c r="T8" s="16">
        <v>-14.737</v>
      </c>
      <c r="U8" s="16">
        <v>-6.2569600000000003</v>
      </c>
      <c r="V8" s="16">
        <v>-22.553799999999999</v>
      </c>
      <c r="W8" s="16">
        <v>-2.4493899999999997</v>
      </c>
      <c r="X8" s="16">
        <v>-15.1355</v>
      </c>
      <c r="Y8" s="16">
        <v>2.9768400000000002</v>
      </c>
      <c r="Z8" s="16">
        <v>5.9177799999999996</v>
      </c>
      <c r="AA8" s="16">
        <v>3.3304999999999998</v>
      </c>
      <c r="AB8" s="16">
        <v>10.576969999999999</v>
      </c>
      <c r="AC8" s="16">
        <v>-7.4222299999999999</v>
      </c>
      <c r="AD8" s="16">
        <v>-2.7236199999999999</v>
      </c>
      <c r="AE8" s="16">
        <v>11.2767</v>
      </c>
      <c r="AF8" s="16">
        <v>-2.6559499999999998</v>
      </c>
      <c r="AG8" s="16">
        <v>3.1679930000000001</v>
      </c>
      <c r="AH8" s="16">
        <v>-8.08446</v>
      </c>
      <c r="AI8" s="46"/>
      <c r="AJ8" s="46"/>
      <c r="AK8" s="46"/>
      <c r="AL8" s="46"/>
      <c r="AM8" s="46"/>
      <c r="AN8" s="4"/>
      <c r="AO8" s="4"/>
      <c r="AP8" s="4"/>
      <c r="AQ8" s="4"/>
      <c r="AR8" s="4"/>
      <c r="AS8" s="4"/>
      <c r="AT8" s="4"/>
      <c r="AU8" s="4"/>
      <c r="AV8" s="4"/>
      <c r="AW8" s="4"/>
      <c r="AX8" s="4"/>
      <c r="AY8" s="4"/>
    </row>
    <row r="9" spans="1:51" ht="15" x14ac:dyDescent="0.25">
      <c r="A9" s="136">
        <f>YampaRiverInflow.TotalOutflow!A9</f>
        <v>44805</v>
      </c>
      <c r="B9" s="34">
        <v>-9.9890000000000008</v>
      </c>
      <c r="C9" s="12">
        <v>-9.9890000000000008</v>
      </c>
      <c r="D9" s="45">
        <v>-9.9890000000000008</v>
      </c>
      <c r="E9" s="16">
        <v>2.4840100000000001</v>
      </c>
      <c r="F9" s="16">
        <v>5.2410399999999999</v>
      </c>
      <c r="G9" s="16">
        <v>-12.903600000000001</v>
      </c>
      <c r="H9" s="16">
        <v>8.5776000000000003</v>
      </c>
      <c r="I9" s="16">
        <v>15.860709999999999</v>
      </c>
      <c r="J9" s="16">
        <v>4.2184399999999993</v>
      </c>
      <c r="K9" s="16">
        <v>2.1504499999999998</v>
      </c>
      <c r="L9" s="16">
        <v>-6.8963000000000001</v>
      </c>
      <c r="M9" s="16">
        <v>-12.975100000000001</v>
      </c>
      <c r="N9" s="16">
        <v>-7.1190200000000008</v>
      </c>
      <c r="O9" s="16">
        <v>-2.2877899999999998</v>
      </c>
      <c r="P9" s="16">
        <v>-15.519200000000001</v>
      </c>
      <c r="Q9" s="16">
        <v>-21.1785</v>
      </c>
      <c r="R9" s="16">
        <v>-6.0739200000000002</v>
      </c>
      <c r="S9" s="16">
        <v>-3.6959299999999997</v>
      </c>
      <c r="T9" s="16">
        <v>0.22959000000000002</v>
      </c>
      <c r="U9" s="16">
        <v>-2.0469200000000001</v>
      </c>
      <c r="V9" s="16">
        <v>-1.55017</v>
      </c>
      <c r="W9" s="16">
        <v>8.7733099999999986</v>
      </c>
      <c r="X9" s="16">
        <v>-8.4957199999999986</v>
      </c>
      <c r="Y9" s="16">
        <v>10.460270000000001</v>
      </c>
      <c r="Z9" s="16">
        <v>-5.7617600000000007</v>
      </c>
      <c r="AA9" s="16">
        <v>-2.9507099999999999</v>
      </c>
      <c r="AB9" s="16">
        <v>5.573264</v>
      </c>
      <c r="AC9" s="16">
        <v>6.7049099999999999</v>
      </c>
      <c r="AD9" s="16">
        <v>-0.37902999999999998</v>
      </c>
      <c r="AE9" s="16">
        <v>1.002618</v>
      </c>
      <c r="AF9" s="16">
        <v>4.0797420000000004</v>
      </c>
      <c r="AG9" s="16">
        <v>-5.3277200000000002</v>
      </c>
      <c r="AH9" s="16">
        <v>-6.2411499999999993</v>
      </c>
      <c r="AI9" s="46"/>
      <c r="AJ9" s="46"/>
      <c r="AK9" s="46"/>
      <c r="AL9" s="46"/>
      <c r="AM9" s="46"/>
      <c r="AN9" s="4"/>
      <c r="AO9" s="4"/>
      <c r="AP9" s="4"/>
      <c r="AQ9" s="4"/>
      <c r="AR9" s="4"/>
      <c r="AS9" s="4"/>
      <c r="AT9" s="4"/>
      <c r="AU9" s="4"/>
      <c r="AV9" s="4"/>
      <c r="AW9" s="4"/>
      <c r="AX9" s="4"/>
      <c r="AY9" s="4"/>
    </row>
    <row r="10" spans="1:51" ht="15" x14ac:dyDescent="0.25">
      <c r="A10" s="136">
        <f>YampaRiverInflow.TotalOutflow!A10</f>
        <v>44835</v>
      </c>
      <c r="B10" s="34">
        <v>-1.8360000000000001</v>
      </c>
      <c r="C10" s="12">
        <v>-1.8360000000000001</v>
      </c>
      <c r="D10" s="45">
        <v>-1.8360000000000001</v>
      </c>
      <c r="E10" s="16">
        <v>4.5726499999999994</v>
      </c>
      <c r="F10" s="16">
        <v>16.06822</v>
      </c>
      <c r="G10" s="16">
        <v>-0.16736000000000001</v>
      </c>
      <c r="H10" s="16">
        <v>3.9343000000000004</v>
      </c>
      <c r="I10" s="16">
        <v>-8.1954599999999989</v>
      </c>
      <c r="J10" s="16">
        <v>1.15303</v>
      </c>
      <c r="K10" s="16">
        <v>4.8546899999999997</v>
      </c>
      <c r="L10" s="16">
        <v>-2.7721900000000002</v>
      </c>
      <c r="M10" s="16">
        <v>10.111030000000001</v>
      </c>
      <c r="N10" s="16">
        <v>-7.8798000000000004</v>
      </c>
      <c r="O10" s="16">
        <v>4.2608300000000003</v>
      </c>
      <c r="P10" s="16">
        <v>-9.0296399999999988</v>
      </c>
      <c r="Q10" s="16">
        <v>-19.219099999999997</v>
      </c>
      <c r="R10" s="16">
        <v>-22.1523</v>
      </c>
      <c r="S10" s="16">
        <v>1.00861</v>
      </c>
      <c r="T10" s="16">
        <v>-7.54697</v>
      </c>
      <c r="U10" s="16">
        <v>3.05389</v>
      </c>
      <c r="V10" s="16">
        <v>-0.55309000000000008</v>
      </c>
      <c r="W10" s="16">
        <v>-10.613</v>
      </c>
      <c r="X10" s="16">
        <v>-11.085899999999999</v>
      </c>
      <c r="Y10" s="16">
        <v>5.77902</v>
      </c>
      <c r="Z10" s="16">
        <v>-2.5799099999999999</v>
      </c>
      <c r="AA10" s="16">
        <v>11.36007</v>
      </c>
      <c r="AB10" s="16">
        <v>13.28439</v>
      </c>
      <c r="AC10" s="16">
        <v>-1.07623</v>
      </c>
      <c r="AD10" s="16">
        <v>6.7392950000000003</v>
      </c>
      <c r="AE10" s="16">
        <v>9.3276970000000006</v>
      </c>
      <c r="AF10" s="16">
        <v>9.8532309999999992</v>
      </c>
      <c r="AG10" s="16">
        <v>2.3867620000000001</v>
      </c>
      <c r="AH10" s="16">
        <v>-14.003299999999999</v>
      </c>
      <c r="AI10" s="46"/>
      <c r="AJ10" s="46"/>
      <c r="AK10" s="46"/>
      <c r="AL10" s="46"/>
      <c r="AM10" s="46"/>
      <c r="AN10" s="4"/>
      <c r="AO10" s="4"/>
      <c r="AP10" s="4"/>
      <c r="AQ10" s="4"/>
      <c r="AR10" s="4"/>
      <c r="AS10" s="4"/>
      <c r="AT10" s="4"/>
      <c r="AU10" s="4"/>
      <c r="AV10" s="4"/>
      <c r="AW10" s="4"/>
      <c r="AX10" s="4"/>
      <c r="AY10" s="4"/>
    </row>
    <row r="11" spans="1:51" ht="15" x14ac:dyDescent="0.25">
      <c r="A11" s="136">
        <f>YampaRiverInflow.TotalOutflow!A11</f>
        <v>44866</v>
      </c>
      <c r="B11" s="34">
        <v>-5.6420000000000003</v>
      </c>
      <c r="C11" s="12">
        <v>-5.6420000000000003</v>
      </c>
      <c r="D11" s="45">
        <v>-5.6420000000000003</v>
      </c>
      <c r="E11" s="16">
        <v>6.7825500000000005</v>
      </c>
      <c r="F11" s="16">
        <v>12.2211</v>
      </c>
      <c r="G11" s="16">
        <v>-13.3376</v>
      </c>
      <c r="H11" s="16">
        <v>4.8029599999999997</v>
      </c>
      <c r="I11" s="16">
        <v>7.5139499999999995</v>
      </c>
      <c r="J11" s="16">
        <v>2.73468</v>
      </c>
      <c r="K11" s="16">
        <v>6.6013000000000002</v>
      </c>
      <c r="L11" s="16">
        <v>0.97684000000000004</v>
      </c>
      <c r="M11" s="16">
        <v>8.3629300000000004</v>
      </c>
      <c r="N11" s="16">
        <v>1.9108499999999999</v>
      </c>
      <c r="O11" s="16">
        <v>-3.2407300000000001</v>
      </c>
      <c r="P11" s="16">
        <v>2.9348700000000001</v>
      </c>
      <c r="Q11" s="16">
        <v>-7.6372900000000001</v>
      </c>
      <c r="R11" s="16">
        <v>3.4327800000000002</v>
      </c>
      <c r="S11" s="16">
        <v>5.0682</v>
      </c>
      <c r="T11" s="16">
        <v>-2.44712</v>
      </c>
      <c r="U11" s="16">
        <v>9.4311000000000007</v>
      </c>
      <c r="V11" s="16">
        <v>-7.2890100000000002</v>
      </c>
      <c r="W11" s="16">
        <v>-3.6388499999999997</v>
      </c>
      <c r="X11" s="16">
        <v>0.89403999999999995</v>
      </c>
      <c r="Y11" s="16">
        <v>10.06827</v>
      </c>
      <c r="Z11" s="16">
        <v>6.3182299999999998</v>
      </c>
      <c r="AA11" s="16">
        <v>14.429110000000001</v>
      </c>
      <c r="AB11" s="16">
        <v>13.14282</v>
      </c>
      <c r="AC11" s="16">
        <v>0.30604999999999999</v>
      </c>
      <c r="AD11" s="16">
        <v>3.2879200000000002</v>
      </c>
      <c r="AE11" s="16">
        <v>9.6716720000000009</v>
      </c>
      <c r="AF11" s="16">
        <v>20.124560000000002</v>
      </c>
      <c r="AG11" s="16">
        <v>-11.070600000000001</v>
      </c>
      <c r="AH11" s="16">
        <v>-13.8909</v>
      </c>
      <c r="AI11" s="46"/>
      <c r="AJ11" s="46"/>
      <c r="AK11" s="46"/>
      <c r="AL11" s="46"/>
      <c r="AM11" s="46"/>
      <c r="AN11" s="4"/>
      <c r="AO11" s="4"/>
      <c r="AP11" s="4"/>
      <c r="AQ11" s="4"/>
      <c r="AR11" s="4"/>
      <c r="AS11" s="4"/>
      <c r="AT11" s="4"/>
      <c r="AU11" s="4"/>
      <c r="AV11" s="4"/>
      <c r="AW11" s="4"/>
      <c r="AX11" s="4"/>
      <c r="AY11" s="4"/>
    </row>
    <row r="12" spans="1:51" ht="15" x14ac:dyDescent="0.25">
      <c r="A12" s="136">
        <f>YampaRiverInflow.TotalOutflow!A12</f>
        <v>44896</v>
      </c>
      <c r="B12" s="34">
        <v>0.45500000000000002</v>
      </c>
      <c r="C12" s="12">
        <v>0.45500000000000002</v>
      </c>
      <c r="D12" s="45">
        <v>0.45500000000000002</v>
      </c>
      <c r="E12" s="16">
        <v>8.3700100000000006</v>
      </c>
      <c r="F12" s="16">
        <v>26.24044</v>
      </c>
      <c r="G12" s="16">
        <v>9.7062999999999988</v>
      </c>
      <c r="H12" s="16">
        <v>15.84782</v>
      </c>
      <c r="I12" s="16">
        <v>94.941029999999998</v>
      </c>
      <c r="J12" s="16">
        <v>-1.6679900000000001</v>
      </c>
      <c r="K12" s="16">
        <v>27.110379999999999</v>
      </c>
      <c r="L12" s="16">
        <v>15.47331</v>
      </c>
      <c r="M12" s="16">
        <v>23.397189999999998</v>
      </c>
      <c r="N12" s="16">
        <v>-21.467200000000002</v>
      </c>
      <c r="O12" s="16">
        <v>-1.96912</v>
      </c>
      <c r="P12" s="16">
        <v>6.1689999999999996</v>
      </c>
      <c r="Q12" s="16">
        <v>-8.7340999999999998</v>
      </c>
      <c r="R12" s="16">
        <v>2.1890200000000002</v>
      </c>
      <c r="S12" s="16">
        <v>6.2199300000000006</v>
      </c>
      <c r="T12" s="16">
        <v>-1.9193900000000002</v>
      </c>
      <c r="U12" s="16">
        <v>-0.40073999999999999</v>
      </c>
      <c r="V12" s="16">
        <v>-10.7593</v>
      </c>
      <c r="W12" s="16">
        <v>-7.3306499999999994</v>
      </c>
      <c r="X12" s="16">
        <v>7.5781999999999998</v>
      </c>
      <c r="Y12" s="16">
        <v>10.29767</v>
      </c>
      <c r="Z12" s="16">
        <v>-5.8699700000000004</v>
      </c>
      <c r="AA12" s="16">
        <v>24.633080000000003</v>
      </c>
      <c r="AB12" s="16">
        <v>23.363189999999999</v>
      </c>
      <c r="AC12" s="16">
        <v>-1.2471300000000001</v>
      </c>
      <c r="AD12" s="16">
        <v>-6.3736999999999995</v>
      </c>
      <c r="AE12" s="16">
        <v>5.9137360000000001</v>
      </c>
      <c r="AF12" s="16">
        <v>15.60941</v>
      </c>
      <c r="AG12" s="16">
        <v>24.042540000000002</v>
      </c>
      <c r="AH12" s="16">
        <v>-3.4043299999999999</v>
      </c>
      <c r="AI12" s="46"/>
      <c r="AJ12" s="46"/>
      <c r="AK12" s="46"/>
      <c r="AL12" s="46"/>
      <c r="AM12" s="46"/>
      <c r="AN12" s="4"/>
      <c r="AO12" s="4"/>
      <c r="AP12" s="4"/>
      <c r="AQ12" s="4"/>
      <c r="AR12" s="4"/>
      <c r="AS12" s="4"/>
      <c r="AT12" s="4"/>
      <c r="AU12" s="4"/>
      <c r="AV12" s="4"/>
      <c r="AW12" s="4"/>
      <c r="AX12" s="4"/>
      <c r="AY12" s="4"/>
    </row>
    <row r="13" spans="1:51" ht="15" x14ac:dyDescent="0.25">
      <c r="A13" s="136">
        <f>YampaRiverInflow.TotalOutflow!A13</f>
        <v>44927</v>
      </c>
      <c r="B13" s="34">
        <v>3.9950000000000001</v>
      </c>
      <c r="C13" s="12">
        <v>3.9950000000000001</v>
      </c>
      <c r="D13" s="45">
        <v>3.9950000000000001</v>
      </c>
      <c r="E13" s="16">
        <v>6.9913500000000006</v>
      </c>
      <c r="F13" s="16">
        <v>-30.0366</v>
      </c>
      <c r="G13" s="16">
        <v>0.34805000000000003</v>
      </c>
      <c r="H13" s="16">
        <v>8.1073400000000007</v>
      </c>
      <c r="I13" s="16">
        <v>-4.0167999999999999</v>
      </c>
      <c r="J13" s="16">
        <v>-0.42529</v>
      </c>
      <c r="K13" s="16">
        <v>-9.22471</v>
      </c>
      <c r="L13" s="16">
        <v>16.908450000000002</v>
      </c>
      <c r="M13" s="16">
        <v>1.48193</v>
      </c>
      <c r="N13" s="16">
        <v>-11.1562</v>
      </c>
      <c r="O13" s="16">
        <v>-10.2127</v>
      </c>
      <c r="P13" s="16">
        <v>-20.743200000000002</v>
      </c>
      <c r="Q13" s="16">
        <v>-9.2751999999999999</v>
      </c>
      <c r="R13" s="16">
        <v>-13.9984</v>
      </c>
      <c r="S13" s="16">
        <v>-0.47846</v>
      </c>
      <c r="T13" s="16">
        <v>-2.4032600000000004</v>
      </c>
      <c r="U13" s="16">
        <v>3.4120999999999997</v>
      </c>
      <c r="V13" s="16">
        <v>-10.2646</v>
      </c>
      <c r="W13" s="16">
        <v>17.93282</v>
      </c>
      <c r="X13" s="16">
        <v>-2.55436</v>
      </c>
      <c r="Y13" s="16">
        <v>-2.7433800000000002</v>
      </c>
      <c r="Z13" s="16">
        <v>-21.323400000000003</v>
      </c>
      <c r="AA13" s="16">
        <v>2.622719</v>
      </c>
      <c r="AB13" s="16">
        <v>3.4634200000000002</v>
      </c>
      <c r="AC13" s="16">
        <v>7.8842790000000003</v>
      </c>
      <c r="AD13" s="16">
        <v>16.61054</v>
      </c>
      <c r="AE13" s="16">
        <v>8.8169590000000007</v>
      </c>
      <c r="AF13" s="16">
        <v>17.907229999999998</v>
      </c>
      <c r="AG13" s="16">
        <v>12.460120000000002</v>
      </c>
      <c r="AH13" s="16">
        <v>7.4652799999999999</v>
      </c>
      <c r="AI13" s="46"/>
      <c r="AJ13" s="46"/>
      <c r="AK13" s="46"/>
      <c r="AL13" s="46"/>
      <c r="AM13" s="46"/>
      <c r="AN13" s="4"/>
      <c r="AO13" s="4"/>
      <c r="AP13" s="4"/>
      <c r="AQ13" s="4"/>
      <c r="AR13" s="4"/>
      <c r="AS13" s="4"/>
      <c r="AT13" s="4"/>
      <c r="AU13" s="4"/>
      <c r="AV13" s="4"/>
      <c r="AW13" s="4"/>
      <c r="AX13" s="4"/>
      <c r="AY13" s="4"/>
    </row>
    <row r="14" spans="1:51" ht="15" x14ac:dyDescent="0.25">
      <c r="A14" s="136">
        <f>YampaRiverInflow.TotalOutflow!A14</f>
        <v>44958</v>
      </c>
      <c r="B14" s="34">
        <v>-2.7010000000000001</v>
      </c>
      <c r="C14" s="12">
        <v>-2.7010000000000001</v>
      </c>
      <c r="D14" s="45">
        <v>-2.7010000000000001</v>
      </c>
      <c r="E14" s="16">
        <v>4.1059299999999999</v>
      </c>
      <c r="F14" s="16">
        <v>-45.490699999999997</v>
      </c>
      <c r="G14" s="16">
        <v>-8.9389900000000004</v>
      </c>
      <c r="H14" s="16">
        <v>14.93486</v>
      </c>
      <c r="I14" s="16">
        <v>-2.7169299999999996</v>
      </c>
      <c r="J14" s="16">
        <v>1.1206400000000001</v>
      </c>
      <c r="K14" s="16">
        <v>-12.965299999999999</v>
      </c>
      <c r="L14" s="16">
        <v>0.91830999999999996</v>
      </c>
      <c r="M14" s="16">
        <v>1.91351</v>
      </c>
      <c r="N14" s="16">
        <v>-9.2040600000000001</v>
      </c>
      <c r="O14" s="16">
        <v>-8.6602700000000006</v>
      </c>
      <c r="P14" s="16">
        <v>-7.7134099999999997</v>
      </c>
      <c r="Q14" s="16">
        <v>-7.8451700000000004</v>
      </c>
      <c r="R14" s="16">
        <v>-18.252200000000002</v>
      </c>
      <c r="S14" s="16">
        <v>-3.1171700000000002</v>
      </c>
      <c r="T14" s="16">
        <v>-7.3280799999999999</v>
      </c>
      <c r="U14" s="16">
        <v>1.02014</v>
      </c>
      <c r="V14" s="16">
        <v>-14.3032</v>
      </c>
      <c r="W14" s="16">
        <v>-13.955</v>
      </c>
      <c r="X14" s="16">
        <v>-11.963200000000001</v>
      </c>
      <c r="Y14" s="16">
        <v>-5.2006099999999993</v>
      </c>
      <c r="Z14" s="16">
        <v>-1.8404100000000001</v>
      </c>
      <c r="AA14" s="16">
        <v>4.1879590000000002</v>
      </c>
      <c r="AB14" s="16">
        <v>8.0341699999999996</v>
      </c>
      <c r="AC14" s="16">
        <v>-3.2283200000000001</v>
      </c>
      <c r="AD14" s="16">
        <v>-5.3345600000000006</v>
      </c>
      <c r="AE14" s="16">
        <v>-3.9803500000000001</v>
      </c>
      <c r="AF14" s="16">
        <v>3.725031</v>
      </c>
      <c r="AG14" s="16">
        <v>11.38289</v>
      </c>
      <c r="AH14" s="16">
        <v>9.9543199999999992</v>
      </c>
      <c r="AI14" s="46"/>
      <c r="AJ14" s="46"/>
      <c r="AK14" s="46"/>
      <c r="AL14" s="46"/>
      <c r="AM14" s="46"/>
      <c r="AN14" s="4"/>
      <c r="AO14" s="4"/>
      <c r="AP14" s="4"/>
      <c r="AQ14" s="4"/>
      <c r="AR14" s="4"/>
      <c r="AS14" s="4"/>
      <c r="AT14" s="4"/>
      <c r="AU14" s="4"/>
      <c r="AV14" s="4"/>
      <c r="AW14" s="4"/>
      <c r="AX14" s="4"/>
      <c r="AY14" s="4"/>
    </row>
    <row r="15" spans="1:51" ht="15" x14ac:dyDescent="0.25">
      <c r="A15" s="136">
        <f>YampaRiverInflow.TotalOutflow!A15</f>
        <v>44986</v>
      </c>
      <c r="B15" s="34">
        <v>-3.2639999999999998</v>
      </c>
      <c r="C15" s="12">
        <v>-3.2639999999999998</v>
      </c>
      <c r="D15" s="45">
        <v>-3.2639999999999998</v>
      </c>
      <c r="E15" s="16">
        <v>-1.48194</v>
      </c>
      <c r="F15" s="16">
        <v>-85.616900000000001</v>
      </c>
      <c r="G15" s="16">
        <v>-18.977</v>
      </c>
      <c r="H15" s="16">
        <v>-3.0748000000000002</v>
      </c>
      <c r="I15" s="16">
        <v>33.225720000000003</v>
      </c>
      <c r="J15" s="16">
        <v>11.037510000000001</v>
      </c>
      <c r="K15" s="16">
        <v>4.6733700000000002</v>
      </c>
      <c r="L15" s="16">
        <v>4.0890000000000003E-2</v>
      </c>
      <c r="M15" s="16">
        <v>8.1969799999999999</v>
      </c>
      <c r="N15" s="16">
        <v>5.5769299999999999</v>
      </c>
      <c r="O15" s="16">
        <v>-5.0199499999999997</v>
      </c>
      <c r="P15" s="16">
        <v>-3.68032</v>
      </c>
      <c r="Q15" s="16">
        <v>-25.690300000000001</v>
      </c>
      <c r="R15" s="16">
        <v>16.045670000000001</v>
      </c>
      <c r="S15" s="16">
        <v>-10.3043</v>
      </c>
      <c r="T15" s="16">
        <v>-11.892200000000001</v>
      </c>
      <c r="U15" s="16">
        <v>0.31795999999999996</v>
      </c>
      <c r="V15" s="16">
        <v>-9.7432599999999994</v>
      </c>
      <c r="W15" s="16">
        <v>-12.145200000000001</v>
      </c>
      <c r="X15" s="16">
        <v>-6.3741000000000003</v>
      </c>
      <c r="Y15" s="16">
        <v>-11.247</v>
      </c>
      <c r="Z15" s="16">
        <v>-5.8244099999999994</v>
      </c>
      <c r="AA15" s="16">
        <v>-14.067500000000001</v>
      </c>
      <c r="AB15" s="16">
        <v>-1.27335</v>
      </c>
      <c r="AC15" s="16">
        <v>-1.8987400000000001</v>
      </c>
      <c r="AD15" s="16">
        <v>-12.0581</v>
      </c>
      <c r="AE15" s="16">
        <v>-1.39941</v>
      </c>
      <c r="AF15" s="16">
        <v>3.0619520000000002</v>
      </c>
      <c r="AG15" s="16">
        <v>0.5556236</v>
      </c>
      <c r="AH15" s="16">
        <v>2.51511</v>
      </c>
      <c r="AI15" s="46"/>
      <c r="AJ15" s="46"/>
      <c r="AK15" s="46"/>
      <c r="AL15" s="46"/>
      <c r="AM15" s="46"/>
      <c r="AN15" s="4"/>
      <c r="AO15" s="4"/>
      <c r="AP15" s="4"/>
      <c r="AQ15" s="4"/>
      <c r="AR15" s="4"/>
      <c r="AS15" s="4"/>
      <c r="AT15" s="4"/>
      <c r="AU15" s="4"/>
      <c r="AV15" s="4"/>
      <c r="AW15" s="4"/>
      <c r="AX15" s="4"/>
      <c r="AY15" s="4"/>
    </row>
    <row r="16" spans="1:51" ht="15" x14ac:dyDescent="0.25">
      <c r="A16" s="136">
        <f>YampaRiverInflow.TotalOutflow!A16</f>
        <v>45017</v>
      </c>
      <c r="B16" s="34">
        <v>-8.6609999999999996</v>
      </c>
      <c r="C16" s="12">
        <v>-8.6609999999999996</v>
      </c>
      <c r="D16" s="45">
        <v>-8.6609999999999996</v>
      </c>
      <c r="E16" s="16">
        <v>12.84352</v>
      </c>
      <c r="F16" s="16">
        <v>-51.0623</v>
      </c>
      <c r="G16" s="16">
        <v>-15.1135</v>
      </c>
      <c r="H16" s="16">
        <v>-4.2431000000000001</v>
      </c>
      <c r="I16" s="16">
        <v>-7.57599</v>
      </c>
      <c r="J16" s="16">
        <v>15.395820000000001</v>
      </c>
      <c r="K16" s="16">
        <v>39.174210000000002</v>
      </c>
      <c r="L16" s="16">
        <v>-0.41738999999999998</v>
      </c>
      <c r="M16" s="16">
        <v>-3.9382700000000002</v>
      </c>
      <c r="N16" s="16">
        <v>0.93055999999999994</v>
      </c>
      <c r="O16" s="16">
        <v>-11.8729</v>
      </c>
      <c r="P16" s="16">
        <v>-13.3843</v>
      </c>
      <c r="Q16" s="16">
        <v>-6.9093299999999997</v>
      </c>
      <c r="R16" s="16">
        <v>4.2983100000000007</v>
      </c>
      <c r="S16" s="16">
        <v>-1.6048699999999998</v>
      </c>
      <c r="T16" s="16">
        <v>-3.3881199999999998</v>
      </c>
      <c r="U16" s="16">
        <v>-8.2623700000000007</v>
      </c>
      <c r="V16" s="16">
        <v>-14.0764</v>
      </c>
      <c r="W16" s="16">
        <v>-15.644399999999999</v>
      </c>
      <c r="X16" s="16">
        <v>-20.3934</v>
      </c>
      <c r="Y16" s="16">
        <v>-12.2591</v>
      </c>
      <c r="Z16" s="16">
        <v>-6.0398699999999996</v>
      </c>
      <c r="AA16" s="16">
        <v>14.186459999999999</v>
      </c>
      <c r="AB16" s="16">
        <v>-9.3056399999999986</v>
      </c>
      <c r="AC16" s="16">
        <v>-4.80497</v>
      </c>
      <c r="AD16" s="16">
        <v>-4.7238199999999999</v>
      </c>
      <c r="AE16" s="16">
        <v>-4.9565900000000003</v>
      </c>
      <c r="AF16" s="16">
        <v>-3.62934</v>
      </c>
      <c r="AG16" s="16">
        <v>-36.724299999999999</v>
      </c>
      <c r="AH16" s="16">
        <v>5.76356</v>
      </c>
      <c r="AI16" s="46"/>
      <c r="AJ16" s="46"/>
      <c r="AK16" s="46"/>
      <c r="AL16" s="46"/>
      <c r="AM16" s="46"/>
      <c r="AN16" s="4"/>
      <c r="AO16" s="4"/>
      <c r="AP16" s="4"/>
      <c r="AQ16" s="4"/>
      <c r="AR16" s="4"/>
      <c r="AS16" s="4"/>
      <c r="AT16" s="4"/>
      <c r="AU16" s="4"/>
      <c r="AV16" s="4"/>
      <c r="AW16" s="4"/>
      <c r="AX16" s="4"/>
      <c r="AY16" s="4"/>
    </row>
    <row r="17" spans="1:51" ht="15" x14ac:dyDescent="0.25">
      <c r="A17" s="136">
        <f>YampaRiverInflow.TotalOutflow!A17</f>
        <v>45047</v>
      </c>
      <c r="B17" s="34">
        <v>-3.11</v>
      </c>
      <c r="C17" s="12">
        <v>-3.11</v>
      </c>
      <c r="D17" s="45">
        <v>-3.11</v>
      </c>
      <c r="E17" s="16">
        <v>4.7034399999999996</v>
      </c>
      <c r="F17" s="16">
        <v>-61.748899999999999</v>
      </c>
      <c r="G17" s="16">
        <v>-4.7955200000000007</v>
      </c>
      <c r="H17" s="16">
        <v>-13.974399999999999</v>
      </c>
      <c r="I17" s="16">
        <v>-8.2093600000000002</v>
      </c>
      <c r="J17" s="16">
        <v>11.730090000000001</v>
      </c>
      <c r="K17" s="16">
        <v>21.999099999999999</v>
      </c>
      <c r="L17" s="16">
        <v>0.11092</v>
      </c>
      <c r="M17" s="16">
        <v>-14.867799999999999</v>
      </c>
      <c r="N17" s="16">
        <v>-7.1809500000000002</v>
      </c>
      <c r="O17" s="16">
        <v>-5.66974</v>
      </c>
      <c r="P17" s="16">
        <v>-33.700400000000002</v>
      </c>
      <c r="Q17" s="16">
        <v>-4.7220800000000001</v>
      </c>
      <c r="R17" s="16">
        <v>-17.381799999999998</v>
      </c>
      <c r="S17" s="16">
        <v>-33.279300000000006</v>
      </c>
      <c r="T17" s="16">
        <v>-5.4207200000000002</v>
      </c>
      <c r="U17" s="16">
        <v>-5.2464300000000001</v>
      </c>
      <c r="V17" s="16">
        <v>3.1493000000000002</v>
      </c>
      <c r="W17" s="16">
        <v>-9.5569299999999995</v>
      </c>
      <c r="X17" s="16">
        <v>4.5381899999999993</v>
      </c>
      <c r="Y17" s="16">
        <v>2.7454499999999999</v>
      </c>
      <c r="Z17" s="16">
        <v>4.5651899999999994</v>
      </c>
      <c r="AA17" s="16">
        <v>0.1095455</v>
      </c>
      <c r="AB17" s="16">
        <v>7.3637499999999996</v>
      </c>
      <c r="AC17" s="16">
        <v>8.667313</v>
      </c>
      <c r="AD17" s="16">
        <v>9.6379000000000001</v>
      </c>
      <c r="AE17" s="16">
        <v>-0.59501400000000004</v>
      </c>
      <c r="AF17" s="16">
        <v>-7.1286899999999997</v>
      </c>
      <c r="AG17" s="16">
        <v>13.089129999999999</v>
      </c>
      <c r="AH17" s="16">
        <v>7.5992100000000002</v>
      </c>
      <c r="AI17" s="46"/>
      <c r="AJ17" s="46"/>
      <c r="AK17" s="46"/>
      <c r="AL17" s="46"/>
      <c r="AM17" s="46"/>
      <c r="AN17" s="4"/>
      <c r="AO17" s="4"/>
      <c r="AP17" s="4"/>
      <c r="AQ17" s="4"/>
      <c r="AR17" s="4"/>
      <c r="AS17" s="4"/>
      <c r="AT17" s="4"/>
      <c r="AU17" s="4"/>
      <c r="AV17" s="4"/>
      <c r="AW17" s="4"/>
      <c r="AX17" s="4"/>
      <c r="AY17" s="4"/>
    </row>
    <row r="18" spans="1:51" ht="15" x14ac:dyDescent="0.25">
      <c r="A18" s="136">
        <f>YampaRiverInflow.TotalOutflow!A18</f>
        <v>45078</v>
      </c>
      <c r="B18" s="34">
        <v>-7.532</v>
      </c>
      <c r="C18" s="12">
        <v>-7.532</v>
      </c>
      <c r="D18" s="45">
        <v>-7.532</v>
      </c>
      <c r="E18" s="16">
        <v>13.497540000000001</v>
      </c>
      <c r="F18" s="16">
        <v>-26.186700000000002</v>
      </c>
      <c r="G18" s="16">
        <v>-3.3491300000000002</v>
      </c>
      <c r="H18" s="16">
        <v>4.0840300000000003</v>
      </c>
      <c r="I18" s="16">
        <v>-11.6759</v>
      </c>
      <c r="J18" s="16">
        <v>-4.1159999999999995E-2</v>
      </c>
      <c r="K18" s="16">
        <v>5.6090299999999997</v>
      </c>
      <c r="L18" s="16">
        <v>-3.69754</v>
      </c>
      <c r="M18" s="16">
        <v>-11.8339</v>
      </c>
      <c r="N18" s="16">
        <v>-9.2286099999999998</v>
      </c>
      <c r="O18" s="16">
        <v>-8.5176200000000009</v>
      </c>
      <c r="P18" s="16">
        <v>-26.906099999999999</v>
      </c>
      <c r="Q18" s="16">
        <v>-30.0809</v>
      </c>
      <c r="R18" s="16">
        <v>1.8562000000000001</v>
      </c>
      <c r="S18" s="16">
        <v>-14.7171</v>
      </c>
      <c r="T18" s="16">
        <v>-14.012499999999999</v>
      </c>
      <c r="U18" s="16">
        <v>-1.51996</v>
      </c>
      <c r="V18" s="16">
        <v>-16.566500000000001</v>
      </c>
      <c r="W18" s="16">
        <v>-17.7789</v>
      </c>
      <c r="X18" s="16">
        <v>-8.3348700000000004</v>
      </c>
      <c r="Y18" s="16">
        <v>-5.4185299999999996</v>
      </c>
      <c r="Z18" s="16">
        <v>-7.2006999999999994</v>
      </c>
      <c r="AA18" s="16">
        <v>-0.73851199999999995</v>
      </c>
      <c r="AB18" s="16">
        <v>2.2777600000000002</v>
      </c>
      <c r="AC18" s="16">
        <v>-1.24882</v>
      </c>
      <c r="AD18" s="16">
        <v>-2.2548400000000002</v>
      </c>
      <c r="AE18" s="16">
        <v>-7.8657200000000005</v>
      </c>
      <c r="AF18" s="16">
        <v>-7.5185699999999995</v>
      </c>
      <c r="AG18" s="16">
        <v>-7.5434399999999995</v>
      </c>
      <c r="AH18" s="16">
        <v>4.59762</v>
      </c>
      <c r="AI18" s="46"/>
      <c r="AJ18" s="46"/>
      <c r="AK18" s="46"/>
      <c r="AL18" s="46"/>
      <c r="AM18" s="46"/>
      <c r="AN18" s="4"/>
      <c r="AO18" s="4"/>
      <c r="AP18" s="4"/>
      <c r="AQ18" s="4"/>
      <c r="AR18" s="4"/>
      <c r="AS18" s="4"/>
      <c r="AT18" s="4"/>
      <c r="AU18" s="4"/>
      <c r="AV18" s="4"/>
      <c r="AW18" s="4"/>
      <c r="AX18" s="4"/>
      <c r="AY18" s="4"/>
    </row>
    <row r="19" spans="1:51" ht="15" x14ac:dyDescent="0.25">
      <c r="A19" s="136">
        <f>YampaRiverInflow.TotalOutflow!A19</f>
        <v>45108</v>
      </c>
      <c r="B19" s="34">
        <v>-8.2880000000000003</v>
      </c>
      <c r="C19" s="12">
        <v>-8.2880000000000003</v>
      </c>
      <c r="D19" s="45">
        <v>-8.2880000000000003</v>
      </c>
      <c r="E19" s="16">
        <v>3.09552</v>
      </c>
      <c r="F19" s="16">
        <v>-10.6083</v>
      </c>
      <c r="G19" s="16">
        <v>-7.64445</v>
      </c>
      <c r="H19" s="16">
        <v>8.1272700000000011</v>
      </c>
      <c r="I19" s="16">
        <v>-11.493399999999999</v>
      </c>
      <c r="J19" s="16">
        <v>10.728009999999999</v>
      </c>
      <c r="K19" s="16">
        <v>8.7200199999999999</v>
      </c>
      <c r="L19" s="16">
        <v>-1.2666099999999998</v>
      </c>
      <c r="M19" s="16">
        <v>-11.347200000000001</v>
      </c>
      <c r="N19" s="16">
        <v>-18.336200000000002</v>
      </c>
      <c r="O19" s="16">
        <v>-2.94312</v>
      </c>
      <c r="P19" s="16">
        <v>-31.489599999999999</v>
      </c>
      <c r="Q19" s="16">
        <v>-20.471400000000003</v>
      </c>
      <c r="R19" s="16">
        <v>-11.8964</v>
      </c>
      <c r="S19" s="16">
        <v>-5.89581</v>
      </c>
      <c r="T19" s="16">
        <v>-9.4188299999999998</v>
      </c>
      <c r="U19" s="16">
        <v>-9.6500499999999985</v>
      </c>
      <c r="V19" s="16">
        <v>-13.497399999999999</v>
      </c>
      <c r="W19" s="16">
        <v>-20.7821</v>
      </c>
      <c r="X19" s="16">
        <v>-5.3935699999999995</v>
      </c>
      <c r="Y19" s="16">
        <v>-16.034399999999998</v>
      </c>
      <c r="Z19" s="16">
        <v>-7.2505600000000001</v>
      </c>
      <c r="AA19" s="16">
        <v>-12.2248</v>
      </c>
      <c r="AB19" s="16">
        <v>-2.5033499999999997</v>
      </c>
      <c r="AC19" s="16">
        <v>-0.440502</v>
      </c>
      <c r="AD19" s="16">
        <v>11.24718</v>
      </c>
      <c r="AE19" s="16">
        <v>-1.8387200000000001</v>
      </c>
      <c r="AF19" s="16">
        <v>-11.0794</v>
      </c>
      <c r="AG19" s="16">
        <v>-4.7515900000000002</v>
      </c>
      <c r="AH19" s="16">
        <v>1.85019</v>
      </c>
      <c r="AI19" s="46"/>
      <c r="AJ19" s="46"/>
      <c r="AK19" s="46"/>
      <c r="AL19" s="46"/>
      <c r="AM19" s="46"/>
      <c r="AN19" s="4"/>
      <c r="AO19" s="4"/>
      <c r="AP19" s="4"/>
      <c r="AQ19" s="4"/>
      <c r="AR19" s="4"/>
      <c r="AS19" s="4"/>
      <c r="AT19" s="4"/>
      <c r="AU19" s="4"/>
      <c r="AV19" s="4"/>
      <c r="AW19" s="4"/>
      <c r="AX19" s="4"/>
      <c r="AY19" s="4"/>
    </row>
    <row r="20" spans="1:51" ht="15" x14ac:dyDescent="0.25">
      <c r="A20" s="136">
        <f>YampaRiverInflow.TotalOutflow!A20</f>
        <v>45139</v>
      </c>
      <c r="B20" s="34">
        <v>-5.89</v>
      </c>
      <c r="C20" s="12">
        <v>-5.89</v>
      </c>
      <c r="D20" s="45">
        <v>-5.89</v>
      </c>
      <c r="E20" s="16">
        <v>3.7869800000000002</v>
      </c>
      <c r="F20" s="16">
        <v>-3.9497499999999999</v>
      </c>
      <c r="G20" s="16">
        <v>-0.94598000000000004</v>
      </c>
      <c r="H20" s="16">
        <v>2.1968100000000002</v>
      </c>
      <c r="I20" s="16">
        <v>-4.3264100000000001</v>
      </c>
      <c r="J20" s="16">
        <v>-10.6752</v>
      </c>
      <c r="K20" s="16">
        <v>1.8042</v>
      </c>
      <c r="L20" s="16">
        <v>4.2788000000000004</v>
      </c>
      <c r="M20" s="16">
        <v>-12.226000000000001</v>
      </c>
      <c r="N20" s="16">
        <v>-3.8130300000000004</v>
      </c>
      <c r="O20" s="16">
        <v>-0.78469000000000011</v>
      </c>
      <c r="P20" s="16">
        <v>-7.6042100000000001</v>
      </c>
      <c r="Q20" s="16">
        <v>-5.4120699999999999</v>
      </c>
      <c r="R20" s="16">
        <v>-13.8598</v>
      </c>
      <c r="S20" s="16">
        <v>-14.737</v>
      </c>
      <c r="T20" s="16">
        <v>-6.2569600000000003</v>
      </c>
      <c r="U20" s="16">
        <v>-22.553799999999999</v>
      </c>
      <c r="V20" s="16">
        <v>-2.4493899999999997</v>
      </c>
      <c r="W20" s="16">
        <v>-15.1355</v>
      </c>
      <c r="X20" s="16">
        <v>2.9768400000000002</v>
      </c>
      <c r="Y20" s="16">
        <v>5.9177799999999996</v>
      </c>
      <c r="Z20" s="16">
        <v>3.3304999999999998</v>
      </c>
      <c r="AA20" s="16">
        <v>10.576969999999999</v>
      </c>
      <c r="AB20" s="16">
        <v>-7.4222299999999999</v>
      </c>
      <c r="AC20" s="16">
        <v>-2.7236199999999999</v>
      </c>
      <c r="AD20" s="16">
        <v>11.2767</v>
      </c>
      <c r="AE20" s="16">
        <v>-2.6559499999999998</v>
      </c>
      <c r="AF20" s="16">
        <v>3.1679930000000001</v>
      </c>
      <c r="AG20" s="16">
        <v>-8.08446</v>
      </c>
      <c r="AH20" s="16">
        <v>4.3259999999999996</v>
      </c>
      <c r="AI20" s="46"/>
      <c r="AJ20" s="46"/>
      <c r="AK20" s="46"/>
      <c r="AL20" s="46"/>
      <c r="AM20" s="46"/>
      <c r="AN20" s="4"/>
      <c r="AO20" s="4"/>
      <c r="AP20" s="4"/>
      <c r="AQ20" s="4"/>
      <c r="AR20" s="4"/>
      <c r="AS20" s="4"/>
      <c r="AT20" s="4"/>
      <c r="AU20" s="4"/>
      <c r="AV20" s="4"/>
      <c r="AW20" s="4"/>
      <c r="AX20" s="4"/>
      <c r="AY20" s="4"/>
    </row>
    <row r="21" spans="1:51" ht="15" x14ac:dyDescent="0.25">
      <c r="A21" s="136">
        <f>YampaRiverInflow.TotalOutflow!A21</f>
        <v>45170</v>
      </c>
      <c r="B21" s="34">
        <v>-9.9890000000000008</v>
      </c>
      <c r="C21" s="12">
        <v>-9.9890000000000008</v>
      </c>
      <c r="D21" s="45">
        <v>-9.9890000000000008</v>
      </c>
      <c r="E21" s="16">
        <v>5.2410399999999999</v>
      </c>
      <c r="F21" s="16">
        <v>-12.903600000000001</v>
      </c>
      <c r="G21" s="16">
        <v>8.5776000000000003</v>
      </c>
      <c r="H21" s="16">
        <v>15.860709999999999</v>
      </c>
      <c r="I21" s="16">
        <v>4.2184399999999993</v>
      </c>
      <c r="J21" s="16">
        <v>2.1504499999999998</v>
      </c>
      <c r="K21" s="16">
        <v>-6.8963000000000001</v>
      </c>
      <c r="L21" s="16">
        <v>-12.975100000000001</v>
      </c>
      <c r="M21" s="16">
        <v>-7.1190200000000008</v>
      </c>
      <c r="N21" s="16">
        <v>-2.2877899999999998</v>
      </c>
      <c r="O21" s="16">
        <v>-15.519200000000001</v>
      </c>
      <c r="P21" s="16">
        <v>-21.1785</v>
      </c>
      <c r="Q21" s="16">
        <v>-6.0739200000000002</v>
      </c>
      <c r="R21" s="16">
        <v>-3.6959299999999997</v>
      </c>
      <c r="S21" s="16">
        <v>0.22959000000000002</v>
      </c>
      <c r="T21" s="16">
        <v>-2.0469200000000001</v>
      </c>
      <c r="U21" s="16">
        <v>-1.55017</v>
      </c>
      <c r="V21" s="16">
        <v>8.7733099999999986</v>
      </c>
      <c r="W21" s="16">
        <v>-8.4957199999999986</v>
      </c>
      <c r="X21" s="16">
        <v>10.460270000000001</v>
      </c>
      <c r="Y21" s="16">
        <v>-5.7617600000000007</v>
      </c>
      <c r="Z21" s="16">
        <v>-2.9507099999999999</v>
      </c>
      <c r="AA21" s="16">
        <v>5.573264</v>
      </c>
      <c r="AB21" s="16">
        <v>6.7049099999999999</v>
      </c>
      <c r="AC21" s="16">
        <v>-0.37902999999999998</v>
      </c>
      <c r="AD21" s="16">
        <v>1.002618</v>
      </c>
      <c r="AE21" s="16">
        <v>4.0797420000000004</v>
      </c>
      <c r="AF21" s="16">
        <v>-5.3277200000000002</v>
      </c>
      <c r="AG21" s="16">
        <v>-6.2411499999999993</v>
      </c>
      <c r="AH21" s="16">
        <v>2.4840100000000001</v>
      </c>
      <c r="AI21" s="46"/>
      <c r="AJ21" s="46"/>
      <c r="AK21" s="46"/>
      <c r="AL21" s="46"/>
      <c r="AM21" s="46"/>
      <c r="AN21" s="4"/>
      <c r="AO21" s="4"/>
      <c r="AP21" s="4"/>
      <c r="AQ21" s="4"/>
      <c r="AR21" s="4"/>
      <c r="AS21" s="4"/>
      <c r="AT21" s="4"/>
      <c r="AU21" s="4"/>
      <c r="AV21" s="4"/>
      <c r="AW21" s="4"/>
      <c r="AX21" s="4"/>
      <c r="AY21" s="4"/>
    </row>
    <row r="22" spans="1:51" ht="15" x14ac:dyDescent="0.25">
      <c r="A22" s="136">
        <f>YampaRiverInflow.TotalOutflow!A22</f>
        <v>45200</v>
      </c>
      <c r="B22" s="34">
        <v>-1.8360000000000001</v>
      </c>
      <c r="C22" s="12">
        <v>-1.8360000000000001</v>
      </c>
      <c r="D22" s="45">
        <v>-1.8360000000000001</v>
      </c>
      <c r="E22" s="16">
        <v>16.06822</v>
      </c>
      <c r="F22" s="16">
        <v>-0.16736000000000001</v>
      </c>
      <c r="G22" s="16">
        <v>3.9343000000000004</v>
      </c>
      <c r="H22" s="16">
        <v>-8.1954599999999989</v>
      </c>
      <c r="I22" s="16">
        <v>1.15303</v>
      </c>
      <c r="J22" s="16">
        <v>4.8546899999999997</v>
      </c>
      <c r="K22" s="16">
        <v>-2.7721900000000002</v>
      </c>
      <c r="L22" s="16">
        <v>10.111030000000001</v>
      </c>
      <c r="M22" s="16">
        <v>-7.8798000000000004</v>
      </c>
      <c r="N22" s="16">
        <v>4.2608300000000003</v>
      </c>
      <c r="O22" s="16">
        <v>-9.0296399999999988</v>
      </c>
      <c r="P22" s="16">
        <v>-19.219099999999997</v>
      </c>
      <c r="Q22" s="16">
        <v>-22.1523</v>
      </c>
      <c r="R22" s="16">
        <v>1.00861</v>
      </c>
      <c r="S22" s="16">
        <v>-7.54697</v>
      </c>
      <c r="T22" s="16">
        <v>3.05389</v>
      </c>
      <c r="U22" s="16">
        <v>-0.55309000000000008</v>
      </c>
      <c r="V22" s="16">
        <v>-10.613</v>
      </c>
      <c r="W22" s="16">
        <v>-11.085899999999999</v>
      </c>
      <c r="X22" s="16">
        <v>5.77902</v>
      </c>
      <c r="Y22" s="16">
        <v>-2.5799099999999999</v>
      </c>
      <c r="Z22" s="16">
        <v>11.36007</v>
      </c>
      <c r="AA22" s="16">
        <v>13.28439</v>
      </c>
      <c r="AB22" s="16">
        <v>-1.07623</v>
      </c>
      <c r="AC22" s="16">
        <v>6.7392950000000003</v>
      </c>
      <c r="AD22" s="16">
        <v>9.3276970000000006</v>
      </c>
      <c r="AE22" s="16">
        <v>9.8532309999999992</v>
      </c>
      <c r="AF22" s="16">
        <v>2.3867620000000001</v>
      </c>
      <c r="AG22" s="16">
        <v>-14.003299999999999</v>
      </c>
      <c r="AH22" s="16">
        <v>4.5726499999999994</v>
      </c>
      <c r="AI22" s="46"/>
      <c r="AJ22" s="46"/>
      <c r="AK22" s="46"/>
      <c r="AL22" s="46"/>
      <c r="AM22" s="46"/>
      <c r="AN22" s="4"/>
      <c r="AO22" s="4"/>
      <c r="AP22" s="4"/>
      <c r="AQ22" s="4"/>
      <c r="AR22" s="4"/>
      <c r="AS22" s="4"/>
      <c r="AT22" s="4"/>
      <c r="AU22" s="4"/>
      <c r="AV22" s="4"/>
      <c r="AW22" s="4"/>
      <c r="AX22" s="4"/>
      <c r="AY22" s="4"/>
    </row>
    <row r="23" spans="1:51" ht="15" x14ac:dyDescent="0.25">
      <c r="A23" s="136">
        <f>YampaRiverInflow.TotalOutflow!A23</f>
        <v>45231</v>
      </c>
      <c r="B23" s="34">
        <v>-5.6420000000000003</v>
      </c>
      <c r="C23" s="12">
        <v>-5.6420000000000003</v>
      </c>
      <c r="D23" s="45">
        <v>-5.6420000000000003</v>
      </c>
      <c r="E23" s="16">
        <v>12.2211</v>
      </c>
      <c r="F23" s="16">
        <v>-13.3376</v>
      </c>
      <c r="G23" s="16">
        <v>4.8029599999999997</v>
      </c>
      <c r="H23" s="16">
        <v>7.5139499999999995</v>
      </c>
      <c r="I23" s="16">
        <v>2.73468</v>
      </c>
      <c r="J23" s="16">
        <v>6.6013000000000002</v>
      </c>
      <c r="K23" s="16">
        <v>0.97684000000000004</v>
      </c>
      <c r="L23" s="16">
        <v>8.3629300000000004</v>
      </c>
      <c r="M23" s="16">
        <v>1.9108499999999999</v>
      </c>
      <c r="N23" s="16">
        <v>-3.2407300000000001</v>
      </c>
      <c r="O23" s="16">
        <v>2.9348700000000001</v>
      </c>
      <c r="P23" s="16">
        <v>-7.6372900000000001</v>
      </c>
      <c r="Q23" s="16">
        <v>3.4327800000000002</v>
      </c>
      <c r="R23" s="16">
        <v>5.0682</v>
      </c>
      <c r="S23" s="16">
        <v>-2.44712</v>
      </c>
      <c r="T23" s="16">
        <v>9.4311000000000007</v>
      </c>
      <c r="U23" s="16">
        <v>-7.2890100000000002</v>
      </c>
      <c r="V23" s="16">
        <v>-3.6388499999999997</v>
      </c>
      <c r="W23" s="16">
        <v>0.89403999999999995</v>
      </c>
      <c r="X23" s="16">
        <v>10.06827</v>
      </c>
      <c r="Y23" s="16">
        <v>6.3182299999999998</v>
      </c>
      <c r="Z23" s="16">
        <v>14.429110000000001</v>
      </c>
      <c r="AA23" s="16">
        <v>13.14282</v>
      </c>
      <c r="AB23" s="16">
        <v>0.30604999999999999</v>
      </c>
      <c r="AC23" s="16">
        <v>3.2879200000000002</v>
      </c>
      <c r="AD23" s="16">
        <v>9.6716720000000009</v>
      </c>
      <c r="AE23" s="16">
        <v>20.124560000000002</v>
      </c>
      <c r="AF23" s="16">
        <v>-11.070600000000001</v>
      </c>
      <c r="AG23" s="16">
        <v>-13.8909</v>
      </c>
      <c r="AH23" s="16">
        <v>6.7825500000000005</v>
      </c>
      <c r="AI23" s="46"/>
      <c r="AJ23" s="46"/>
      <c r="AK23" s="46"/>
      <c r="AL23" s="46"/>
      <c r="AM23" s="46"/>
      <c r="AN23" s="4"/>
      <c r="AO23" s="4"/>
      <c r="AP23" s="4"/>
      <c r="AQ23" s="4"/>
      <c r="AR23" s="4"/>
      <c r="AS23" s="4"/>
      <c r="AT23" s="4"/>
      <c r="AU23" s="4"/>
      <c r="AV23" s="4"/>
      <c r="AW23" s="4"/>
      <c r="AX23" s="4"/>
      <c r="AY23" s="4"/>
    </row>
    <row r="24" spans="1:51" ht="15" x14ac:dyDescent="0.25">
      <c r="A24" s="136">
        <f>YampaRiverInflow.TotalOutflow!A24</f>
        <v>45261</v>
      </c>
      <c r="B24" s="34">
        <v>0.45500000000000002</v>
      </c>
      <c r="C24" s="12">
        <v>0.45500000000000002</v>
      </c>
      <c r="D24" s="45">
        <v>0.45500000000000002</v>
      </c>
      <c r="E24" s="16">
        <v>26.24044</v>
      </c>
      <c r="F24" s="16">
        <v>9.7062999999999988</v>
      </c>
      <c r="G24" s="16">
        <v>15.84782</v>
      </c>
      <c r="H24" s="16">
        <v>94.941029999999998</v>
      </c>
      <c r="I24" s="16">
        <v>-1.6679900000000001</v>
      </c>
      <c r="J24" s="16">
        <v>27.110379999999999</v>
      </c>
      <c r="K24" s="16">
        <v>15.47331</v>
      </c>
      <c r="L24" s="16">
        <v>23.397189999999998</v>
      </c>
      <c r="M24" s="16">
        <v>-21.467200000000002</v>
      </c>
      <c r="N24" s="16">
        <v>-1.96912</v>
      </c>
      <c r="O24" s="16">
        <v>6.1689999999999996</v>
      </c>
      <c r="P24" s="16">
        <v>-8.7340999999999998</v>
      </c>
      <c r="Q24" s="16">
        <v>2.1890200000000002</v>
      </c>
      <c r="R24" s="16">
        <v>6.2199300000000006</v>
      </c>
      <c r="S24" s="16">
        <v>-1.9193900000000002</v>
      </c>
      <c r="T24" s="16">
        <v>-0.40073999999999999</v>
      </c>
      <c r="U24" s="16">
        <v>-10.7593</v>
      </c>
      <c r="V24" s="16">
        <v>-7.3306499999999994</v>
      </c>
      <c r="W24" s="16">
        <v>7.5781999999999998</v>
      </c>
      <c r="X24" s="16">
        <v>10.29767</v>
      </c>
      <c r="Y24" s="16">
        <v>-5.8699700000000004</v>
      </c>
      <c r="Z24" s="16">
        <v>24.633080000000003</v>
      </c>
      <c r="AA24" s="16">
        <v>23.363189999999999</v>
      </c>
      <c r="AB24" s="16">
        <v>-1.2471300000000001</v>
      </c>
      <c r="AC24" s="16">
        <v>-6.3736999999999995</v>
      </c>
      <c r="AD24" s="16">
        <v>5.9137360000000001</v>
      </c>
      <c r="AE24" s="16">
        <v>15.60941</v>
      </c>
      <c r="AF24" s="16">
        <v>24.042540000000002</v>
      </c>
      <c r="AG24" s="16">
        <v>-3.4043299999999999</v>
      </c>
      <c r="AH24" s="16">
        <v>8.3700100000000006</v>
      </c>
      <c r="AI24" s="46"/>
      <c r="AJ24" s="46"/>
      <c r="AK24" s="46"/>
      <c r="AL24" s="46"/>
      <c r="AM24" s="46"/>
      <c r="AN24" s="4"/>
      <c r="AO24" s="4"/>
      <c r="AP24" s="4"/>
      <c r="AQ24" s="4"/>
      <c r="AR24" s="4"/>
      <c r="AS24" s="4"/>
      <c r="AT24" s="4"/>
      <c r="AU24" s="4"/>
      <c r="AV24" s="4"/>
      <c r="AW24" s="4"/>
      <c r="AX24" s="4"/>
      <c r="AY24" s="4"/>
    </row>
    <row r="25" spans="1:51" ht="15" x14ac:dyDescent="0.25">
      <c r="A25" s="136">
        <f>YampaRiverInflow.TotalOutflow!A25</f>
        <v>45292</v>
      </c>
      <c r="B25" s="34">
        <v>3.9950000000000001</v>
      </c>
      <c r="C25" s="12">
        <v>3.9950000000000001</v>
      </c>
      <c r="D25" s="45">
        <v>3.9950000000000001</v>
      </c>
      <c r="E25" s="16">
        <v>-30.0366</v>
      </c>
      <c r="F25" s="16">
        <v>0.34805000000000003</v>
      </c>
      <c r="G25" s="16">
        <v>8.1073400000000007</v>
      </c>
      <c r="H25" s="16">
        <v>-4.0167999999999999</v>
      </c>
      <c r="I25" s="16">
        <v>-0.42529</v>
      </c>
      <c r="J25" s="16">
        <v>-9.22471</v>
      </c>
      <c r="K25" s="16">
        <v>16.908450000000002</v>
      </c>
      <c r="L25" s="16">
        <v>1.48193</v>
      </c>
      <c r="M25" s="16">
        <v>-11.1562</v>
      </c>
      <c r="N25" s="16">
        <v>-10.2127</v>
      </c>
      <c r="O25" s="16">
        <v>-20.743200000000002</v>
      </c>
      <c r="P25" s="16">
        <v>-9.2751999999999999</v>
      </c>
      <c r="Q25" s="16">
        <v>-13.9984</v>
      </c>
      <c r="R25" s="16">
        <v>-0.47846</v>
      </c>
      <c r="S25" s="16">
        <v>-2.4032600000000004</v>
      </c>
      <c r="T25" s="16">
        <v>3.4120999999999997</v>
      </c>
      <c r="U25" s="16">
        <v>-10.2646</v>
      </c>
      <c r="V25" s="16">
        <v>17.93282</v>
      </c>
      <c r="W25" s="16">
        <v>-2.55436</v>
      </c>
      <c r="X25" s="16">
        <v>-2.7433800000000002</v>
      </c>
      <c r="Y25" s="16">
        <v>-21.323400000000003</v>
      </c>
      <c r="Z25" s="16">
        <v>2.622719</v>
      </c>
      <c r="AA25" s="16">
        <v>3.4634200000000002</v>
      </c>
      <c r="AB25" s="16">
        <v>7.8842790000000003</v>
      </c>
      <c r="AC25" s="16">
        <v>16.61054</v>
      </c>
      <c r="AD25" s="16">
        <v>8.8169590000000007</v>
      </c>
      <c r="AE25" s="16">
        <v>17.907229999999998</v>
      </c>
      <c r="AF25" s="16">
        <v>12.460120000000002</v>
      </c>
      <c r="AG25" s="16">
        <v>7.4652799999999999</v>
      </c>
      <c r="AH25" s="16">
        <v>6.9913500000000006</v>
      </c>
      <c r="AI25" s="46"/>
      <c r="AJ25" s="46"/>
      <c r="AK25" s="46"/>
      <c r="AL25" s="46"/>
      <c r="AM25" s="46"/>
      <c r="AN25" s="4"/>
      <c r="AO25" s="4"/>
      <c r="AP25" s="4"/>
      <c r="AQ25" s="4"/>
      <c r="AR25" s="4"/>
      <c r="AS25" s="4"/>
      <c r="AT25" s="4"/>
      <c r="AU25" s="4"/>
      <c r="AV25" s="4"/>
      <c r="AW25" s="4"/>
      <c r="AX25" s="4"/>
      <c r="AY25" s="4"/>
    </row>
    <row r="26" spans="1:51" ht="15" x14ac:dyDescent="0.25">
      <c r="A26" s="136">
        <f>YampaRiverInflow.TotalOutflow!A26</f>
        <v>45323</v>
      </c>
      <c r="B26" s="34">
        <v>-2.7010000000000001</v>
      </c>
      <c r="C26" s="12">
        <v>-2.7010000000000001</v>
      </c>
      <c r="D26" s="45">
        <v>-2.7010000000000001</v>
      </c>
      <c r="E26" s="16">
        <v>-45.490699999999997</v>
      </c>
      <c r="F26" s="16">
        <v>-8.9389900000000004</v>
      </c>
      <c r="G26" s="16">
        <v>14.93486</v>
      </c>
      <c r="H26" s="16">
        <v>-2.7169299999999996</v>
      </c>
      <c r="I26" s="16">
        <v>1.1206400000000001</v>
      </c>
      <c r="J26" s="16">
        <v>-12.965299999999999</v>
      </c>
      <c r="K26" s="16">
        <v>0.91830999999999996</v>
      </c>
      <c r="L26" s="16">
        <v>1.91351</v>
      </c>
      <c r="M26" s="16">
        <v>-9.2040600000000001</v>
      </c>
      <c r="N26" s="16">
        <v>-8.6602700000000006</v>
      </c>
      <c r="O26" s="16">
        <v>-7.7134099999999997</v>
      </c>
      <c r="P26" s="16">
        <v>-7.8451700000000004</v>
      </c>
      <c r="Q26" s="16">
        <v>-18.252200000000002</v>
      </c>
      <c r="R26" s="16">
        <v>-3.1171700000000002</v>
      </c>
      <c r="S26" s="16">
        <v>-7.3280799999999999</v>
      </c>
      <c r="T26" s="16">
        <v>1.02014</v>
      </c>
      <c r="U26" s="16">
        <v>-14.3032</v>
      </c>
      <c r="V26" s="16">
        <v>-13.955</v>
      </c>
      <c r="W26" s="16">
        <v>-11.963200000000001</v>
      </c>
      <c r="X26" s="16">
        <v>-5.2006099999999993</v>
      </c>
      <c r="Y26" s="16">
        <v>-1.8404100000000001</v>
      </c>
      <c r="Z26" s="16">
        <v>4.1879590000000002</v>
      </c>
      <c r="AA26" s="16">
        <v>8.0341699999999996</v>
      </c>
      <c r="AB26" s="16">
        <v>-3.2283200000000001</v>
      </c>
      <c r="AC26" s="16">
        <v>-5.3345600000000006</v>
      </c>
      <c r="AD26" s="16">
        <v>-3.9803500000000001</v>
      </c>
      <c r="AE26" s="16">
        <v>3.725031</v>
      </c>
      <c r="AF26" s="16">
        <v>11.38289</v>
      </c>
      <c r="AG26" s="16">
        <v>9.9543199999999992</v>
      </c>
      <c r="AH26" s="16">
        <v>4.1059299999999999</v>
      </c>
      <c r="AI26" s="46"/>
      <c r="AJ26" s="46"/>
      <c r="AK26" s="46"/>
      <c r="AL26" s="46"/>
      <c r="AM26" s="46"/>
      <c r="AN26" s="4"/>
      <c r="AO26" s="4"/>
      <c r="AP26" s="4"/>
      <c r="AQ26" s="4"/>
      <c r="AR26" s="4"/>
      <c r="AS26" s="4"/>
      <c r="AT26" s="4"/>
      <c r="AU26" s="4"/>
      <c r="AV26" s="4"/>
      <c r="AW26" s="4"/>
      <c r="AX26" s="4"/>
      <c r="AY26" s="4"/>
    </row>
    <row r="27" spans="1:51" ht="15" x14ac:dyDescent="0.25">
      <c r="A27" s="136">
        <f>YampaRiverInflow.TotalOutflow!A27</f>
        <v>45352</v>
      </c>
      <c r="B27" s="34">
        <v>-3.2639999999999998</v>
      </c>
      <c r="C27" s="12">
        <v>-3.2639999999999998</v>
      </c>
      <c r="D27" s="45">
        <v>-3.2639999999999998</v>
      </c>
      <c r="E27" s="16">
        <v>-85.616900000000001</v>
      </c>
      <c r="F27" s="16">
        <v>-18.977</v>
      </c>
      <c r="G27" s="16">
        <v>-3.0748000000000002</v>
      </c>
      <c r="H27" s="16">
        <v>33.225720000000003</v>
      </c>
      <c r="I27" s="16">
        <v>11.037510000000001</v>
      </c>
      <c r="J27" s="16">
        <v>4.6733700000000002</v>
      </c>
      <c r="K27" s="16">
        <v>4.0890000000000003E-2</v>
      </c>
      <c r="L27" s="16">
        <v>8.1969799999999999</v>
      </c>
      <c r="M27" s="16">
        <v>5.5769299999999999</v>
      </c>
      <c r="N27" s="16">
        <v>-5.0199499999999997</v>
      </c>
      <c r="O27" s="16">
        <v>-3.68032</v>
      </c>
      <c r="P27" s="16">
        <v>-25.690300000000001</v>
      </c>
      <c r="Q27" s="16">
        <v>16.045670000000001</v>
      </c>
      <c r="R27" s="16">
        <v>-10.3043</v>
      </c>
      <c r="S27" s="16">
        <v>-11.892200000000001</v>
      </c>
      <c r="T27" s="16">
        <v>0.31795999999999996</v>
      </c>
      <c r="U27" s="16">
        <v>-9.7432599999999994</v>
      </c>
      <c r="V27" s="16">
        <v>-12.145200000000001</v>
      </c>
      <c r="W27" s="16">
        <v>-6.3741000000000003</v>
      </c>
      <c r="X27" s="16">
        <v>-11.247</v>
      </c>
      <c r="Y27" s="16">
        <v>-5.8244099999999994</v>
      </c>
      <c r="Z27" s="16">
        <v>-14.067500000000001</v>
      </c>
      <c r="AA27" s="16">
        <v>-1.27335</v>
      </c>
      <c r="AB27" s="16">
        <v>-1.8987400000000001</v>
      </c>
      <c r="AC27" s="16">
        <v>-12.0581</v>
      </c>
      <c r="AD27" s="16">
        <v>-1.39941</v>
      </c>
      <c r="AE27" s="16">
        <v>3.0619520000000002</v>
      </c>
      <c r="AF27" s="16">
        <v>0.5556236</v>
      </c>
      <c r="AG27" s="16">
        <v>2.51511</v>
      </c>
      <c r="AH27" s="16">
        <v>-1.48194</v>
      </c>
      <c r="AI27" s="46"/>
      <c r="AJ27" s="46"/>
      <c r="AK27" s="46"/>
      <c r="AL27" s="46"/>
      <c r="AM27" s="46"/>
      <c r="AN27" s="4"/>
      <c r="AO27" s="4"/>
      <c r="AP27" s="4"/>
      <c r="AQ27" s="4"/>
      <c r="AR27" s="4"/>
      <c r="AS27" s="4"/>
      <c r="AT27" s="4"/>
      <c r="AU27" s="4"/>
      <c r="AV27" s="4"/>
      <c r="AW27" s="4"/>
      <c r="AX27" s="4"/>
      <c r="AY27" s="4"/>
    </row>
    <row r="28" spans="1:51" ht="15" x14ac:dyDescent="0.25">
      <c r="A28" s="136">
        <f>YampaRiverInflow.TotalOutflow!A28</f>
        <v>45383</v>
      </c>
      <c r="B28" s="34">
        <v>-8.6609999999999996</v>
      </c>
      <c r="C28" s="12">
        <v>-8.6609999999999996</v>
      </c>
      <c r="D28" s="45">
        <v>-8.6609999999999996</v>
      </c>
      <c r="E28" s="16">
        <v>-51.0623</v>
      </c>
      <c r="F28" s="16">
        <v>-15.1135</v>
      </c>
      <c r="G28" s="16">
        <v>-4.2431000000000001</v>
      </c>
      <c r="H28" s="16">
        <v>-7.57599</v>
      </c>
      <c r="I28" s="16">
        <v>15.395820000000001</v>
      </c>
      <c r="J28" s="16">
        <v>39.174210000000002</v>
      </c>
      <c r="K28" s="16">
        <v>-0.41738999999999998</v>
      </c>
      <c r="L28" s="16">
        <v>-3.9382700000000002</v>
      </c>
      <c r="M28" s="16">
        <v>0.93055999999999994</v>
      </c>
      <c r="N28" s="16">
        <v>-11.8729</v>
      </c>
      <c r="O28" s="16">
        <v>-13.3843</v>
      </c>
      <c r="P28" s="16">
        <v>-6.9093299999999997</v>
      </c>
      <c r="Q28" s="16">
        <v>4.2983100000000007</v>
      </c>
      <c r="R28" s="16">
        <v>-1.6048699999999998</v>
      </c>
      <c r="S28" s="16">
        <v>-3.3881199999999998</v>
      </c>
      <c r="T28" s="16">
        <v>-8.2623700000000007</v>
      </c>
      <c r="U28" s="16">
        <v>-14.0764</v>
      </c>
      <c r="V28" s="16">
        <v>-15.644399999999999</v>
      </c>
      <c r="W28" s="16">
        <v>-20.3934</v>
      </c>
      <c r="X28" s="16">
        <v>-12.2591</v>
      </c>
      <c r="Y28" s="16">
        <v>-6.0398699999999996</v>
      </c>
      <c r="Z28" s="16">
        <v>14.186459999999999</v>
      </c>
      <c r="AA28" s="16">
        <v>-9.3056399999999986</v>
      </c>
      <c r="AB28" s="16">
        <v>-4.80497</v>
      </c>
      <c r="AC28" s="16">
        <v>-4.7238199999999999</v>
      </c>
      <c r="AD28" s="16">
        <v>-4.9565900000000003</v>
      </c>
      <c r="AE28" s="16">
        <v>-3.62934</v>
      </c>
      <c r="AF28" s="16">
        <v>-36.724299999999999</v>
      </c>
      <c r="AG28" s="16">
        <v>5.76356</v>
      </c>
      <c r="AH28" s="16">
        <v>12.84352</v>
      </c>
      <c r="AI28" s="46"/>
      <c r="AJ28" s="46"/>
      <c r="AK28" s="46"/>
      <c r="AL28" s="46"/>
      <c r="AM28" s="46"/>
      <c r="AN28" s="4"/>
      <c r="AO28" s="4"/>
      <c r="AP28" s="4"/>
      <c r="AQ28" s="4"/>
      <c r="AR28" s="4"/>
      <c r="AS28" s="4"/>
      <c r="AT28" s="4"/>
      <c r="AU28" s="4"/>
      <c r="AV28" s="4"/>
      <c r="AW28" s="4"/>
      <c r="AX28" s="4"/>
      <c r="AY28" s="4"/>
    </row>
    <row r="29" spans="1:51" ht="15" x14ac:dyDescent="0.25">
      <c r="A29" s="136">
        <f>YampaRiverInflow.TotalOutflow!A29</f>
        <v>45413</v>
      </c>
      <c r="B29" s="34">
        <v>-3.11</v>
      </c>
      <c r="C29" s="12">
        <v>-3.11</v>
      </c>
      <c r="D29" s="45">
        <v>-3.11</v>
      </c>
      <c r="E29" s="16">
        <v>-61.748899999999999</v>
      </c>
      <c r="F29" s="16">
        <v>-4.7955200000000007</v>
      </c>
      <c r="G29" s="16">
        <v>-13.974399999999999</v>
      </c>
      <c r="H29" s="16">
        <v>-8.2093600000000002</v>
      </c>
      <c r="I29" s="16">
        <v>11.730090000000001</v>
      </c>
      <c r="J29" s="16">
        <v>21.999099999999999</v>
      </c>
      <c r="K29" s="16">
        <v>0.11092</v>
      </c>
      <c r="L29" s="16">
        <v>-14.867799999999999</v>
      </c>
      <c r="M29" s="16">
        <v>-7.1809500000000002</v>
      </c>
      <c r="N29" s="16">
        <v>-5.66974</v>
      </c>
      <c r="O29" s="16">
        <v>-33.700400000000002</v>
      </c>
      <c r="P29" s="16">
        <v>-4.7220800000000001</v>
      </c>
      <c r="Q29" s="16">
        <v>-17.381799999999998</v>
      </c>
      <c r="R29" s="16">
        <v>-33.279300000000006</v>
      </c>
      <c r="S29" s="16">
        <v>-5.4207200000000002</v>
      </c>
      <c r="T29" s="16">
        <v>-5.2464300000000001</v>
      </c>
      <c r="U29" s="16">
        <v>3.1493000000000002</v>
      </c>
      <c r="V29" s="16">
        <v>-9.5569299999999995</v>
      </c>
      <c r="W29" s="16">
        <v>4.5381899999999993</v>
      </c>
      <c r="X29" s="16">
        <v>2.7454499999999999</v>
      </c>
      <c r="Y29" s="16">
        <v>4.5651899999999994</v>
      </c>
      <c r="Z29" s="16">
        <v>0.1095455</v>
      </c>
      <c r="AA29" s="16">
        <v>7.3637499999999996</v>
      </c>
      <c r="AB29" s="16">
        <v>8.667313</v>
      </c>
      <c r="AC29" s="16">
        <v>9.6379000000000001</v>
      </c>
      <c r="AD29" s="16">
        <v>-0.59501400000000004</v>
      </c>
      <c r="AE29" s="16">
        <v>-7.1286899999999997</v>
      </c>
      <c r="AF29" s="16">
        <v>13.089129999999999</v>
      </c>
      <c r="AG29" s="16">
        <v>7.5992100000000002</v>
      </c>
      <c r="AH29" s="16">
        <v>4.7034399999999996</v>
      </c>
      <c r="AI29" s="46"/>
      <c r="AJ29" s="46"/>
      <c r="AK29" s="46"/>
      <c r="AL29" s="46"/>
      <c r="AM29" s="46"/>
      <c r="AN29" s="4"/>
      <c r="AO29" s="4"/>
      <c r="AP29" s="4"/>
      <c r="AQ29" s="4"/>
      <c r="AR29" s="4"/>
      <c r="AS29" s="4"/>
      <c r="AT29" s="4"/>
      <c r="AU29" s="4"/>
      <c r="AV29" s="4"/>
      <c r="AW29" s="4"/>
      <c r="AX29" s="4"/>
      <c r="AY29" s="4"/>
    </row>
    <row r="30" spans="1:51" ht="15" x14ac:dyDescent="0.25">
      <c r="A30" s="136">
        <f>YampaRiverInflow.TotalOutflow!A30</f>
        <v>45444</v>
      </c>
      <c r="B30" s="34">
        <v>-7.532</v>
      </c>
      <c r="C30" s="12">
        <v>-7.532</v>
      </c>
      <c r="D30" s="45">
        <v>-7.532</v>
      </c>
      <c r="E30" s="16">
        <v>-26.186700000000002</v>
      </c>
      <c r="F30" s="16">
        <v>-3.3491300000000002</v>
      </c>
      <c r="G30" s="16">
        <v>4.0840300000000003</v>
      </c>
      <c r="H30" s="16">
        <v>-11.6759</v>
      </c>
      <c r="I30" s="16">
        <v>-4.1159999999999995E-2</v>
      </c>
      <c r="J30" s="16">
        <v>5.6090299999999997</v>
      </c>
      <c r="K30" s="16">
        <v>-3.69754</v>
      </c>
      <c r="L30" s="16">
        <v>-11.8339</v>
      </c>
      <c r="M30" s="16">
        <v>-9.2286099999999998</v>
      </c>
      <c r="N30" s="16">
        <v>-8.5176200000000009</v>
      </c>
      <c r="O30" s="16">
        <v>-26.906099999999999</v>
      </c>
      <c r="P30" s="16">
        <v>-30.0809</v>
      </c>
      <c r="Q30" s="16">
        <v>1.8562000000000001</v>
      </c>
      <c r="R30" s="16">
        <v>-14.7171</v>
      </c>
      <c r="S30" s="16">
        <v>-14.012499999999999</v>
      </c>
      <c r="T30" s="16">
        <v>-1.51996</v>
      </c>
      <c r="U30" s="16">
        <v>-16.566500000000001</v>
      </c>
      <c r="V30" s="16">
        <v>-17.7789</v>
      </c>
      <c r="W30" s="16">
        <v>-8.3348700000000004</v>
      </c>
      <c r="X30" s="16">
        <v>-5.4185299999999996</v>
      </c>
      <c r="Y30" s="16">
        <v>-7.2006999999999994</v>
      </c>
      <c r="Z30" s="16">
        <v>-0.73851199999999995</v>
      </c>
      <c r="AA30" s="16">
        <v>2.2777600000000002</v>
      </c>
      <c r="AB30" s="16">
        <v>-1.24882</v>
      </c>
      <c r="AC30" s="16">
        <v>-2.2548400000000002</v>
      </c>
      <c r="AD30" s="16">
        <v>-7.8657200000000005</v>
      </c>
      <c r="AE30" s="16">
        <v>-7.5185699999999995</v>
      </c>
      <c r="AF30" s="16">
        <v>-7.5434399999999995</v>
      </c>
      <c r="AG30" s="16">
        <v>4.59762</v>
      </c>
      <c r="AH30" s="16">
        <v>13.497540000000001</v>
      </c>
      <c r="AI30" s="46"/>
      <c r="AJ30" s="46"/>
      <c r="AK30" s="46"/>
      <c r="AL30" s="46"/>
      <c r="AM30" s="46"/>
      <c r="AN30" s="4"/>
      <c r="AO30" s="4"/>
      <c r="AP30" s="4"/>
      <c r="AQ30" s="4"/>
      <c r="AR30" s="4"/>
      <c r="AS30" s="4"/>
      <c r="AT30" s="4"/>
      <c r="AU30" s="4"/>
      <c r="AV30" s="4"/>
      <c r="AW30" s="4"/>
      <c r="AX30" s="4"/>
      <c r="AY30" s="4"/>
    </row>
    <row r="31" spans="1:51" ht="15" x14ac:dyDescent="0.25">
      <c r="A31" s="136">
        <f>YampaRiverInflow.TotalOutflow!A31</f>
        <v>45474</v>
      </c>
      <c r="B31" s="34">
        <v>-8.2880000000000003</v>
      </c>
      <c r="C31" s="12">
        <v>-8.2880000000000003</v>
      </c>
      <c r="D31" s="45">
        <v>-8.2880000000000003</v>
      </c>
      <c r="E31" s="16">
        <v>-10.6083</v>
      </c>
      <c r="F31" s="16">
        <v>-7.64445</v>
      </c>
      <c r="G31" s="16">
        <v>8.1272700000000011</v>
      </c>
      <c r="H31" s="16">
        <v>-11.493399999999999</v>
      </c>
      <c r="I31" s="16">
        <v>10.728009999999999</v>
      </c>
      <c r="J31" s="16">
        <v>8.7200199999999999</v>
      </c>
      <c r="K31" s="16">
        <v>-1.2666099999999998</v>
      </c>
      <c r="L31" s="16">
        <v>-11.347200000000001</v>
      </c>
      <c r="M31" s="16">
        <v>-18.336200000000002</v>
      </c>
      <c r="N31" s="16">
        <v>-2.94312</v>
      </c>
      <c r="O31" s="16">
        <v>-31.489599999999999</v>
      </c>
      <c r="P31" s="16">
        <v>-20.471400000000003</v>
      </c>
      <c r="Q31" s="16">
        <v>-11.8964</v>
      </c>
      <c r="R31" s="16">
        <v>-5.89581</v>
      </c>
      <c r="S31" s="16">
        <v>-9.4188299999999998</v>
      </c>
      <c r="T31" s="16">
        <v>-9.6500499999999985</v>
      </c>
      <c r="U31" s="16">
        <v>-13.497399999999999</v>
      </c>
      <c r="V31" s="16">
        <v>-20.7821</v>
      </c>
      <c r="W31" s="16">
        <v>-5.3935699999999995</v>
      </c>
      <c r="X31" s="16">
        <v>-16.034399999999998</v>
      </c>
      <c r="Y31" s="16">
        <v>-7.2505600000000001</v>
      </c>
      <c r="Z31" s="16">
        <v>-12.2248</v>
      </c>
      <c r="AA31" s="16">
        <v>-2.5033499999999997</v>
      </c>
      <c r="AB31" s="16">
        <v>-0.440502</v>
      </c>
      <c r="AC31" s="16">
        <v>11.24718</v>
      </c>
      <c r="AD31" s="16">
        <v>-1.8387200000000001</v>
      </c>
      <c r="AE31" s="16">
        <v>-11.0794</v>
      </c>
      <c r="AF31" s="16">
        <v>-4.7515900000000002</v>
      </c>
      <c r="AG31" s="16">
        <v>1.85019</v>
      </c>
      <c r="AH31" s="16">
        <v>3.09552</v>
      </c>
      <c r="AI31" s="46"/>
      <c r="AJ31" s="46"/>
      <c r="AK31" s="46"/>
      <c r="AL31" s="46"/>
      <c r="AM31" s="46"/>
      <c r="AN31" s="4"/>
      <c r="AO31" s="4"/>
      <c r="AP31" s="4"/>
      <c r="AQ31" s="4"/>
      <c r="AR31" s="4"/>
      <c r="AS31" s="4"/>
      <c r="AT31" s="4"/>
      <c r="AU31" s="4"/>
      <c r="AV31" s="4"/>
      <c r="AW31" s="4"/>
      <c r="AX31" s="4"/>
      <c r="AY31" s="4"/>
    </row>
    <row r="32" spans="1:51" ht="15" x14ac:dyDescent="0.25">
      <c r="A32" s="136">
        <f>YampaRiverInflow.TotalOutflow!A32</f>
        <v>45505</v>
      </c>
      <c r="B32" s="34">
        <v>-5.89</v>
      </c>
      <c r="C32" s="12">
        <v>-5.89</v>
      </c>
      <c r="D32" s="45">
        <v>-5.89</v>
      </c>
      <c r="E32" s="16">
        <v>-3.9497499999999999</v>
      </c>
      <c r="F32" s="16">
        <v>-0.94598000000000004</v>
      </c>
      <c r="G32" s="16">
        <v>2.1968100000000002</v>
      </c>
      <c r="H32" s="16">
        <v>-4.3264100000000001</v>
      </c>
      <c r="I32" s="16">
        <v>-10.6752</v>
      </c>
      <c r="J32" s="16">
        <v>1.8042</v>
      </c>
      <c r="K32" s="16">
        <v>4.2788000000000004</v>
      </c>
      <c r="L32" s="16">
        <v>-12.226000000000001</v>
      </c>
      <c r="M32" s="16">
        <v>-3.8130300000000004</v>
      </c>
      <c r="N32" s="16">
        <v>-0.78469000000000011</v>
      </c>
      <c r="O32" s="16">
        <v>-7.6042100000000001</v>
      </c>
      <c r="P32" s="16">
        <v>-5.4120699999999999</v>
      </c>
      <c r="Q32" s="16">
        <v>-13.8598</v>
      </c>
      <c r="R32" s="16">
        <v>-14.737</v>
      </c>
      <c r="S32" s="16">
        <v>-6.2569600000000003</v>
      </c>
      <c r="T32" s="16">
        <v>-22.553799999999999</v>
      </c>
      <c r="U32" s="16">
        <v>-2.4493899999999997</v>
      </c>
      <c r="V32" s="16">
        <v>-15.1355</v>
      </c>
      <c r="W32" s="16">
        <v>2.9768400000000002</v>
      </c>
      <c r="X32" s="16">
        <v>5.9177799999999996</v>
      </c>
      <c r="Y32" s="16">
        <v>3.3304999999999998</v>
      </c>
      <c r="Z32" s="16">
        <v>10.576969999999999</v>
      </c>
      <c r="AA32" s="16">
        <v>-7.4222299999999999</v>
      </c>
      <c r="AB32" s="16">
        <v>-2.7236199999999999</v>
      </c>
      <c r="AC32" s="16">
        <v>11.2767</v>
      </c>
      <c r="AD32" s="16">
        <v>-2.6559499999999998</v>
      </c>
      <c r="AE32" s="16">
        <v>3.1679930000000001</v>
      </c>
      <c r="AF32" s="16">
        <v>-8.08446</v>
      </c>
      <c r="AG32" s="16">
        <v>4.3259999999999996</v>
      </c>
      <c r="AH32" s="16">
        <v>3.7869800000000002</v>
      </c>
      <c r="AI32" s="46"/>
      <c r="AJ32" s="46"/>
      <c r="AK32" s="46"/>
      <c r="AL32" s="46"/>
      <c r="AM32" s="46"/>
      <c r="AN32" s="4"/>
      <c r="AO32" s="4"/>
      <c r="AP32" s="4"/>
      <c r="AQ32" s="4"/>
      <c r="AR32" s="4"/>
      <c r="AS32" s="4"/>
      <c r="AT32" s="4"/>
      <c r="AU32" s="4"/>
      <c r="AV32" s="4"/>
      <c r="AW32" s="4"/>
      <c r="AX32" s="4"/>
      <c r="AY32" s="4"/>
    </row>
    <row r="33" spans="1:51" ht="15" x14ac:dyDescent="0.25">
      <c r="A33" s="136">
        <f>YampaRiverInflow.TotalOutflow!A33</f>
        <v>45536</v>
      </c>
      <c r="B33" s="34">
        <v>-9.9890000000000008</v>
      </c>
      <c r="C33" s="12">
        <v>-9.9890000000000008</v>
      </c>
      <c r="D33" s="45">
        <v>-9.9890000000000008</v>
      </c>
      <c r="E33" s="16">
        <v>-12.903600000000001</v>
      </c>
      <c r="F33" s="16">
        <v>8.5776000000000003</v>
      </c>
      <c r="G33" s="16">
        <v>15.860709999999999</v>
      </c>
      <c r="H33" s="16">
        <v>4.2184399999999993</v>
      </c>
      <c r="I33" s="16">
        <v>2.1504499999999998</v>
      </c>
      <c r="J33" s="16">
        <v>-6.8963000000000001</v>
      </c>
      <c r="K33" s="16">
        <v>-12.975100000000001</v>
      </c>
      <c r="L33" s="16">
        <v>-7.1190200000000008</v>
      </c>
      <c r="M33" s="16">
        <v>-2.2877899999999998</v>
      </c>
      <c r="N33" s="16">
        <v>-15.519200000000001</v>
      </c>
      <c r="O33" s="16">
        <v>-21.1785</v>
      </c>
      <c r="P33" s="16">
        <v>-6.0739200000000002</v>
      </c>
      <c r="Q33" s="16">
        <v>-3.6959299999999997</v>
      </c>
      <c r="R33" s="16">
        <v>0.22959000000000002</v>
      </c>
      <c r="S33" s="16">
        <v>-2.0469200000000001</v>
      </c>
      <c r="T33" s="16">
        <v>-1.55017</v>
      </c>
      <c r="U33" s="16">
        <v>8.7733099999999986</v>
      </c>
      <c r="V33" s="16">
        <v>-8.4957199999999986</v>
      </c>
      <c r="W33" s="16">
        <v>10.460270000000001</v>
      </c>
      <c r="X33" s="16">
        <v>-5.7617600000000007</v>
      </c>
      <c r="Y33" s="16">
        <v>-2.9507099999999999</v>
      </c>
      <c r="Z33" s="16">
        <v>5.573264</v>
      </c>
      <c r="AA33" s="16">
        <v>6.7049099999999999</v>
      </c>
      <c r="AB33" s="16">
        <v>-0.37902999999999998</v>
      </c>
      <c r="AC33" s="16">
        <v>1.002618</v>
      </c>
      <c r="AD33" s="16">
        <v>4.0797420000000004</v>
      </c>
      <c r="AE33" s="16">
        <v>-5.3277200000000002</v>
      </c>
      <c r="AF33" s="16">
        <v>-6.2411499999999993</v>
      </c>
      <c r="AG33" s="16">
        <v>2.4840100000000001</v>
      </c>
      <c r="AH33" s="16">
        <v>5.2410399999999999</v>
      </c>
      <c r="AI33" s="46"/>
      <c r="AJ33" s="46"/>
      <c r="AK33" s="46"/>
      <c r="AL33" s="46"/>
      <c r="AM33" s="46"/>
      <c r="AN33" s="4"/>
      <c r="AO33" s="4"/>
      <c r="AP33" s="4"/>
      <c r="AQ33" s="4"/>
      <c r="AR33" s="4"/>
      <c r="AS33" s="4"/>
      <c r="AT33" s="4"/>
      <c r="AU33" s="4"/>
      <c r="AV33" s="4"/>
      <c r="AW33" s="4"/>
      <c r="AX33" s="4"/>
      <c r="AY33" s="4"/>
    </row>
    <row r="34" spans="1:51" ht="15" x14ac:dyDescent="0.25">
      <c r="A34" s="136">
        <f>YampaRiverInflow.TotalOutflow!A34</f>
        <v>45566</v>
      </c>
      <c r="B34" s="34">
        <v>-1.8360000000000001</v>
      </c>
      <c r="C34" s="12">
        <v>-1.8360000000000001</v>
      </c>
      <c r="D34" s="45">
        <v>-1.8360000000000001</v>
      </c>
      <c r="E34" s="16">
        <v>-0.16736000000000001</v>
      </c>
      <c r="F34" s="16">
        <v>3.9343000000000004</v>
      </c>
      <c r="G34" s="16">
        <v>-8.1954599999999989</v>
      </c>
      <c r="H34" s="16">
        <v>1.15303</v>
      </c>
      <c r="I34" s="16">
        <v>4.8546899999999997</v>
      </c>
      <c r="J34" s="16">
        <v>-2.7721900000000002</v>
      </c>
      <c r="K34" s="16">
        <v>10.111030000000001</v>
      </c>
      <c r="L34" s="16">
        <v>-7.8798000000000004</v>
      </c>
      <c r="M34" s="16">
        <v>4.2608300000000003</v>
      </c>
      <c r="N34" s="16">
        <v>-9.0296399999999988</v>
      </c>
      <c r="O34" s="16">
        <v>-19.219099999999997</v>
      </c>
      <c r="P34" s="16">
        <v>-22.1523</v>
      </c>
      <c r="Q34" s="16">
        <v>1.00861</v>
      </c>
      <c r="R34" s="16">
        <v>-7.54697</v>
      </c>
      <c r="S34" s="16">
        <v>3.05389</v>
      </c>
      <c r="T34" s="16">
        <v>-0.55309000000000008</v>
      </c>
      <c r="U34" s="16">
        <v>-10.613</v>
      </c>
      <c r="V34" s="16">
        <v>-11.085899999999999</v>
      </c>
      <c r="W34" s="16">
        <v>5.77902</v>
      </c>
      <c r="X34" s="16">
        <v>-2.5799099999999999</v>
      </c>
      <c r="Y34" s="16">
        <v>11.36007</v>
      </c>
      <c r="Z34" s="16">
        <v>13.28439</v>
      </c>
      <c r="AA34" s="16">
        <v>-1.07623</v>
      </c>
      <c r="AB34" s="16">
        <v>6.7392950000000003</v>
      </c>
      <c r="AC34" s="16">
        <v>9.3276970000000006</v>
      </c>
      <c r="AD34" s="16">
        <v>9.8532309999999992</v>
      </c>
      <c r="AE34" s="16">
        <v>2.3867620000000001</v>
      </c>
      <c r="AF34" s="16">
        <v>-14.003299999999999</v>
      </c>
      <c r="AG34" s="16">
        <v>4.5726499999999994</v>
      </c>
      <c r="AH34" s="16">
        <v>16.06822</v>
      </c>
      <c r="AI34" s="46"/>
      <c r="AJ34" s="46"/>
      <c r="AK34" s="46"/>
      <c r="AL34" s="46"/>
      <c r="AM34" s="46"/>
      <c r="AN34" s="4"/>
      <c r="AO34" s="4"/>
      <c r="AP34" s="4"/>
      <c r="AQ34" s="4"/>
      <c r="AR34" s="4"/>
      <c r="AS34" s="4"/>
      <c r="AT34" s="4"/>
      <c r="AU34" s="4"/>
      <c r="AV34" s="4"/>
      <c r="AW34" s="4"/>
      <c r="AX34" s="4"/>
      <c r="AY34" s="4"/>
    </row>
    <row r="35" spans="1:51" ht="15" x14ac:dyDescent="0.25">
      <c r="A35" s="136">
        <f>YampaRiverInflow.TotalOutflow!A35</f>
        <v>45597</v>
      </c>
      <c r="B35" s="34">
        <v>-5.6420000000000003</v>
      </c>
      <c r="C35" s="12">
        <v>-5.6420000000000003</v>
      </c>
      <c r="D35" s="45">
        <v>-5.6420000000000003</v>
      </c>
      <c r="E35" s="16">
        <v>-13.3376</v>
      </c>
      <c r="F35" s="16">
        <v>4.8029599999999997</v>
      </c>
      <c r="G35" s="16">
        <v>7.5139499999999995</v>
      </c>
      <c r="H35" s="16">
        <v>2.73468</v>
      </c>
      <c r="I35" s="16">
        <v>6.6013000000000002</v>
      </c>
      <c r="J35" s="16">
        <v>0.97684000000000004</v>
      </c>
      <c r="K35" s="16">
        <v>8.3629300000000004</v>
      </c>
      <c r="L35" s="16">
        <v>1.9108499999999999</v>
      </c>
      <c r="M35" s="16">
        <v>-3.2407300000000001</v>
      </c>
      <c r="N35" s="16">
        <v>2.9348700000000001</v>
      </c>
      <c r="O35" s="16">
        <v>-7.6372900000000001</v>
      </c>
      <c r="P35" s="16">
        <v>3.4327800000000002</v>
      </c>
      <c r="Q35" s="16">
        <v>5.0682</v>
      </c>
      <c r="R35" s="16">
        <v>-2.44712</v>
      </c>
      <c r="S35" s="16">
        <v>9.4311000000000007</v>
      </c>
      <c r="T35" s="16">
        <v>-7.2890100000000002</v>
      </c>
      <c r="U35" s="16">
        <v>-3.6388499999999997</v>
      </c>
      <c r="V35" s="16">
        <v>0.89403999999999995</v>
      </c>
      <c r="W35" s="16">
        <v>10.06827</v>
      </c>
      <c r="X35" s="16">
        <v>6.3182299999999998</v>
      </c>
      <c r="Y35" s="16">
        <v>14.429110000000001</v>
      </c>
      <c r="Z35" s="16">
        <v>13.14282</v>
      </c>
      <c r="AA35" s="16">
        <v>0.30604999999999999</v>
      </c>
      <c r="AB35" s="16">
        <v>3.2879200000000002</v>
      </c>
      <c r="AC35" s="16">
        <v>9.6716720000000009</v>
      </c>
      <c r="AD35" s="16">
        <v>20.124560000000002</v>
      </c>
      <c r="AE35" s="16">
        <v>-11.070600000000001</v>
      </c>
      <c r="AF35" s="16">
        <v>-13.8909</v>
      </c>
      <c r="AG35" s="16">
        <v>6.7825500000000005</v>
      </c>
      <c r="AH35" s="16">
        <v>12.2211</v>
      </c>
      <c r="AI35" s="46"/>
      <c r="AJ35" s="46"/>
      <c r="AK35" s="46"/>
      <c r="AL35" s="46"/>
      <c r="AM35" s="46"/>
      <c r="AN35" s="4"/>
      <c r="AO35" s="4"/>
      <c r="AP35" s="4"/>
      <c r="AQ35" s="4"/>
      <c r="AR35" s="4"/>
      <c r="AS35" s="4"/>
      <c r="AT35" s="4"/>
      <c r="AU35" s="4"/>
      <c r="AV35" s="4"/>
      <c r="AW35" s="4"/>
      <c r="AX35" s="4"/>
      <c r="AY35" s="4"/>
    </row>
    <row r="36" spans="1:51" ht="15" x14ac:dyDescent="0.25">
      <c r="A36" s="136">
        <f>YampaRiverInflow.TotalOutflow!A36</f>
        <v>45627</v>
      </c>
      <c r="B36" s="34">
        <v>0.45500000000000002</v>
      </c>
      <c r="C36" s="12">
        <v>0.45500000000000002</v>
      </c>
      <c r="D36" s="45">
        <v>0.45500000000000002</v>
      </c>
      <c r="E36" s="16">
        <v>9.7062999999999988</v>
      </c>
      <c r="F36" s="16">
        <v>15.84782</v>
      </c>
      <c r="G36" s="16">
        <v>94.941029999999998</v>
      </c>
      <c r="H36" s="16">
        <v>-1.6679900000000001</v>
      </c>
      <c r="I36" s="16">
        <v>27.110379999999999</v>
      </c>
      <c r="J36" s="16">
        <v>15.47331</v>
      </c>
      <c r="K36" s="16">
        <v>23.397189999999998</v>
      </c>
      <c r="L36" s="16">
        <v>-21.467200000000002</v>
      </c>
      <c r="M36" s="16">
        <v>-1.96912</v>
      </c>
      <c r="N36" s="16">
        <v>6.1689999999999996</v>
      </c>
      <c r="O36" s="16">
        <v>-8.7340999999999998</v>
      </c>
      <c r="P36" s="16">
        <v>2.1890200000000002</v>
      </c>
      <c r="Q36" s="16">
        <v>6.2199300000000006</v>
      </c>
      <c r="R36" s="16">
        <v>-1.9193900000000002</v>
      </c>
      <c r="S36" s="16">
        <v>-0.40073999999999999</v>
      </c>
      <c r="T36" s="16">
        <v>-10.7593</v>
      </c>
      <c r="U36" s="16">
        <v>-7.3306499999999994</v>
      </c>
      <c r="V36" s="16">
        <v>7.5781999999999998</v>
      </c>
      <c r="W36" s="16">
        <v>10.29767</v>
      </c>
      <c r="X36" s="16">
        <v>-5.8699700000000004</v>
      </c>
      <c r="Y36" s="16">
        <v>24.633080000000003</v>
      </c>
      <c r="Z36" s="16">
        <v>23.363189999999999</v>
      </c>
      <c r="AA36" s="16">
        <v>-1.2471300000000001</v>
      </c>
      <c r="AB36" s="16">
        <v>-6.3736999999999995</v>
      </c>
      <c r="AC36" s="16">
        <v>5.9137360000000001</v>
      </c>
      <c r="AD36" s="16">
        <v>15.60941</v>
      </c>
      <c r="AE36" s="16">
        <v>24.042540000000002</v>
      </c>
      <c r="AF36" s="16">
        <v>-3.4043299999999999</v>
      </c>
      <c r="AG36" s="16">
        <v>8.3700100000000006</v>
      </c>
      <c r="AH36" s="16">
        <v>26.24044</v>
      </c>
      <c r="AI36" s="46"/>
      <c r="AJ36" s="46"/>
      <c r="AK36" s="46"/>
      <c r="AL36" s="46"/>
      <c r="AM36" s="46"/>
      <c r="AN36" s="4"/>
      <c r="AO36" s="4"/>
      <c r="AP36" s="4"/>
      <c r="AQ36" s="4"/>
      <c r="AR36" s="4"/>
      <c r="AS36" s="4"/>
      <c r="AT36" s="4"/>
      <c r="AU36" s="4"/>
      <c r="AV36" s="4"/>
      <c r="AW36" s="4"/>
      <c r="AX36" s="4"/>
      <c r="AY36" s="4"/>
    </row>
    <row r="37" spans="1:51" ht="15" x14ac:dyDescent="0.25">
      <c r="A37" s="136">
        <f>YampaRiverInflow.TotalOutflow!A37</f>
        <v>45658</v>
      </c>
      <c r="B37" s="34">
        <v>3.9950000000000001</v>
      </c>
      <c r="C37" s="12">
        <v>3.9950000000000001</v>
      </c>
      <c r="D37" s="45">
        <v>3.9950000000000001</v>
      </c>
      <c r="E37" s="16">
        <v>0.34805000000000003</v>
      </c>
      <c r="F37" s="16">
        <v>8.1073400000000007</v>
      </c>
      <c r="G37" s="16">
        <v>-4.0167999999999999</v>
      </c>
      <c r="H37" s="16">
        <v>-0.42529</v>
      </c>
      <c r="I37" s="16">
        <v>-9.22471</v>
      </c>
      <c r="J37" s="16">
        <v>16.908450000000002</v>
      </c>
      <c r="K37" s="16">
        <v>1.48193</v>
      </c>
      <c r="L37" s="16">
        <v>-11.1562</v>
      </c>
      <c r="M37" s="16">
        <v>-10.2127</v>
      </c>
      <c r="N37" s="16">
        <v>-20.743200000000002</v>
      </c>
      <c r="O37" s="16">
        <v>-9.2751999999999999</v>
      </c>
      <c r="P37" s="16">
        <v>-13.9984</v>
      </c>
      <c r="Q37" s="16">
        <v>-0.47846</v>
      </c>
      <c r="R37" s="16">
        <v>-2.4032600000000004</v>
      </c>
      <c r="S37" s="16">
        <v>3.4120999999999997</v>
      </c>
      <c r="T37" s="16">
        <v>-10.2646</v>
      </c>
      <c r="U37" s="16">
        <v>17.93282</v>
      </c>
      <c r="V37" s="16">
        <v>-2.55436</v>
      </c>
      <c r="W37" s="16">
        <v>-2.7433800000000002</v>
      </c>
      <c r="X37" s="16">
        <v>-21.323400000000003</v>
      </c>
      <c r="Y37" s="16">
        <v>2.622719</v>
      </c>
      <c r="Z37" s="16">
        <v>3.4634200000000002</v>
      </c>
      <c r="AA37" s="16">
        <v>7.8842790000000003</v>
      </c>
      <c r="AB37" s="16">
        <v>16.61054</v>
      </c>
      <c r="AC37" s="16">
        <v>8.8169590000000007</v>
      </c>
      <c r="AD37" s="16">
        <v>17.907229999999998</v>
      </c>
      <c r="AE37" s="16">
        <v>12.460120000000002</v>
      </c>
      <c r="AF37" s="16">
        <v>7.4652799999999999</v>
      </c>
      <c r="AG37" s="16">
        <v>6.9913500000000006</v>
      </c>
      <c r="AH37" s="16">
        <v>-30.0366</v>
      </c>
      <c r="AI37" s="46"/>
      <c r="AJ37" s="46"/>
      <c r="AK37" s="46"/>
      <c r="AL37" s="46"/>
      <c r="AM37" s="46"/>
      <c r="AN37" s="4"/>
      <c r="AO37" s="4"/>
      <c r="AP37" s="4"/>
      <c r="AQ37" s="4"/>
      <c r="AR37" s="4"/>
      <c r="AS37" s="4"/>
      <c r="AT37" s="4"/>
      <c r="AU37" s="4"/>
      <c r="AV37" s="4"/>
      <c r="AW37" s="4"/>
      <c r="AX37" s="4"/>
      <c r="AY37" s="4"/>
    </row>
    <row r="38" spans="1:51" ht="15" x14ac:dyDescent="0.25">
      <c r="A38" s="136">
        <f>YampaRiverInflow.TotalOutflow!A38</f>
        <v>45689</v>
      </c>
      <c r="B38" s="34">
        <v>-2.7010000000000001</v>
      </c>
      <c r="C38" s="12">
        <v>-2.7010000000000001</v>
      </c>
      <c r="D38" s="45">
        <v>-2.7010000000000001</v>
      </c>
      <c r="E38" s="16">
        <v>-8.9389900000000004</v>
      </c>
      <c r="F38" s="16">
        <v>14.93486</v>
      </c>
      <c r="G38" s="16">
        <v>-2.7169299999999996</v>
      </c>
      <c r="H38" s="16">
        <v>1.1206400000000001</v>
      </c>
      <c r="I38" s="16">
        <v>-12.965299999999999</v>
      </c>
      <c r="J38" s="16">
        <v>0.91830999999999996</v>
      </c>
      <c r="K38" s="16">
        <v>1.91351</v>
      </c>
      <c r="L38" s="16">
        <v>-9.2040600000000001</v>
      </c>
      <c r="M38" s="16">
        <v>-8.6602700000000006</v>
      </c>
      <c r="N38" s="16">
        <v>-7.7134099999999997</v>
      </c>
      <c r="O38" s="16">
        <v>-7.8451700000000004</v>
      </c>
      <c r="P38" s="16">
        <v>-18.252200000000002</v>
      </c>
      <c r="Q38" s="16">
        <v>-3.1171700000000002</v>
      </c>
      <c r="R38" s="16">
        <v>-7.3280799999999999</v>
      </c>
      <c r="S38" s="16">
        <v>1.02014</v>
      </c>
      <c r="T38" s="16">
        <v>-14.3032</v>
      </c>
      <c r="U38" s="16">
        <v>-13.955</v>
      </c>
      <c r="V38" s="16">
        <v>-11.963200000000001</v>
      </c>
      <c r="W38" s="16">
        <v>-5.2006099999999993</v>
      </c>
      <c r="X38" s="16">
        <v>-1.8404100000000001</v>
      </c>
      <c r="Y38" s="16">
        <v>4.1879590000000002</v>
      </c>
      <c r="Z38" s="16">
        <v>8.0341699999999996</v>
      </c>
      <c r="AA38" s="16">
        <v>-3.2283200000000001</v>
      </c>
      <c r="AB38" s="16">
        <v>-5.3345600000000006</v>
      </c>
      <c r="AC38" s="16">
        <v>-3.9803500000000001</v>
      </c>
      <c r="AD38" s="16">
        <v>3.725031</v>
      </c>
      <c r="AE38" s="16">
        <v>11.38289</v>
      </c>
      <c r="AF38" s="16">
        <v>9.9543199999999992</v>
      </c>
      <c r="AG38" s="16">
        <v>4.1059299999999999</v>
      </c>
      <c r="AH38" s="16">
        <v>-45.490699999999997</v>
      </c>
      <c r="AI38" s="46"/>
      <c r="AJ38" s="46"/>
      <c r="AK38" s="46"/>
      <c r="AL38" s="46"/>
      <c r="AM38" s="46"/>
      <c r="AN38" s="4"/>
      <c r="AO38" s="4"/>
      <c r="AP38" s="4"/>
      <c r="AQ38" s="4"/>
      <c r="AR38" s="4"/>
      <c r="AS38" s="4"/>
      <c r="AT38" s="4"/>
      <c r="AU38" s="4"/>
      <c r="AV38" s="4"/>
      <c r="AW38" s="4"/>
      <c r="AX38" s="4"/>
      <c r="AY38" s="4"/>
    </row>
    <row r="39" spans="1:51" ht="15" x14ac:dyDescent="0.25">
      <c r="A39" s="136">
        <f>YampaRiverInflow.TotalOutflow!A39</f>
        <v>45717</v>
      </c>
      <c r="B39" s="34">
        <v>-3.2639999999999998</v>
      </c>
      <c r="C39" s="12">
        <v>-3.2639999999999998</v>
      </c>
      <c r="D39" s="45">
        <v>-3.2639999999999998</v>
      </c>
      <c r="E39" s="16">
        <v>-18.977</v>
      </c>
      <c r="F39" s="16">
        <v>-3.0748000000000002</v>
      </c>
      <c r="G39" s="16">
        <v>33.225720000000003</v>
      </c>
      <c r="H39" s="16">
        <v>11.037510000000001</v>
      </c>
      <c r="I39" s="16">
        <v>4.6733700000000002</v>
      </c>
      <c r="J39" s="16">
        <v>4.0890000000000003E-2</v>
      </c>
      <c r="K39" s="16">
        <v>8.1969799999999999</v>
      </c>
      <c r="L39" s="16">
        <v>5.5769299999999999</v>
      </c>
      <c r="M39" s="16">
        <v>-5.0199499999999997</v>
      </c>
      <c r="N39" s="16">
        <v>-3.68032</v>
      </c>
      <c r="O39" s="16">
        <v>-25.690300000000001</v>
      </c>
      <c r="P39" s="16">
        <v>16.045670000000001</v>
      </c>
      <c r="Q39" s="16">
        <v>-10.3043</v>
      </c>
      <c r="R39" s="16">
        <v>-11.892200000000001</v>
      </c>
      <c r="S39" s="16">
        <v>0.31795999999999996</v>
      </c>
      <c r="T39" s="16">
        <v>-9.7432599999999994</v>
      </c>
      <c r="U39" s="16">
        <v>-12.145200000000001</v>
      </c>
      <c r="V39" s="16">
        <v>-6.3741000000000003</v>
      </c>
      <c r="W39" s="16">
        <v>-11.247</v>
      </c>
      <c r="X39" s="16">
        <v>-5.8244099999999994</v>
      </c>
      <c r="Y39" s="16">
        <v>-14.067500000000001</v>
      </c>
      <c r="Z39" s="16">
        <v>-1.27335</v>
      </c>
      <c r="AA39" s="16">
        <v>-1.8987400000000001</v>
      </c>
      <c r="AB39" s="16">
        <v>-12.0581</v>
      </c>
      <c r="AC39" s="16">
        <v>-1.39941</v>
      </c>
      <c r="AD39" s="16">
        <v>3.0619520000000002</v>
      </c>
      <c r="AE39" s="16">
        <v>0.5556236</v>
      </c>
      <c r="AF39" s="16">
        <v>2.51511</v>
      </c>
      <c r="AG39" s="16">
        <v>-1.48194</v>
      </c>
      <c r="AH39" s="16">
        <v>-85.616900000000001</v>
      </c>
      <c r="AI39" s="46"/>
      <c r="AJ39" s="46"/>
      <c r="AK39" s="46"/>
      <c r="AL39" s="46"/>
      <c r="AM39" s="46"/>
      <c r="AN39" s="4"/>
      <c r="AO39" s="4"/>
      <c r="AP39" s="4"/>
      <c r="AQ39" s="4"/>
      <c r="AR39" s="4"/>
      <c r="AS39" s="4"/>
      <c r="AT39" s="4"/>
      <c r="AU39" s="4"/>
      <c r="AV39" s="4"/>
      <c r="AW39" s="4"/>
      <c r="AX39" s="4"/>
      <c r="AY39" s="4"/>
    </row>
    <row r="40" spans="1:51" ht="15" x14ac:dyDescent="0.25">
      <c r="A40" s="136">
        <f>YampaRiverInflow.TotalOutflow!A40</f>
        <v>45748</v>
      </c>
      <c r="B40" s="34">
        <v>-8.6609999999999996</v>
      </c>
      <c r="C40" s="12">
        <v>-8.6609999999999996</v>
      </c>
      <c r="D40" s="45">
        <v>-8.6609999999999996</v>
      </c>
      <c r="E40" s="16">
        <v>-15.1135</v>
      </c>
      <c r="F40" s="16">
        <v>-4.2431000000000001</v>
      </c>
      <c r="G40" s="16">
        <v>-7.57599</v>
      </c>
      <c r="H40" s="16">
        <v>15.395820000000001</v>
      </c>
      <c r="I40" s="16">
        <v>39.174210000000002</v>
      </c>
      <c r="J40" s="16">
        <v>-0.41738999999999998</v>
      </c>
      <c r="K40" s="16">
        <v>-3.9382700000000002</v>
      </c>
      <c r="L40" s="16">
        <v>0.93055999999999994</v>
      </c>
      <c r="M40" s="16">
        <v>-11.8729</v>
      </c>
      <c r="N40" s="16">
        <v>-13.3843</v>
      </c>
      <c r="O40" s="16">
        <v>-6.9093299999999997</v>
      </c>
      <c r="P40" s="16">
        <v>4.2983100000000007</v>
      </c>
      <c r="Q40" s="16">
        <v>-1.6048699999999998</v>
      </c>
      <c r="R40" s="16">
        <v>-3.3881199999999998</v>
      </c>
      <c r="S40" s="16">
        <v>-8.2623700000000007</v>
      </c>
      <c r="T40" s="16">
        <v>-14.0764</v>
      </c>
      <c r="U40" s="16">
        <v>-15.644399999999999</v>
      </c>
      <c r="V40" s="16">
        <v>-20.3934</v>
      </c>
      <c r="W40" s="16">
        <v>-12.2591</v>
      </c>
      <c r="X40" s="16">
        <v>-6.0398699999999996</v>
      </c>
      <c r="Y40" s="16">
        <v>14.186459999999999</v>
      </c>
      <c r="Z40" s="16">
        <v>-9.3056399999999986</v>
      </c>
      <c r="AA40" s="16">
        <v>-4.80497</v>
      </c>
      <c r="AB40" s="16">
        <v>-4.7238199999999999</v>
      </c>
      <c r="AC40" s="16">
        <v>-4.9565900000000003</v>
      </c>
      <c r="AD40" s="16">
        <v>-3.62934</v>
      </c>
      <c r="AE40" s="16">
        <v>-36.724299999999999</v>
      </c>
      <c r="AF40" s="16">
        <v>5.76356</v>
      </c>
      <c r="AG40" s="16">
        <v>12.84352</v>
      </c>
      <c r="AH40" s="16">
        <v>-51.0623</v>
      </c>
      <c r="AI40" s="46"/>
      <c r="AJ40" s="46"/>
      <c r="AK40" s="46"/>
      <c r="AL40" s="46"/>
      <c r="AM40" s="46"/>
      <c r="AN40" s="4"/>
      <c r="AO40" s="4"/>
      <c r="AP40" s="4"/>
      <c r="AQ40" s="4"/>
      <c r="AR40" s="4"/>
      <c r="AS40" s="4"/>
      <c r="AT40" s="4"/>
      <c r="AU40" s="4"/>
      <c r="AV40" s="4"/>
      <c r="AW40" s="4"/>
      <c r="AX40" s="4"/>
      <c r="AY40" s="4"/>
    </row>
    <row r="41" spans="1:51" ht="15" x14ac:dyDescent="0.25">
      <c r="A41" s="136">
        <f>YampaRiverInflow.TotalOutflow!A41</f>
        <v>45778</v>
      </c>
      <c r="B41" s="34">
        <v>-3.11</v>
      </c>
      <c r="C41" s="12">
        <v>-3.11</v>
      </c>
      <c r="D41" s="45">
        <v>-3.11</v>
      </c>
      <c r="E41" s="16">
        <v>-4.7955200000000007</v>
      </c>
      <c r="F41" s="16">
        <v>-13.974399999999999</v>
      </c>
      <c r="G41" s="16">
        <v>-8.2093600000000002</v>
      </c>
      <c r="H41" s="16">
        <v>11.730090000000001</v>
      </c>
      <c r="I41" s="16">
        <v>21.999099999999999</v>
      </c>
      <c r="J41" s="16">
        <v>0.11092</v>
      </c>
      <c r="K41" s="16">
        <v>-14.867799999999999</v>
      </c>
      <c r="L41" s="16">
        <v>-7.1809500000000002</v>
      </c>
      <c r="M41" s="16">
        <v>-5.66974</v>
      </c>
      <c r="N41" s="16">
        <v>-33.700400000000002</v>
      </c>
      <c r="O41" s="16">
        <v>-4.7220800000000001</v>
      </c>
      <c r="P41" s="16">
        <v>-17.381799999999998</v>
      </c>
      <c r="Q41" s="16">
        <v>-33.279300000000006</v>
      </c>
      <c r="R41" s="16">
        <v>-5.4207200000000002</v>
      </c>
      <c r="S41" s="16">
        <v>-5.2464300000000001</v>
      </c>
      <c r="T41" s="16">
        <v>3.1493000000000002</v>
      </c>
      <c r="U41" s="16">
        <v>-9.5569299999999995</v>
      </c>
      <c r="V41" s="16">
        <v>4.5381899999999993</v>
      </c>
      <c r="W41" s="16">
        <v>2.7454499999999999</v>
      </c>
      <c r="X41" s="16">
        <v>4.5651899999999994</v>
      </c>
      <c r="Y41" s="16">
        <v>0.1095455</v>
      </c>
      <c r="Z41" s="16">
        <v>7.3637499999999996</v>
      </c>
      <c r="AA41" s="16">
        <v>8.667313</v>
      </c>
      <c r="AB41" s="16">
        <v>9.6379000000000001</v>
      </c>
      <c r="AC41" s="16">
        <v>-0.59501400000000004</v>
      </c>
      <c r="AD41" s="16">
        <v>-7.1286899999999997</v>
      </c>
      <c r="AE41" s="16">
        <v>13.089129999999999</v>
      </c>
      <c r="AF41" s="16">
        <v>7.5992100000000002</v>
      </c>
      <c r="AG41" s="16">
        <v>4.7034399999999996</v>
      </c>
      <c r="AH41" s="16">
        <v>-61.748899999999999</v>
      </c>
      <c r="AI41" s="46"/>
      <c r="AJ41" s="46"/>
      <c r="AK41" s="46"/>
      <c r="AL41" s="46"/>
      <c r="AM41" s="46"/>
      <c r="AN41" s="4"/>
      <c r="AO41" s="4"/>
      <c r="AP41" s="4"/>
      <c r="AQ41" s="4"/>
      <c r="AR41" s="4"/>
      <c r="AS41" s="4"/>
      <c r="AT41" s="4"/>
      <c r="AU41" s="4"/>
      <c r="AV41" s="4"/>
      <c r="AW41" s="4"/>
      <c r="AX41" s="4"/>
      <c r="AY41" s="4"/>
    </row>
    <row r="42" spans="1:51" ht="15" x14ac:dyDescent="0.25">
      <c r="A42" s="136">
        <f>YampaRiverInflow.TotalOutflow!A42</f>
        <v>45809</v>
      </c>
      <c r="B42" s="34">
        <v>-7.532</v>
      </c>
      <c r="C42" s="12">
        <v>-7.532</v>
      </c>
      <c r="D42" s="45">
        <v>-7.532</v>
      </c>
      <c r="E42" s="16">
        <v>-3.3491300000000002</v>
      </c>
      <c r="F42" s="16">
        <v>4.0840300000000003</v>
      </c>
      <c r="G42" s="16">
        <v>-11.6759</v>
      </c>
      <c r="H42" s="16">
        <v>-4.1159999999999995E-2</v>
      </c>
      <c r="I42" s="16">
        <v>5.6090299999999997</v>
      </c>
      <c r="J42" s="16">
        <v>-3.69754</v>
      </c>
      <c r="K42" s="16">
        <v>-11.8339</v>
      </c>
      <c r="L42" s="16">
        <v>-9.2286099999999998</v>
      </c>
      <c r="M42" s="16">
        <v>-8.5176200000000009</v>
      </c>
      <c r="N42" s="16">
        <v>-26.906099999999999</v>
      </c>
      <c r="O42" s="16">
        <v>-30.0809</v>
      </c>
      <c r="P42" s="16">
        <v>1.8562000000000001</v>
      </c>
      <c r="Q42" s="16">
        <v>-14.7171</v>
      </c>
      <c r="R42" s="16">
        <v>-14.012499999999999</v>
      </c>
      <c r="S42" s="16">
        <v>-1.51996</v>
      </c>
      <c r="T42" s="16">
        <v>-16.566500000000001</v>
      </c>
      <c r="U42" s="16">
        <v>-17.7789</v>
      </c>
      <c r="V42" s="16">
        <v>-8.3348700000000004</v>
      </c>
      <c r="W42" s="16">
        <v>-5.4185299999999996</v>
      </c>
      <c r="X42" s="16">
        <v>-7.2006999999999994</v>
      </c>
      <c r="Y42" s="16">
        <v>-0.73851199999999995</v>
      </c>
      <c r="Z42" s="16">
        <v>2.2777600000000002</v>
      </c>
      <c r="AA42" s="16">
        <v>-1.24882</v>
      </c>
      <c r="AB42" s="16">
        <v>-2.2548400000000002</v>
      </c>
      <c r="AC42" s="16">
        <v>-7.8657200000000005</v>
      </c>
      <c r="AD42" s="16">
        <v>-7.5185699999999995</v>
      </c>
      <c r="AE42" s="16">
        <v>-7.5434399999999995</v>
      </c>
      <c r="AF42" s="16">
        <v>4.59762</v>
      </c>
      <c r="AG42" s="16">
        <v>13.497540000000001</v>
      </c>
      <c r="AH42" s="16">
        <v>-26.186700000000002</v>
      </c>
      <c r="AI42" s="46"/>
      <c r="AJ42" s="46"/>
      <c r="AK42" s="46"/>
      <c r="AL42" s="46"/>
      <c r="AM42" s="46"/>
      <c r="AN42" s="4"/>
      <c r="AO42" s="4"/>
      <c r="AP42" s="4"/>
      <c r="AQ42" s="4"/>
      <c r="AR42" s="4"/>
      <c r="AS42" s="4"/>
      <c r="AT42" s="4"/>
      <c r="AU42" s="4"/>
      <c r="AV42" s="4"/>
      <c r="AW42" s="4"/>
      <c r="AX42" s="4"/>
      <c r="AY42" s="4"/>
    </row>
    <row r="43" spans="1:51" ht="15" x14ac:dyDescent="0.25">
      <c r="A43" s="136">
        <f>YampaRiverInflow.TotalOutflow!A43</f>
        <v>45839</v>
      </c>
      <c r="B43" s="34">
        <v>-8.2880000000000003</v>
      </c>
      <c r="C43" s="12">
        <v>-8.2880000000000003</v>
      </c>
      <c r="D43" s="45">
        <v>-8.2880000000000003</v>
      </c>
      <c r="E43" s="16">
        <v>-7.64445</v>
      </c>
      <c r="F43" s="16">
        <v>8.1272700000000011</v>
      </c>
      <c r="G43" s="16">
        <v>-11.493399999999999</v>
      </c>
      <c r="H43" s="16">
        <v>10.728009999999999</v>
      </c>
      <c r="I43" s="16">
        <v>8.7200199999999999</v>
      </c>
      <c r="J43" s="16">
        <v>-1.2666099999999998</v>
      </c>
      <c r="K43" s="16">
        <v>-11.347200000000001</v>
      </c>
      <c r="L43" s="16">
        <v>-18.336200000000002</v>
      </c>
      <c r="M43" s="16">
        <v>-2.94312</v>
      </c>
      <c r="N43" s="16">
        <v>-31.489599999999999</v>
      </c>
      <c r="O43" s="16">
        <v>-20.471400000000003</v>
      </c>
      <c r="P43" s="16">
        <v>-11.8964</v>
      </c>
      <c r="Q43" s="16">
        <v>-5.89581</v>
      </c>
      <c r="R43" s="16">
        <v>-9.4188299999999998</v>
      </c>
      <c r="S43" s="16">
        <v>-9.6500499999999985</v>
      </c>
      <c r="T43" s="16">
        <v>-13.497399999999999</v>
      </c>
      <c r="U43" s="16">
        <v>-20.7821</v>
      </c>
      <c r="V43" s="16">
        <v>-5.3935699999999995</v>
      </c>
      <c r="W43" s="16">
        <v>-16.034399999999998</v>
      </c>
      <c r="X43" s="16">
        <v>-7.2505600000000001</v>
      </c>
      <c r="Y43" s="16">
        <v>-12.2248</v>
      </c>
      <c r="Z43" s="16">
        <v>-2.5033499999999997</v>
      </c>
      <c r="AA43" s="16">
        <v>-0.440502</v>
      </c>
      <c r="AB43" s="16">
        <v>11.24718</v>
      </c>
      <c r="AC43" s="16">
        <v>-1.8387200000000001</v>
      </c>
      <c r="AD43" s="16">
        <v>-11.0794</v>
      </c>
      <c r="AE43" s="16">
        <v>-4.7515900000000002</v>
      </c>
      <c r="AF43" s="16">
        <v>1.85019</v>
      </c>
      <c r="AG43" s="16">
        <v>3.09552</v>
      </c>
      <c r="AH43" s="16">
        <v>-10.6083</v>
      </c>
      <c r="AI43" s="46"/>
      <c r="AJ43" s="46"/>
      <c r="AK43" s="46"/>
      <c r="AL43" s="46"/>
      <c r="AM43" s="46"/>
      <c r="AN43" s="4"/>
      <c r="AO43" s="4"/>
      <c r="AP43" s="4"/>
      <c r="AQ43" s="4"/>
      <c r="AR43" s="4"/>
      <c r="AS43" s="4"/>
      <c r="AT43" s="4"/>
      <c r="AU43" s="4"/>
      <c r="AV43" s="4"/>
      <c r="AW43" s="4"/>
      <c r="AX43" s="4"/>
      <c r="AY43" s="4"/>
    </row>
    <row r="44" spans="1:51" ht="15" x14ac:dyDescent="0.25">
      <c r="A44" s="136">
        <f>YampaRiverInflow.TotalOutflow!A44</f>
        <v>45870</v>
      </c>
      <c r="B44" s="34">
        <v>-5.89</v>
      </c>
      <c r="C44" s="12">
        <v>-5.89</v>
      </c>
      <c r="D44" s="45">
        <v>-5.89</v>
      </c>
      <c r="E44" s="16">
        <v>-0.94598000000000004</v>
      </c>
      <c r="F44" s="16">
        <v>2.1968100000000002</v>
      </c>
      <c r="G44" s="16">
        <v>-4.3264100000000001</v>
      </c>
      <c r="H44" s="16">
        <v>-10.6752</v>
      </c>
      <c r="I44" s="16">
        <v>1.8042</v>
      </c>
      <c r="J44" s="16">
        <v>4.2788000000000004</v>
      </c>
      <c r="K44" s="16">
        <v>-12.226000000000001</v>
      </c>
      <c r="L44" s="16">
        <v>-3.8130300000000004</v>
      </c>
      <c r="M44" s="16">
        <v>-0.78469000000000011</v>
      </c>
      <c r="N44" s="16">
        <v>-7.6042100000000001</v>
      </c>
      <c r="O44" s="16">
        <v>-5.4120699999999999</v>
      </c>
      <c r="P44" s="16">
        <v>-13.8598</v>
      </c>
      <c r="Q44" s="16">
        <v>-14.737</v>
      </c>
      <c r="R44" s="16">
        <v>-6.2569600000000003</v>
      </c>
      <c r="S44" s="16">
        <v>-22.553799999999999</v>
      </c>
      <c r="T44" s="16">
        <v>-2.4493899999999997</v>
      </c>
      <c r="U44" s="16">
        <v>-15.1355</v>
      </c>
      <c r="V44" s="16">
        <v>2.9768400000000002</v>
      </c>
      <c r="W44" s="16">
        <v>5.9177799999999996</v>
      </c>
      <c r="X44" s="16">
        <v>3.3304999999999998</v>
      </c>
      <c r="Y44" s="16">
        <v>10.576969999999999</v>
      </c>
      <c r="Z44" s="16">
        <v>-7.4222299999999999</v>
      </c>
      <c r="AA44" s="16">
        <v>-2.7236199999999999</v>
      </c>
      <c r="AB44" s="16">
        <v>11.2767</v>
      </c>
      <c r="AC44" s="16">
        <v>-2.6559499999999998</v>
      </c>
      <c r="AD44" s="16">
        <v>3.1679930000000001</v>
      </c>
      <c r="AE44" s="16">
        <v>-8.08446</v>
      </c>
      <c r="AF44" s="16">
        <v>4.3259999999999996</v>
      </c>
      <c r="AG44" s="16">
        <v>3.7869800000000002</v>
      </c>
      <c r="AH44" s="16">
        <v>-3.9497499999999999</v>
      </c>
      <c r="AI44" s="46"/>
      <c r="AJ44" s="46"/>
      <c r="AK44" s="46"/>
      <c r="AL44" s="46"/>
      <c r="AM44" s="46"/>
      <c r="AN44" s="4"/>
      <c r="AO44" s="4"/>
      <c r="AP44" s="4"/>
      <c r="AQ44" s="4"/>
      <c r="AR44" s="4"/>
      <c r="AS44" s="4"/>
      <c r="AT44" s="4"/>
      <c r="AU44" s="4"/>
      <c r="AV44" s="4"/>
      <c r="AW44" s="4"/>
      <c r="AX44" s="4"/>
      <c r="AY44" s="4"/>
    </row>
    <row r="45" spans="1:51" ht="15" x14ac:dyDescent="0.25">
      <c r="A45" s="136">
        <f>YampaRiverInflow.TotalOutflow!A45</f>
        <v>45901</v>
      </c>
      <c r="B45" s="34">
        <v>-9.9890000000000008</v>
      </c>
      <c r="C45" s="12">
        <v>-9.9890000000000008</v>
      </c>
      <c r="D45" s="45">
        <v>-9.9890000000000008</v>
      </c>
      <c r="E45" s="16">
        <v>8.5776000000000003</v>
      </c>
      <c r="F45" s="16">
        <v>15.860709999999999</v>
      </c>
      <c r="G45" s="16">
        <v>4.2184399999999993</v>
      </c>
      <c r="H45" s="16">
        <v>2.1504499999999998</v>
      </c>
      <c r="I45" s="16">
        <v>-6.8963000000000001</v>
      </c>
      <c r="J45" s="16">
        <v>-12.975100000000001</v>
      </c>
      <c r="K45" s="16">
        <v>-7.1190200000000008</v>
      </c>
      <c r="L45" s="16">
        <v>-2.2877899999999998</v>
      </c>
      <c r="M45" s="16">
        <v>-15.519200000000001</v>
      </c>
      <c r="N45" s="16">
        <v>-21.1785</v>
      </c>
      <c r="O45" s="16">
        <v>-6.0739200000000002</v>
      </c>
      <c r="P45" s="16">
        <v>-3.6959299999999997</v>
      </c>
      <c r="Q45" s="16">
        <v>0.22959000000000002</v>
      </c>
      <c r="R45" s="16">
        <v>-2.0469200000000001</v>
      </c>
      <c r="S45" s="16">
        <v>-1.55017</v>
      </c>
      <c r="T45" s="16">
        <v>8.7733099999999986</v>
      </c>
      <c r="U45" s="16">
        <v>-8.4957199999999986</v>
      </c>
      <c r="V45" s="16">
        <v>10.460270000000001</v>
      </c>
      <c r="W45" s="16">
        <v>-5.7617600000000007</v>
      </c>
      <c r="X45" s="16">
        <v>-2.9507099999999999</v>
      </c>
      <c r="Y45" s="16">
        <v>5.573264</v>
      </c>
      <c r="Z45" s="16">
        <v>6.7049099999999999</v>
      </c>
      <c r="AA45" s="16">
        <v>-0.37902999999999998</v>
      </c>
      <c r="AB45" s="16">
        <v>1.002618</v>
      </c>
      <c r="AC45" s="16">
        <v>4.0797420000000004</v>
      </c>
      <c r="AD45" s="16">
        <v>-5.3277200000000002</v>
      </c>
      <c r="AE45" s="16">
        <v>-6.2411499999999993</v>
      </c>
      <c r="AF45" s="16">
        <v>2.4840100000000001</v>
      </c>
      <c r="AG45" s="16">
        <v>5.2410399999999999</v>
      </c>
      <c r="AH45" s="16">
        <v>-12.903600000000001</v>
      </c>
      <c r="AI45" s="46"/>
      <c r="AJ45" s="46"/>
      <c r="AK45" s="46"/>
      <c r="AL45" s="46"/>
      <c r="AM45" s="46"/>
      <c r="AN45" s="4"/>
      <c r="AO45" s="4"/>
      <c r="AP45" s="4"/>
      <c r="AQ45" s="4"/>
      <c r="AR45" s="4"/>
      <c r="AS45" s="4"/>
      <c r="AT45" s="4"/>
      <c r="AU45" s="4"/>
      <c r="AV45" s="4"/>
      <c r="AW45" s="4"/>
      <c r="AX45" s="4"/>
      <c r="AY45" s="4"/>
    </row>
    <row r="46" spans="1:51" ht="15" x14ac:dyDescent="0.25">
      <c r="A46" s="136">
        <f>YampaRiverInflow.TotalOutflow!A46</f>
        <v>45931</v>
      </c>
      <c r="B46" s="34">
        <v>-1.8360000000000001</v>
      </c>
      <c r="C46" s="12">
        <v>-1.8360000000000001</v>
      </c>
      <c r="D46" s="45">
        <v>-1.8360000000000001</v>
      </c>
      <c r="E46" s="16">
        <v>3.9343000000000004</v>
      </c>
      <c r="F46" s="16">
        <v>-8.1954599999999989</v>
      </c>
      <c r="G46" s="16">
        <v>1.15303</v>
      </c>
      <c r="H46" s="16">
        <v>4.8546899999999997</v>
      </c>
      <c r="I46" s="16">
        <v>-2.7721900000000002</v>
      </c>
      <c r="J46" s="16">
        <v>10.111030000000001</v>
      </c>
      <c r="K46" s="16">
        <v>-7.8798000000000004</v>
      </c>
      <c r="L46" s="16">
        <v>4.2608300000000003</v>
      </c>
      <c r="M46" s="16">
        <v>-9.0296399999999988</v>
      </c>
      <c r="N46" s="16">
        <v>-19.219099999999997</v>
      </c>
      <c r="O46" s="16">
        <v>-22.1523</v>
      </c>
      <c r="P46" s="16">
        <v>1.00861</v>
      </c>
      <c r="Q46" s="16">
        <v>-7.54697</v>
      </c>
      <c r="R46" s="16">
        <v>3.05389</v>
      </c>
      <c r="S46" s="16">
        <v>-0.55309000000000008</v>
      </c>
      <c r="T46" s="16">
        <v>-10.613</v>
      </c>
      <c r="U46" s="16">
        <v>-11.085899999999999</v>
      </c>
      <c r="V46" s="16">
        <v>5.77902</v>
      </c>
      <c r="W46" s="16">
        <v>-2.5799099999999999</v>
      </c>
      <c r="X46" s="16">
        <v>11.36007</v>
      </c>
      <c r="Y46" s="16">
        <v>13.28439</v>
      </c>
      <c r="Z46" s="16">
        <v>-1.07623</v>
      </c>
      <c r="AA46" s="16">
        <v>6.7392950000000003</v>
      </c>
      <c r="AB46" s="16">
        <v>9.3276970000000006</v>
      </c>
      <c r="AC46" s="16">
        <v>9.8532309999999992</v>
      </c>
      <c r="AD46" s="16">
        <v>2.3867620000000001</v>
      </c>
      <c r="AE46" s="16">
        <v>-14.003299999999999</v>
      </c>
      <c r="AF46" s="16">
        <v>4.5726499999999994</v>
      </c>
      <c r="AG46" s="16">
        <v>16.06822</v>
      </c>
      <c r="AH46" s="16">
        <v>-0.16736000000000001</v>
      </c>
      <c r="AI46" s="46"/>
      <c r="AJ46" s="46"/>
      <c r="AK46" s="46"/>
      <c r="AL46" s="46"/>
      <c r="AM46" s="46"/>
      <c r="AN46" s="4"/>
      <c r="AO46" s="4"/>
      <c r="AP46" s="4"/>
      <c r="AQ46" s="4"/>
      <c r="AR46" s="4"/>
      <c r="AS46" s="4"/>
      <c r="AT46" s="4"/>
      <c r="AU46" s="4"/>
      <c r="AV46" s="4"/>
      <c r="AW46" s="4"/>
      <c r="AX46" s="4"/>
      <c r="AY46" s="4"/>
    </row>
    <row r="47" spans="1:51" ht="15" x14ac:dyDescent="0.25">
      <c r="A47" s="136">
        <f>YampaRiverInflow.TotalOutflow!A47</f>
        <v>45962</v>
      </c>
      <c r="B47" s="34">
        <v>-5.6420000000000003</v>
      </c>
      <c r="C47" s="12">
        <v>-5.6420000000000003</v>
      </c>
      <c r="D47" s="45">
        <v>-5.6420000000000003</v>
      </c>
      <c r="E47" s="16">
        <v>4.8029599999999997</v>
      </c>
      <c r="F47" s="16">
        <v>7.5139499999999995</v>
      </c>
      <c r="G47" s="16">
        <v>2.73468</v>
      </c>
      <c r="H47" s="16">
        <v>6.6013000000000002</v>
      </c>
      <c r="I47" s="16">
        <v>0.97684000000000004</v>
      </c>
      <c r="J47" s="16">
        <v>8.3629300000000004</v>
      </c>
      <c r="K47" s="16">
        <v>1.9108499999999999</v>
      </c>
      <c r="L47" s="16">
        <v>-3.2407300000000001</v>
      </c>
      <c r="M47" s="16">
        <v>2.9348700000000001</v>
      </c>
      <c r="N47" s="16">
        <v>-7.6372900000000001</v>
      </c>
      <c r="O47" s="16">
        <v>3.4327800000000002</v>
      </c>
      <c r="P47" s="16">
        <v>5.0682</v>
      </c>
      <c r="Q47" s="16">
        <v>-2.44712</v>
      </c>
      <c r="R47" s="16">
        <v>9.4311000000000007</v>
      </c>
      <c r="S47" s="16">
        <v>-7.2890100000000002</v>
      </c>
      <c r="T47" s="16">
        <v>-3.6388499999999997</v>
      </c>
      <c r="U47" s="16">
        <v>0.89403999999999995</v>
      </c>
      <c r="V47" s="16">
        <v>10.06827</v>
      </c>
      <c r="W47" s="16">
        <v>6.3182299999999998</v>
      </c>
      <c r="X47" s="16">
        <v>14.429110000000001</v>
      </c>
      <c r="Y47" s="16">
        <v>13.14282</v>
      </c>
      <c r="Z47" s="16">
        <v>0.30604999999999999</v>
      </c>
      <c r="AA47" s="16">
        <v>3.2879200000000002</v>
      </c>
      <c r="AB47" s="16">
        <v>9.6716720000000009</v>
      </c>
      <c r="AC47" s="16">
        <v>20.124560000000002</v>
      </c>
      <c r="AD47" s="16">
        <v>-11.070600000000001</v>
      </c>
      <c r="AE47" s="16">
        <v>-13.8909</v>
      </c>
      <c r="AF47" s="16">
        <v>6.7825500000000005</v>
      </c>
      <c r="AG47" s="16">
        <v>12.2211</v>
      </c>
      <c r="AH47" s="16">
        <v>-13.3376</v>
      </c>
      <c r="AI47" s="46"/>
      <c r="AJ47" s="46"/>
      <c r="AK47" s="46"/>
      <c r="AL47" s="46"/>
      <c r="AM47" s="46"/>
      <c r="AN47" s="4"/>
      <c r="AO47" s="4"/>
      <c r="AP47" s="4"/>
      <c r="AQ47" s="4"/>
      <c r="AR47" s="4"/>
      <c r="AS47" s="4"/>
      <c r="AT47" s="4"/>
      <c r="AU47" s="4"/>
      <c r="AV47" s="4"/>
      <c r="AW47" s="4"/>
      <c r="AX47" s="4"/>
      <c r="AY47" s="4"/>
    </row>
    <row r="48" spans="1:51" ht="15" x14ac:dyDescent="0.25">
      <c r="A48" s="136">
        <f>YampaRiverInflow.TotalOutflow!A48</f>
        <v>45992</v>
      </c>
      <c r="B48" s="34">
        <v>0.45500000000000002</v>
      </c>
      <c r="C48" s="12">
        <v>0.45500000000000002</v>
      </c>
      <c r="D48" s="45">
        <v>0.45500000000000002</v>
      </c>
      <c r="E48" s="16">
        <v>15.84782</v>
      </c>
      <c r="F48" s="16">
        <v>94.941029999999998</v>
      </c>
      <c r="G48" s="16">
        <v>-1.6679900000000001</v>
      </c>
      <c r="H48" s="16">
        <v>27.110379999999999</v>
      </c>
      <c r="I48" s="16">
        <v>15.47331</v>
      </c>
      <c r="J48" s="16">
        <v>23.397189999999998</v>
      </c>
      <c r="K48" s="16">
        <v>-21.467200000000002</v>
      </c>
      <c r="L48" s="16">
        <v>-1.96912</v>
      </c>
      <c r="M48" s="16">
        <v>6.1689999999999996</v>
      </c>
      <c r="N48" s="16">
        <v>-8.7340999999999998</v>
      </c>
      <c r="O48" s="16">
        <v>2.1890200000000002</v>
      </c>
      <c r="P48" s="16">
        <v>6.2199300000000006</v>
      </c>
      <c r="Q48" s="16">
        <v>-1.9193900000000002</v>
      </c>
      <c r="R48" s="16">
        <v>-0.40073999999999999</v>
      </c>
      <c r="S48" s="16">
        <v>-10.7593</v>
      </c>
      <c r="T48" s="16">
        <v>-7.3306499999999994</v>
      </c>
      <c r="U48" s="16">
        <v>7.5781999999999998</v>
      </c>
      <c r="V48" s="16">
        <v>10.29767</v>
      </c>
      <c r="W48" s="16">
        <v>-5.8699700000000004</v>
      </c>
      <c r="X48" s="16">
        <v>24.633080000000003</v>
      </c>
      <c r="Y48" s="16">
        <v>23.363189999999999</v>
      </c>
      <c r="Z48" s="16">
        <v>-1.2471300000000001</v>
      </c>
      <c r="AA48" s="16">
        <v>-6.3736999999999995</v>
      </c>
      <c r="AB48" s="16">
        <v>5.9137360000000001</v>
      </c>
      <c r="AC48" s="16">
        <v>15.60941</v>
      </c>
      <c r="AD48" s="16">
        <v>24.042540000000002</v>
      </c>
      <c r="AE48" s="16">
        <v>-3.4043299999999999</v>
      </c>
      <c r="AF48" s="16">
        <v>8.3700100000000006</v>
      </c>
      <c r="AG48" s="16">
        <v>26.24044</v>
      </c>
      <c r="AH48" s="16">
        <v>9.7062999999999988</v>
      </c>
      <c r="AI48" s="46"/>
      <c r="AJ48" s="46"/>
      <c r="AK48" s="46"/>
      <c r="AL48" s="46"/>
      <c r="AM48" s="46"/>
      <c r="AN48" s="4"/>
      <c r="AO48" s="4"/>
      <c r="AP48" s="4"/>
      <c r="AQ48" s="4"/>
      <c r="AR48" s="4"/>
      <c r="AS48" s="4"/>
      <c r="AT48" s="4"/>
      <c r="AU48" s="4"/>
      <c r="AV48" s="4"/>
      <c r="AW48" s="4"/>
      <c r="AX48" s="4"/>
      <c r="AY48" s="4"/>
    </row>
    <row r="49" spans="1:1005" ht="15" x14ac:dyDescent="0.25">
      <c r="A49" s="136">
        <f>YampaRiverInflow.TotalOutflow!A49</f>
        <v>46023</v>
      </c>
      <c r="B49" s="34">
        <v>3.9950000000000001</v>
      </c>
      <c r="C49" s="12">
        <v>3.9950000000000001</v>
      </c>
      <c r="D49" s="45">
        <v>3.9950000000000001</v>
      </c>
      <c r="E49" s="16">
        <v>8.1073400000000007</v>
      </c>
      <c r="F49" s="16">
        <v>-4.0167999999999999</v>
      </c>
      <c r="G49" s="16">
        <v>-0.42529</v>
      </c>
      <c r="H49" s="16">
        <v>-9.22471</v>
      </c>
      <c r="I49" s="16">
        <v>16.908450000000002</v>
      </c>
      <c r="J49" s="16">
        <v>1.48193</v>
      </c>
      <c r="K49" s="16">
        <v>-11.1562</v>
      </c>
      <c r="L49" s="16">
        <v>-10.2127</v>
      </c>
      <c r="M49" s="16">
        <v>-20.743200000000002</v>
      </c>
      <c r="N49" s="16">
        <v>-9.2751999999999999</v>
      </c>
      <c r="O49" s="16">
        <v>-13.9984</v>
      </c>
      <c r="P49" s="16">
        <v>-0.47846</v>
      </c>
      <c r="Q49" s="16">
        <v>-2.4032600000000004</v>
      </c>
      <c r="R49" s="16">
        <v>3.4120999999999997</v>
      </c>
      <c r="S49" s="16">
        <v>-10.2646</v>
      </c>
      <c r="T49" s="16">
        <v>17.93282</v>
      </c>
      <c r="U49" s="16">
        <v>-2.55436</v>
      </c>
      <c r="V49" s="16">
        <v>-2.7433800000000002</v>
      </c>
      <c r="W49" s="16">
        <v>-21.323400000000003</v>
      </c>
      <c r="X49" s="16">
        <v>2.622719</v>
      </c>
      <c r="Y49" s="16">
        <v>3.4634200000000002</v>
      </c>
      <c r="Z49" s="16">
        <v>7.8842790000000003</v>
      </c>
      <c r="AA49" s="16">
        <v>16.61054</v>
      </c>
      <c r="AB49" s="16">
        <v>8.8169590000000007</v>
      </c>
      <c r="AC49" s="16">
        <v>17.907229999999998</v>
      </c>
      <c r="AD49" s="16">
        <v>12.460120000000002</v>
      </c>
      <c r="AE49" s="16">
        <v>7.4652799999999999</v>
      </c>
      <c r="AF49" s="16">
        <v>6.9913500000000006</v>
      </c>
      <c r="AG49" s="16">
        <v>-30.0366</v>
      </c>
      <c r="AH49" s="16">
        <v>0.34805000000000003</v>
      </c>
      <c r="AI49" s="46"/>
      <c r="AJ49" s="46"/>
      <c r="AK49" s="46"/>
      <c r="AL49" s="46"/>
      <c r="AM49" s="46"/>
      <c r="AN49" s="4"/>
      <c r="AO49" s="4"/>
      <c r="AP49" s="4"/>
      <c r="AQ49" s="4"/>
      <c r="AR49" s="4"/>
      <c r="AS49" s="4"/>
      <c r="AT49" s="4"/>
      <c r="AU49" s="4"/>
      <c r="AV49" s="4"/>
      <c r="AW49" s="4"/>
      <c r="AX49" s="4"/>
      <c r="AY49" s="4"/>
    </row>
    <row r="50" spans="1:1005" ht="15" x14ac:dyDescent="0.25">
      <c r="A50" s="136">
        <f>YampaRiverInflow.TotalOutflow!A50</f>
        <v>46054</v>
      </c>
      <c r="B50" s="34">
        <v>-2.7010000000000001</v>
      </c>
      <c r="C50" s="12">
        <v>-2.7010000000000001</v>
      </c>
      <c r="D50" s="45">
        <v>-2.7010000000000001</v>
      </c>
      <c r="E50" s="16">
        <v>14.93486</v>
      </c>
      <c r="F50" s="16">
        <v>-2.7169299999999996</v>
      </c>
      <c r="G50" s="16">
        <v>1.1206400000000001</v>
      </c>
      <c r="H50" s="16">
        <v>-12.965299999999999</v>
      </c>
      <c r="I50" s="16">
        <v>0.91830999999999996</v>
      </c>
      <c r="J50" s="16">
        <v>1.91351</v>
      </c>
      <c r="K50" s="16">
        <v>-9.2040600000000001</v>
      </c>
      <c r="L50" s="16">
        <v>-8.6602700000000006</v>
      </c>
      <c r="M50" s="16">
        <v>-7.7134099999999997</v>
      </c>
      <c r="N50" s="16">
        <v>-7.8451700000000004</v>
      </c>
      <c r="O50" s="16">
        <v>-18.252200000000002</v>
      </c>
      <c r="P50" s="16">
        <v>-3.1171700000000002</v>
      </c>
      <c r="Q50" s="16">
        <v>-7.3280799999999999</v>
      </c>
      <c r="R50" s="16">
        <v>1.02014</v>
      </c>
      <c r="S50" s="16">
        <v>-14.3032</v>
      </c>
      <c r="T50" s="16">
        <v>-13.955</v>
      </c>
      <c r="U50" s="16">
        <v>-11.963200000000001</v>
      </c>
      <c r="V50" s="16">
        <v>-5.2006099999999993</v>
      </c>
      <c r="W50" s="16">
        <v>-1.8404100000000001</v>
      </c>
      <c r="X50" s="16">
        <v>4.1879590000000002</v>
      </c>
      <c r="Y50" s="16">
        <v>8.0341699999999996</v>
      </c>
      <c r="Z50" s="16">
        <v>-3.2283200000000001</v>
      </c>
      <c r="AA50" s="16">
        <v>-5.3345600000000006</v>
      </c>
      <c r="AB50" s="16">
        <v>-3.9803500000000001</v>
      </c>
      <c r="AC50" s="16">
        <v>3.725031</v>
      </c>
      <c r="AD50" s="16">
        <v>11.38289</v>
      </c>
      <c r="AE50" s="16">
        <v>9.9543199999999992</v>
      </c>
      <c r="AF50" s="16">
        <v>4.1059299999999999</v>
      </c>
      <c r="AG50" s="16">
        <v>-45.490699999999997</v>
      </c>
      <c r="AH50" s="16">
        <v>-8.9389900000000004</v>
      </c>
      <c r="AI50" s="46"/>
      <c r="AJ50" s="46"/>
      <c r="AK50" s="46"/>
      <c r="AL50" s="46"/>
      <c r="AM50" s="46"/>
      <c r="AN50" s="4"/>
      <c r="AO50" s="4"/>
      <c r="AP50" s="4"/>
      <c r="AQ50" s="4"/>
      <c r="AR50" s="4"/>
      <c r="AS50" s="4"/>
      <c r="AT50" s="4"/>
      <c r="AU50" s="4"/>
      <c r="AV50" s="4"/>
      <c r="AW50" s="4"/>
      <c r="AX50" s="4"/>
      <c r="AY50" s="4"/>
    </row>
    <row r="51" spans="1:1005" ht="15" x14ac:dyDescent="0.25">
      <c r="A51" s="136">
        <f>YampaRiverInflow.TotalOutflow!A51</f>
        <v>46082</v>
      </c>
      <c r="B51" s="34">
        <v>-3.2639999999999998</v>
      </c>
      <c r="C51" s="12">
        <v>-3.2639999999999998</v>
      </c>
      <c r="D51" s="45">
        <v>-3.2639999999999998</v>
      </c>
      <c r="E51" s="16">
        <v>-3.0748000000000002</v>
      </c>
      <c r="F51" s="16">
        <v>33.225720000000003</v>
      </c>
      <c r="G51" s="16">
        <v>11.037510000000001</v>
      </c>
      <c r="H51" s="16">
        <v>4.6733700000000002</v>
      </c>
      <c r="I51" s="16">
        <v>4.0890000000000003E-2</v>
      </c>
      <c r="J51" s="16">
        <v>8.1969799999999999</v>
      </c>
      <c r="K51" s="16">
        <v>5.5769299999999999</v>
      </c>
      <c r="L51" s="16">
        <v>-5.0199499999999997</v>
      </c>
      <c r="M51" s="16">
        <v>-3.68032</v>
      </c>
      <c r="N51" s="16">
        <v>-25.690300000000001</v>
      </c>
      <c r="O51" s="16">
        <v>16.045670000000001</v>
      </c>
      <c r="P51" s="16">
        <v>-10.3043</v>
      </c>
      <c r="Q51" s="16">
        <v>-11.892200000000001</v>
      </c>
      <c r="R51" s="16">
        <v>0.31795999999999996</v>
      </c>
      <c r="S51" s="16">
        <v>-9.7432599999999994</v>
      </c>
      <c r="T51" s="16">
        <v>-12.145200000000001</v>
      </c>
      <c r="U51" s="16">
        <v>-6.3741000000000003</v>
      </c>
      <c r="V51" s="16">
        <v>-11.247</v>
      </c>
      <c r="W51" s="16">
        <v>-5.8244099999999994</v>
      </c>
      <c r="X51" s="16">
        <v>-14.067500000000001</v>
      </c>
      <c r="Y51" s="16">
        <v>-1.27335</v>
      </c>
      <c r="Z51" s="16">
        <v>-1.8987400000000001</v>
      </c>
      <c r="AA51" s="16">
        <v>-12.0581</v>
      </c>
      <c r="AB51" s="16">
        <v>-1.39941</v>
      </c>
      <c r="AC51" s="16">
        <v>3.0619520000000002</v>
      </c>
      <c r="AD51" s="16">
        <v>0.5556236</v>
      </c>
      <c r="AE51" s="16">
        <v>2.51511</v>
      </c>
      <c r="AF51" s="16">
        <v>-1.48194</v>
      </c>
      <c r="AG51" s="16">
        <v>-85.616900000000001</v>
      </c>
      <c r="AH51" s="16">
        <v>-18.977</v>
      </c>
      <c r="AI51" s="46"/>
      <c r="AJ51" s="46"/>
      <c r="AK51" s="46"/>
      <c r="AL51" s="46"/>
      <c r="AM51" s="46"/>
      <c r="AN51" s="4"/>
      <c r="AO51" s="4"/>
      <c r="AP51" s="4"/>
      <c r="AQ51" s="4"/>
      <c r="AR51" s="4"/>
      <c r="AS51" s="4"/>
      <c r="AT51" s="4"/>
      <c r="AU51" s="4"/>
      <c r="AV51" s="4"/>
      <c r="AW51" s="4"/>
      <c r="AX51" s="4"/>
      <c r="AY51" s="4"/>
    </row>
    <row r="52" spans="1:1005" ht="15" x14ac:dyDescent="0.25">
      <c r="A52" s="136">
        <f>YampaRiverInflow.TotalOutflow!A52</f>
        <v>46113</v>
      </c>
      <c r="B52" s="34">
        <v>-8.6609999999999996</v>
      </c>
      <c r="C52" s="12">
        <v>-8.6609999999999996</v>
      </c>
      <c r="D52" s="45">
        <v>-8.6609999999999996</v>
      </c>
      <c r="E52" s="16">
        <v>-4.2431000000000001</v>
      </c>
      <c r="F52" s="16">
        <v>-7.57599</v>
      </c>
      <c r="G52" s="16">
        <v>15.395820000000001</v>
      </c>
      <c r="H52" s="16">
        <v>39.174210000000002</v>
      </c>
      <c r="I52" s="16">
        <v>-0.41738999999999998</v>
      </c>
      <c r="J52" s="16">
        <v>-3.9382700000000002</v>
      </c>
      <c r="K52" s="16">
        <v>0.93055999999999994</v>
      </c>
      <c r="L52" s="16">
        <v>-11.8729</v>
      </c>
      <c r="M52" s="16">
        <v>-13.3843</v>
      </c>
      <c r="N52" s="16">
        <v>-6.9093299999999997</v>
      </c>
      <c r="O52" s="16">
        <v>4.2983100000000007</v>
      </c>
      <c r="P52" s="16">
        <v>-1.6048699999999998</v>
      </c>
      <c r="Q52" s="16">
        <v>-3.3881199999999998</v>
      </c>
      <c r="R52" s="16">
        <v>-8.2623700000000007</v>
      </c>
      <c r="S52" s="16">
        <v>-14.0764</v>
      </c>
      <c r="T52" s="16">
        <v>-15.644399999999999</v>
      </c>
      <c r="U52" s="16">
        <v>-20.3934</v>
      </c>
      <c r="V52" s="16">
        <v>-12.2591</v>
      </c>
      <c r="W52" s="16">
        <v>-6.0398699999999996</v>
      </c>
      <c r="X52" s="16">
        <v>14.186459999999999</v>
      </c>
      <c r="Y52" s="16">
        <v>-9.3056399999999986</v>
      </c>
      <c r="Z52" s="16">
        <v>-4.80497</v>
      </c>
      <c r="AA52" s="16">
        <v>-4.7238199999999999</v>
      </c>
      <c r="AB52" s="16">
        <v>-4.9565900000000003</v>
      </c>
      <c r="AC52" s="16">
        <v>-3.62934</v>
      </c>
      <c r="AD52" s="16">
        <v>-36.724299999999999</v>
      </c>
      <c r="AE52" s="16">
        <v>5.76356</v>
      </c>
      <c r="AF52" s="16">
        <v>12.84352</v>
      </c>
      <c r="AG52" s="16">
        <v>-51.0623</v>
      </c>
      <c r="AH52" s="16">
        <v>-15.1135</v>
      </c>
      <c r="AI52" s="46"/>
      <c r="AJ52" s="46"/>
      <c r="AK52" s="46"/>
      <c r="AL52" s="46"/>
      <c r="AM52" s="46"/>
      <c r="AN52" s="4"/>
      <c r="AO52" s="4"/>
      <c r="AP52" s="4"/>
      <c r="AQ52" s="4"/>
      <c r="AR52" s="4"/>
      <c r="AS52" s="4"/>
      <c r="AT52" s="4"/>
      <c r="AU52" s="4"/>
      <c r="AV52" s="4"/>
      <c r="AW52" s="4"/>
      <c r="AX52" s="4"/>
      <c r="AY52" s="4"/>
    </row>
    <row r="53" spans="1:1005" ht="15" x14ac:dyDescent="0.25">
      <c r="A53" s="136">
        <f>YampaRiverInflow.TotalOutflow!A53</f>
        <v>46143</v>
      </c>
      <c r="B53" s="34">
        <v>-3.11</v>
      </c>
      <c r="C53" s="12">
        <v>-3.11</v>
      </c>
      <c r="D53" s="45">
        <v>-3.11</v>
      </c>
      <c r="E53" s="16">
        <v>-13.974399999999999</v>
      </c>
      <c r="F53" s="16">
        <v>-8.2093600000000002</v>
      </c>
      <c r="G53" s="16">
        <v>11.730090000000001</v>
      </c>
      <c r="H53" s="16">
        <v>21.999099999999999</v>
      </c>
      <c r="I53" s="16">
        <v>0.11092</v>
      </c>
      <c r="J53" s="16">
        <v>-14.867799999999999</v>
      </c>
      <c r="K53" s="16">
        <v>-7.1809500000000002</v>
      </c>
      <c r="L53" s="16">
        <v>-5.66974</v>
      </c>
      <c r="M53" s="16">
        <v>-33.700400000000002</v>
      </c>
      <c r="N53" s="16">
        <v>-4.7220800000000001</v>
      </c>
      <c r="O53" s="16">
        <v>-17.381799999999998</v>
      </c>
      <c r="P53" s="16">
        <v>-33.279300000000006</v>
      </c>
      <c r="Q53" s="16">
        <v>-5.4207200000000002</v>
      </c>
      <c r="R53" s="16">
        <v>-5.2464300000000001</v>
      </c>
      <c r="S53" s="16">
        <v>3.1493000000000002</v>
      </c>
      <c r="T53" s="16">
        <v>-9.5569299999999995</v>
      </c>
      <c r="U53" s="16">
        <v>4.5381899999999993</v>
      </c>
      <c r="V53" s="16">
        <v>2.7454499999999999</v>
      </c>
      <c r="W53" s="16">
        <v>4.5651899999999994</v>
      </c>
      <c r="X53" s="16">
        <v>0.1095455</v>
      </c>
      <c r="Y53" s="16">
        <v>7.3637499999999996</v>
      </c>
      <c r="Z53" s="16">
        <v>8.667313</v>
      </c>
      <c r="AA53" s="16">
        <v>9.6379000000000001</v>
      </c>
      <c r="AB53" s="16">
        <v>-0.59501400000000004</v>
      </c>
      <c r="AC53" s="16">
        <v>-7.1286899999999997</v>
      </c>
      <c r="AD53" s="16">
        <v>13.089129999999999</v>
      </c>
      <c r="AE53" s="16">
        <v>7.5992100000000002</v>
      </c>
      <c r="AF53" s="16">
        <v>4.7034399999999996</v>
      </c>
      <c r="AG53" s="16">
        <v>-61.748899999999999</v>
      </c>
      <c r="AH53" s="16">
        <v>-4.7955200000000007</v>
      </c>
      <c r="AI53" s="46"/>
      <c r="AJ53" s="46"/>
      <c r="AK53" s="46"/>
      <c r="AL53" s="46"/>
      <c r="AM53" s="46"/>
      <c r="AN53" s="4"/>
      <c r="AO53" s="4"/>
      <c r="AP53" s="4"/>
      <c r="AQ53" s="4"/>
      <c r="AR53" s="4"/>
      <c r="AS53" s="4"/>
      <c r="AT53" s="4"/>
      <c r="AU53" s="4"/>
      <c r="AV53" s="4"/>
      <c r="AW53" s="4"/>
      <c r="AX53" s="4"/>
      <c r="AY53" s="4"/>
    </row>
    <row r="54" spans="1:1005" ht="15" x14ac:dyDescent="0.25">
      <c r="A54" s="136">
        <f>YampaRiverInflow.TotalOutflow!A54</f>
        <v>46174</v>
      </c>
      <c r="B54" s="34">
        <v>-7.532</v>
      </c>
      <c r="C54" s="12">
        <v>-7.532</v>
      </c>
      <c r="D54" s="45">
        <v>-7.532</v>
      </c>
      <c r="E54" s="16">
        <v>4.0840300000000003</v>
      </c>
      <c r="F54" s="16">
        <v>-11.6759</v>
      </c>
      <c r="G54" s="16">
        <v>-4.1159999999999995E-2</v>
      </c>
      <c r="H54" s="16">
        <v>5.6090299999999997</v>
      </c>
      <c r="I54" s="16">
        <v>-3.69754</v>
      </c>
      <c r="J54" s="16">
        <v>-11.8339</v>
      </c>
      <c r="K54" s="16">
        <v>-9.2286099999999998</v>
      </c>
      <c r="L54" s="16">
        <v>-8.5176200000000009</v>
      </c>
      <c r="M54" s="16">
        <v>-26.906099999999999</v>
      </c>
      <c r="N54" s="16">
        <v>-30.0809</v>
      </c>
      <c r="O54" s="16">
        <v>1.8562000000000001</v>
      </c>
      <c r="P54" s="16">
        <v>-14.7171</v>
      </c>
      <c r="Q54" s="16">
        <v>-14.012499999999999</v>
      </c>
      <c r="R54" s="16">
        <v>-1.51996</v>
      </c>
      <c r="S54" s="16">
        <v>-16.566500000000001</v>
      </c>
      <c r="T54" s="16">
        <v>-17.7789</v>
      </c>
      <c r="U54" s="16">
        <v>-8.3348700000000004</v>
      </c>
      <c r="V54" s="16">
        <v>-5.4185299999999996</v>
      </c>
      <c r="W54" s="16">
        <v>-7.2006999999999994</v>
      </c>
      <c r="X54" s="16">
        <v>-0.73851199999999995</v>
      </c>
      <c r="Y54" s="16">
        <v>2.2777600000000002</v>
      </c>
      <c r="Z54" s="16">
        <v>-1.24882</v>
      </c>
      <c r="AA54" s="16">
        <v>-2.2548400000000002</v>
      </c>
      <c r="AB54" s="16">
        <v>-7.8657200000000005</v>
      </c>
      <c r="AC54" s="16">
        <v>-7.5185699999999995</v>
      </c>
      <c r="AD54" s="16">
        <v>-7.5434399999999995</v>
      </c>
      <c r="AE54" s="16">
        <v>4.59762</v>
      </c>
      <c r="AF54" s="16">
        <v>13.497540000000001</v>
      </c>
      <c r="AG54" s="16">
        <v>-26.186700000000002</v>
      </c>
      <c r="AH54" s="16">
        <v>-3.3491300000000002</v>
      </c>
      <c r="AI54" s="46"/>
      <c r="AJ54" s="46"/>
      <c r="AK54" s="46"/>
      <c r="AL54" s="46"/>
      <c r="AM54" s="46"/>
      <c r="AN54" s="4"/>
      <c r="AO54" s="4"/>
      <c r="AP54" s="4"/>
      <c r="AQ54" s="4"/>
      <c r="AR54" s="4"/>
      <c r="AS54" s="4"/>
      <c r="AT54" s="4"/>
      <c r="AU54" s="4"/>
      <c r="AV54" s="4"/>
      <c r="AW54" s="4"/>
      <c r="AX54" s="4"/>
      <c r="AY54" s="4"/>
    </row>
    <row r="55" spans="1:1005" ht="15" x14ac:dyDescent="0.25">
      <c r="A55" s="136">
        <f>YampaRiverInflow.TotalOutflow!A55</f>
        <v>46204</v>
      </c>
      <c r="B55" s="34">
        <v>-8.2880000000000003</v>
      </c>
      <c r="C55" s="12">
        <v>-8.2880000000000003</v>
      </c>
      <c r="D55" s="45">
        <v>-8.2880000000000003</v>
      </c>
      <c r="E55" s="16">
        <v>8.1272700000000011</v>
      </c>
      <c r="F55" s="16">
        <v>-11.493399999999999</v>
      </c>
      <c r="G55" s="16">
        <v>10.728009999999999</v>
      </c>
      <c r="H55" s="16">
        <v>8.7200199999999999</v>
      </c>
      <c r="I55" s="16">
        <v>-1.2666099999999998</v>
      </c>
      <c r="J55" s="16">
        <v>-11.347200000000001</v>
      </c>
      <c r="K55" s="16">
        <v>-18.336200000000002</v>
      </c>
      <c r="L55" s="16">
        <v>-2.94312</v>
      </c>
      <c r="M55" s="16">
        <v>-31.489599999999999</v>
      </c>
      <c r="N55" s="16">
        <v>-20.471400000000003</v>
      </c>
      <c r="O55" s="16">
        <v>-11.8964</v>
      </c>
      <c r="P55" s="16">
        <v>-5.89581</v>
      </c>
      <c r="Q55" s="16">
        <v>-9.4188299999999998</v>
      </c>
      <c r="R55" s="16">
        <v>-9.6500499999999985</v>
      </c>
      <c r="S55" s="16">
        <v>-13.497399999999999</v>
      </c>
      <c r="T55" s="16">
        <v>-20.7821</v>
      </c>
      <c r="U55" s="16">
        <v>-5.3935699999999995</v>
      </c>
      <c r="V55" s="16">
        <v>-16.034399999999998</v>
      </c>
      <c r="W55" s="16">
        <v>-7.2505600000000001</v>
      </c>
      <c r="X55" s="16">
        <v>-12.2248</v>
      </c>
      <c r="Y55" s="16">
        <v>-2.5033499999999997</v>
      </c>
      <c r="Z55" s="16">
        <v>-0.440502</v>
      </c>
      <c r="AA55" s="16">
        <v>11.24718</v>
      </c>
      <c r="AB55" s="16">
        <v>-1.8387200000000001</v>
      </c>
      <c r="AC55" s="16">
        <v>-11.0794</v>
      </c>
      <c r="AD55" s="16">
        <v>-4.7515900000000002</v>
      </c>
      <c r="AE55" s="16">
        <v>1.85019</v>
      </c>
      <c r="AF55" s="16">
        <v>3.09552</v>
      </c>
      <c r="AG55" s="16">
        <v>-10.6083</v>
      </c>
      <c r="AH55" s="16">
        <v>-7.64445</v>
      </c>
      <c r="AI55" s="46"/>
      <c r="AJ55" s="46"/>
      <c r="AK55" s="46"/>
      <c r="AL55" s="46"/>
      <c r="AM55" s="46"/>
      <c r="AN55" s="4"/>
      <c r="AO55" s="4"/>
      <c r="AP55" s="4"/>
      <c r="AQ55" s="4"/>
      <c r="AR55" s="4"/>
      <c r="AS55" s="4"/>
      <c r="AT55" s="4"/>
      <c r="AU55" s="4"/>
      <c r="AV55" s="4"/>
      <c r="AW55" s="4"/>
      <c r="AX55" s="4"/>
      <c r="AY55" s="4"/>
    </row>
    <row r="56" spans="1:1005" ht="15" x14ac:dyDescent="0.25">
      <c r="A56" s="136">
        <f>YampaRiverInflow.TotalOutflow!A56</f>
        <v>46235</v>
      </c>
      <c r="B56" s="34">
        <v>-5.89</v>
      </c>
      <c r="C56" s="12">
        <v>-5.89</v>
      </c>
      <c r="D56" s="45">
        <v>-5.89</v>
      </c>
      <c r="E56" s="16">
        <v>2.1968100000000002</v>
      </c>
      <c r="F56" s="16">
        <v>-4.3264100000000001</v>
      </c>
      <c r="G56" s="16">
        <v>-10.6752</v>
      </c>
      <c r="H56" s="16">
        <v>1.8042</v>
      </c>
      <c r="I56" s="16">
        <v>4.2788000000000004</v>
      </c>
      <c r="J56" s="16">
        <v>-12.226000000000001</v>
      </c>
      <c r="K56" s="16">
        <v>-3.8130300000000004</v>
      </c>
      <c r="L56" s="16">
        <v>-0.78469000000000011</v>
      </c>
      <c r="M56" s="16">
        <v>-7.6042100000000001</v>
      </c>
      <c r="N56" s="16">
        <v>-5.4120699999999999</v>
      </c>
      <c r="O56" s="16">
        <v>-13.8598</v>
      </c>
      <c r="P56" s="16">
        <v>-14.737</v>
      </c>
      <c r="Q56" s="16">
        <v>-6.2569600000000003</v>
      </c>
      <c r="R56" s="16">
        <v>-22.553799999999999</v>
      </c>
      <c r="S56" s="16">
        <v>-2.4493899999999997</v>
      </c>
      <c r="T56" s="16">
        <v>-15.1355</v>
      </c>
      <c r="U56" s="16">
        <v>2.9768400000000002</v>
      </c>
      <c r="V56" s="16">
        <v>5.9177799999999996</v>
      </c>
      <c r="W56" s="16">
        <v>3.3304999999999998</v>
      </c>
      <c r="X56" s="16">
        <v>10.576969999999999</v>
      </c>
      <c r="Y56" s="16">
        <v>-7.4222299999999999</v>
      </c>
      <c r="Z56" s="16">
        <v>-2.7236199999999999</v>
      </c>
      <c r="AA56" s="16">
        <v>11.2767</v>
      </c>
      <c r="AB56" s="16">
        <v>-2.6559499999999998</v>
      </c>
      <c r="AC56" s="16">
        <v>3.1679930000000001</v>
      </c>
      <c r="AD56" s="16">
        <v>-8.08446</v>
      </c>
      <c r="AE56" s="16">
        <v>4.3259999999999996</v>
      </c>
      <c r="AF56" s="16">
        <v>3.7869800000000002</v>
      </c>
      <c r="AG56" s="16">
        <v>-3.9497499999999999</v>
      </c>
      <c r="AH56" s="16">
        <v>-0.94598000000000004</v>
      </c>
      <c r="AI56" s="46"/>
      <c r="AJ56" s="46"/>
      <c r="AK56" s="46"/>
      <c r="AL56" s="46"/>
      <c r="AM56" s="46"/>
      <c r="AN56" s="4"/>
      <c r="AO56" s="4"/>
      <c r="AP56" s="4"/>
      <c r="AQ56" s="4"/>
      <c r="AR56" s="4"/>
      <c r="AS56" s="4"/>
      <c r="AT56" s="4"/>
      <c r="AU56" s="4"/>
      <c r="AV56" s="4"/>
      <c r="AW56" s="4"/>
      <c r="AX56" s="4"/>
      <c r="AY56" s="4"/>
    </row>
    <row r="57" spans="1:1005" ht="15" x14ac:dyDescent="0.25">
      <c r="A57" s="136">
        <f>YampaRiverInflow.TotalOutflow!A57</f>
        <v>46266</v>
      </c>
      <c r="B57" s="34">
        <v>-9.9890000000000008</v>
      </c>
      <c r="C57" s="12">
        <v>-9.9890000000000008</v>
      </c>
      <c r="D57" s="45">
        <v>-9.9890000000000008</v>
      </c>
      <c r="E57" s="16">
        <v>15.860709999999999</v>
      </c>
      <c r="F57" s="16">
        <v>4.2184399999999993</v>
      </c>
      <c r="G57" s="16">
        <v>2.1504499999999998</v>
      </c>
      <c r="H57" s="16">
        <v>-6.8963000000000001</v>
      </c>
      <c r="I57" s="16">
        <v>-12.975100000000001</v>
      </c>
      <c r="J57" s="16">
        <v>-7.1190200000000008</v>
      </c>
      <c r="K57" s="16">
        <v>-2.2877899999999998</v>
      </c>
      <c r="L57" s="16">
        <v>-15.519200000000001</v>
      </c>
      <c r="M57" s="16">
        <v>-21.1785</v>
      </c>
      <c r="N57" s="16">
        <v>-6.0739200000000002</v>
      </c>
      <c r="O57" s="16">
        <v>-3.6959299999999997</v>
      </c>
      <c r="P57" s="16">
        <v>0.22959000000000002</v>
      </c>
      <c r="Q57" s="16">
        <v>-2.0469200000000001</v>
      </c>
      <c r="R57" s="16">
        <v>-1.55017</v>
      </c>
      <c r="S57" s="16">
        <v>8.7733099999999986</v>
      </c>
      <c r="T57" s="16">
        <v>-8.4957199999999986</v>
      </c>
      <c r="U57" s="16">
        <v>10.460270000000001</v>
      </c>
      <c r="V57" s="16">
        <v>-5.7617600000000007</v>
      </c>
      <c r="W57" s="16">
        <v>-2.9507099999999999</v>
      </c>
      <c r="X57" s="16">
        <v>5.573264</v>
      </c>
      <c r="Y57" s="16">
        <v>6.7049099999999999</v>
      </c>
      <c r="Z57" s="16">
        <v>-0.37902999999999998</v>
      </c>
      <c r="AA57" s="16">
        <v>1.002618</v>
      </c>
      <c r="AB57" s="16">
        <v>4.0797420000000004</v>
      </c>
      <c r="AC57" s="16">
        <v>-5.3277200000000002</v>
      </c>
      <c r="AD57" s="16">
        <v>-6.2411499999999993</v>
      </c>
      <c r="AE57" s="16">
        <v>2.4840100000000001</v>
      </c>
      <c r="AF57" s="16">
        <v>5.2410399999999999</v>
      </c>
      <c r="AG57" s="16">
        <v>-12.903600000000001</v>
      </c>
      <c r="AH57" s="16">
        <v>8.5776000000000003</v>
      </c>
      <c r="AI57" s="46"/>
      <c r="AJ57" s="46"/>
      <c r="AK57" s="46"/>
      <c r="AL57" s="46"/>
      <c r="AM57" s="46"/>
      <c r="AN57" s="4"/>
      <c r="AO57" s="4"/>
      <c r="AP57" s="4"/>
      <c r="AQ57" s="4"/>
      <c r="AR57" s="4"/>
      <c r="AS57" s="4"/>
      <c r="AT57" s="4"/>
      <c r="AU57" s="4"/>
      <c r="AV57" s="4"/>
      <c r="AW57" s="4"/>
      <c r="AX57" s="4"/>
      <c r="AY57" s="4"/>
    </row>
    <row r="58" spans="1:1005" ht="15" x14ac:dyDescent="0.25">
      <c r="A58" s="136">
        <f>YampaRiverInflow.TotalOutflow!A58</f>
        <v>46296</v>
      </c>
      <c r="B58" s="34">
        <v>-1.8360000000000001</v>
      </c>
      <c r="C58" s="12">
        <v>-1.8360000000000001</v>
      </c>
      <c r="D58" s="45">
        <v>-1.8360000000000001</v>
      </c>
      <c r="E58" s="16">
        <v>-8.1954599999999989</v>
      </c>
      <c r="F58" s="16">
        <v>1.15303</v>
      </c>
      <c r="G58" s="16">
        <v>4.8546899999999997</v>
      </c>
      <c r="H58" s="16">
        <v>-2.7721900000000002</v>
      </c>
      <c r="I58" s="16">
        <v>10.111030000000001</v>
      </c>
      <c r="J58" s="16">
        <v>-7.8798000000000004</v>
      </c>
      <c r="K58" s="16">
        <v>4.2608300000000003</v>
      </c>
      <c r="L58" s="16">
        <v>-9.0296399999999988</v>
      </c>
      <c r="M58" s="16">
        <v>-19.219099999999997</v>
      </c>
      <c r="N58" s="16">
        <v>-22.1523</v>
      </c>
      <c r="O58" s="16">
        <v>1.00861</v>
      </c>
      <c r="P58" s="16">
        <v>-7.54697</v>
      </c>
      <c r="Q58" s="16">
        <v>3.05389</v>
      </c>
      <c r="R58" s="16">
        <v>-0.55309000000000008</v>
      </c>
      <c r="S58" s="16">
        <v>-10.613</v>
      </c>
      <c r="T58" s="16">
        <v>-11.085899999999999</v>
      </c>
      <c r="U58" s="16">
        <v>5.77902</v>
      </c>
      <c r="V58" s="16">
        <v>-2.5799099999999999</v>
      </c>
      <c r="W58" s="16">
        <v>11.36007</v>
      </c>
      <c r="X58" s="16">
        <v>13.28439</v>
      </c>
      <c r="Y58" s="16">
        <v>-1.07623</v>
      </c>
      <c r="Z58" s="16">
        <v>6.7392950000000003</v>
      </c>
      <c r="AA58" s="16">
        <v>9.3276970000000006</v>
      </c>
      <c r="AB58" s="16">
        <v>9.8532309999999992</v>
      </c>
      <c r="AC58" s="16">
        <v>2.3867620000000001</v>
      </c>
      <c r="AD58" s="16">
        <v>-14.003299999999999</v>
      </c>
      <c r="AE58" s="16">
        <v>4.5726499999999994</v>
      </c>
      <c r="AF58" s="16">
        <v>16.06822</v>
      </c>
      <c r="AG58" s="16">
        <v>-0.16736000000000001</v>
      </c>
      <c r="AH58" s="16">
        <v>3.9343000000000004</v>
      </c>
      <c r="AI58" s="46"/>
      <c r="AJ58" s="46"/>
      <c r="AK58" s="46"/>
      <c r="AL58" s="46"/>
      <c r="AM58" s="46"/>
      <c r="AN58" s="4"/>
      <c r="AO58" s="4"/>
      <c r="AP58" s="4"/>
      <c r="AQ58" s="4"/>
      <c r="AR58" s="4"/>
      <c r="AS58" s="4"/>
      <c r="AT58" s="4"/>
      <c r="AU58" s="4"/>
      <c r="AV58" s="4"/>
      <c r="AW58" s="4"/>
      <c r="AX58" s="4"/>
      <c r="AY58" s="4"/>
    </row>
    <row r="59" spans="1:1005" ht="15" x14ac:dyDescent="0.25">
      <c r="A59" s="136">
        <f>YampaRiverInflow.TotalOutflow!A59</f>
        <v>46327</v>
      </c>
      <c r="B59" s="34">
        <v>-5.6420000000000003</v>
      </c>
      <c r="C59" s="12">
        <v>-5.6420000000000003</v>
      </c>
      <c r="D59" s="45">
        <v>-5.6420000000000003</v>
      </c>
      <c r="E59" s="16">
        <v>7.5139499999999995</v>
      </c>
      <c r="F59" s="16">
        <v>2.73468</v>
      </c>
      <c r="G59" s="16">
        <v>6.6013000000000002</v>
      </c>
      <c r="H59" s="16">
        <v>0.97684000000000004</v>
      </c>
      <c r="I59" s="16">
        <v>8.3629300000000004</v>
      </c>
      <c r="J59" s="16">
        <v>1.9108499999999999</v>
      </c>
      <c r="K59" s="16">
        <v>-3.2407300000000001</v>
      </c>
      <c r="L59" s="16">
        <v>2.9348700000000001</v>
      </c>
      <c r="M59" s="16">
        <v>-7.6372900000000001</v>
      </c>
      <c r="N59" s="16">
        <v>3.4327800000000002</v>
      </c>
      <c r="O59" s="16">
        <v>5.0682</v>
      </c>
      <c r="P59" s="16">
        <v>-2.44712</v>
      </c>
      <c r="Q59" s="16">
        <v>9.4311000000000007</v>
      </c>
      <c r="R59" s="16">
        <v>-7.2890100000000002</v>
      </c>
      <c r="S59" s="16">
        <v>-3.6388499999999997</v>
      </c>
      <c r="T59" s="16">
        <v>0.89403999999999995</v>
      </c>
      <c r="U59" s="16">
        <v>10.06827</v>
      </c>
      <c r="V59" s="16">
        <v>6.3182299999999998</v>
      </c>
      <c r="W59" s="16">
        <v>14.429110000000001</v>
      </c>
      <c r="X59" s="16">
        <v>13.14282</v>
      </c>
      <c r="Y59" s="16">
        <v>0.30604999999999999</v>
      </c>
      <c r="Z59" s="16">
        <v>3.2879200000000002</v>
      </c>
      <c r="AA59" s="16">
        <v>9.6716720000000009</v>
      </c>
      <c r="AB59" s="16">
        <v>20.124560000000002</v>
      </c>
      <c r="AC59" s="16">
        <v>-11.070600000000001</v>
      </c>
      <c r="AD59" s="16">
        <v>-13.8909</v>
      </c>
      <c r="AE59" s="16">
        <v>6.7825500000000005</v>
      </c>
      <c r="AF59" s="16">
        <v>12.2211</v>
      </c>
      <c r="AG59" s="16">
        <v>-13.3376</v>
      </c>
      <c r="AH59" s="16">
        <v>4.8029599999999997</v>
      </c>
      <c r="AI59" s="46"/>
      <c r="AJ59" s="46"/>
      <c r="AK59" s="46"/>
      <c r="AL59" s="46"/>
      <c r="AM59" s="46"/>
      <c r="AN59" s="4"/>
      <c r="AO59" s="4"/>
      <c r="AP59" s="4"/>
      <c r="AQ59" s="4"/>
      <c r="AR59" s="4"/>
      <c r="AS59" s="4"/>
      <c r="AT59" s="4"/>
      <c r="AU59" s="4"/>
      <c r="AV59" s="4"/>
      <c r="AW59" s="4"/>
      <c r="AX59" s="4"/>
      <c r="AY59" s="4"/>
    </row>
    <row r="60" spans="1:1005" ht="15" x14ac:dyDescent="0.25">
      <c r="A60" s="136">
        <f>YampaRiverInflow.TotalOutflow!A60</f>
        <v>46357</v>
      </c>
      <c r="B60" s="34">
        <v>0.45500000000000002</v>
      </c>
      <c r="C60" s="12">
        <v>0.45500000000000002</v>
      </c>
      <c r="D60" s="45">
        <v>0.45500000000000002</v>
      </c>
      <c r="E60" s="16">
        <v>94.941029999999998</v>
      </c>
      <c r="F60" s="16">
        <v>-1.6679900000000001</v>
      </c>
      <c r="G60" s="16">
        <v>27.110379999999999</v>
      </c>
      <c r="H60" s="16">
        <v>15.47331</v>
      </c>
      <c r="I60" s="16">
        <v>23.397189999999998</v>
      </c>
      <c r="J60" s="16">
        <v>-21.467200000000002</v>
      </c>
      <c r="K60" s="16">
        <v>-1.96912</v>
      </c>
      <c r="L60" s="16">
        <v>6.1689999999999996</v>
      </c>
      <c r="M60" s="16">
        <v>-8.7340999999999998</v>
      </c>
      <c r="N60" s="16">
        <v>2.1890200000000002</v>
      </c>
      <c r="O60" s="16">
        <v>6.2199300000000006</v>
      </c>
      <c r="P60" s="16">
        <v>-1.9193900000000002</v>
      </c>
      <c r="Q60" s="16">
        <v>-0.40073999999999999</v>
      </c>
      <c r="R60" s="16">
        <v>-10.7593</v>
      </c>
      <c r="S60" s="16">
        <v>-7.3306499999999994</v>
      </c>
      <c r="T60" s="16">
        <v>7.5781999999999998</v>
      </c>
      <c r="U60" s="16">
        <v>10.29767</v>
      </c>
      <c r="V60" s="16">
        <v>-5.8699700000000004</v>
      </c>
      <c r="W60" s="16">
        <v>24.633080000000003</v>
      </c>
      <c r="X60" s="16">
        <v>23.363189999999999</v>
      </c>
      <c r="Y60" s="16">
        <v>-1.2471300000000001</v>
      </c>
      <c r="Z60" s="16">
        <v>-6.3736999999999995</v>
      </c>
      <c r="AA60" s="16">
        <v>5.9137360000000001</v>
      </c>
      <c r="AB60" s="16">
        <v>15.60941</v>
      </c>
      <c r="AC60" s="16">
        <v>24.042540000000002</v>
      </c>
      <c r="AD60" s="16">
        <v>-3.4043299999999999</v>
      </c>
      <c r="AE60" s="16">
        <v>8.3700100000000006</v>
      </c>
      <c r="AF60" s="16">
        <v>26.24044</v>
      </c>
      <c r="AG60" s="16">
        <v>9.7062999999999988</v>
      </c>
      <c r="AH60" s="16">
        <v>15.84782</v>
      </c>
      <c r="AI60" s="46"/>
      <c r="AJ60" s="46"/>
      <c r="AK60" s="46"/>
      <c r="AL60" s="46"/>
      <c r="AM60" s="46"/>
      <c r="AN60" s="4"/>
      <c r="AO60" s="4"/>
      <c r="AP60" s="4"/>
      <c r="AQ60" s="4"/>
      <c r="AR60" s="4"/>
      <c r="AS60" s="4"/>
      <c r="AT60" s="4"/>
      <c r="AU60" s="4"/>
      <c r="AV60" s="4"/>
      <c r="AW60" s="4"/>
      <c r="AX60" s="4"/>
      <c r="AY60" s="4"/>
    </row>
    <row r="61" spans="1:1005" ht="15" x14ac:dyDescent="0.25">
      <c r="A61" s="136">
        <f>YampaRiverInflow.TotalOutflow!A61</f>
        <v>46388</v>
      </c>
      <c r="B61" s="34">
        <v>3.9950000000000001</v>
      </c>
      <c r="C61" s="12">
        <v>3.9950000000000001</v>
      </c>
      <c r="D61" s="45">
        <v>3.9950000000000001</v>
      </c>
      <c r="E61" s="16">
        <v>-4.0167999999999999</v>
      </c>
      <c r="F61" s="16">
        <v>-0.42529</v>
      </c>
      <c r="G61" s="16">
        <v>-9.22471</v>
      </c>
      <c r="H61" s="16">
        <v>16.908450000000002</v>
      </c>
      <c r="I61" s="16">
        <v>1.48193</v>
      </c>
      <c r="J61" s="16">
        <v>-11.1562</v>
      </c>
      <c r="K61" s="16">
        <v>-10.2127</v>
      </c>
      <c r="L61" s="16">
        <v>-20.743200000000002</v>
      </c>
      <c r="M61" s="16">
        <v>-9.2751999999999999</v>
      </c>
      <c r="N61" s="16">
        <v>-13.9984</v>
      </c>
      <c r="O61" s="16">
        <v>-0.47846</v>
      </c>
      <c r="P61" s="16">
        <v>-2.4032600000000004</v>
      </c>
      <c r="Q61" s="16">
        <v>3.4120999999999997</v>
      </c>
      <c r="R61" s="16">
        <v>-10.2646</v>
      </c>
      <c r="S61" s="16">
        <v>17.93282</v>
      </c>
      <c r="T61" s="16">
        <v>-2.55436</v>
      </c>
      <c r="U61" s="16">
        <v>-2.7433800000000002</v>
      </c>
      <c r="V61" s="16">
        <v>-21.323400000000003</v>
      </c>
      <c r="W61" s="16">
        <v>2.622719</v>
      </c>
      <c r="X61" s="16">
        <v>3.4634200000000002</v>
      </c>
      <c r="Y61" s="16">
        <v>7.8842790000000003</v>
      </c>
      <c r="Z61" s="16">
        <v>16.61054</v>
      </c>
      <c r="AA61" s="16">
        <v>8.8169590000000007</v>
      </c>
      <c r="AB61" s="16">
        <v>17.907229999999998</v>
      </c>
      <c r="AC61" s="16">
        <v>12.460120000000002</v>
      </c>
      <c r="AD61" s="16">
        <v>7.4652799999999999</v>
      </c>
      <c r="AE61" s="16">
        <v>6.9913500000000006</v>
      </c>
      <c r="AF61" s="16">
        <v>-30.0366</v>
      </c>
      <c r="AG61" s="16">
        <v>0.34805000000000003</v>
      </c>
      <c r="AH61" s="16">
        <v>8.1073400000000007</v>
      </c>
      <c r="AI61" s="46"/>
      <c r="AJ61" s="46"/>
      <c r="AK61" s="46"/>
      <c r="AL61" s="46"/>
      <c r="AM61" s="46"/>
      <c r="AN61" s="4"/>
      <c r="AO61" s="4"/>
      <c r="AP61" s="4"/>
      <c r="AQ61" s="4"/>
      <c r="AR61" s="4"/>
      <c r="AS61" s="4"/>
      <c r="AT61" s="4"/>
      <c r="AU61" s="4"/>
      <c r="AV61" s="4"/>
      <c r="AW61" s="4"/>
      <c r="AX61" s="4"/>
      <c r="AY61" s="4"/>
    </row>
    <row r="62" spans="1:1005" ht="15" x14ac:dyDescent="0.25">
      <c r="A62" s="136">
        <f>YampaRiverInflow.TotalOutflow!A62</f>
        <v>46419</v>
      </c>
      <c r="B62" s="34">
        <v>-2.7010000000000001</v>
      </c>
      <c r="C62" s="12">
        <v>-2.7010000000000001</v>
      </c>
      <c r="D62" s="45">
        <v>-2.7010000000000001</v>
      </c>
      <c r="E62" s="16">
        <v>-2.7169299999999996</v>
      </c>
      <c r="F62" s="16">
        <v>1.1206400000000001</v>
      </c>
      <c r="G62" s="16">
        <v>-12.965299999999999</v>
      </c>
      <c r="H62" s="16">
        <v>0.91830999999999996</v>
      </c>
      <c r="I62" s="16">
        <v>1.91351</v>
      </c>
      <c r="J62" s="16">
        <v>-9.2040600000000001</v>
      </c>
      <c r="K62" s="16">
        <v>-8.6602700000000006</v>
      </c>
      <c r="L62" s="16">
        <v>-7.7134099999999997</v>
      </c>
      <c r="M62" s="16">
        <v>-7.8451700000000004</v>
      </c>
      <c r="N62" s="16">
        <v>-18.252200000000002</v>
      </c>
      <c r="O62" s="16">
        <v>-3.1171700000000002</v>
      </c>
      <c r="P62" s="16">
        <v>-7.3280799999999999</v>
      </c>
      <c r="Q62" s="16">
        <v>1.02014</v>
      </c>
      <c r="R62" s="16">
        <v>-14.3032</v>
      </c>
      <c r="S62" s="16">
        <v>-13.955</v>
      </c>
      <c r="T62" s="16">
        <v>-11.963200000000001</v>
      </c>
      <c r="U62" s="16">
        <v>-5.2006099999999993</v>
      </c>
      <c r="V62" s="16">
        <v>-1.8404100000000001</v>
      </c>
      <c r="W62" s="16">
        <v>4.1879590000000002</v>
      </c>
      <c r="X62" s="16">
        <v>8.0341699999999996</v>
      </c>
      <c r="Y62" s="16">
        <v>-3.2283200000000001</v>
      </c>
      <c r="Z62" s="16">
        <v>-5.3345600000000006</v>
      </c>
      <c r="AA62" s="16">
        <v>-3.9803500000000001</v>
      </c>
      <c r="AB62" s="16">
        <v>3.725031</v>
      </c>
      <c r="AC62" s="16">
        <v>11.38289</v>
      </c>
      <c r="AD62" s="16">
        <v>9.9543199999999992</v>
      </c>
      <c r="AE62" s="16">
        <v>4.1059299999999999</v>
      </c>
      <c r="AF62" s="16">
        <v>-45.490699999999997</v>
      </c>
      <c r="AG62" s="16">
        <v>-8.9389900000000004</v>
      </c>
      <c r="AH62" s="16">
        <v>14.93486</v>
      </c>
      <c r="AI62" s="46"/>
      <c r="AJ62" s="46"/>
      <c r="AK62" s="46"/>
      <c r="AL62" s="46"/>
      <c r="AM62" s="46"/>
      <c r="AN62" s="4"/>
      <c r="AO62" s="4"/>
      <c r="AP62" s="4"/>
      <c r="AQ62" s="4"/>
      <c r="AR62" s="4"/>
      <c r="AS62" s="4"/>
      <c r="AT62" s="4"/>
      <c r="AU62" s="4"/>
      <c r="AV62" s="4"/>
      <c r="AW62" s="4"/>
      <c r="AX62" s="4"/>
      <c r="AY62" s="4"/>
    </row>
    <row r="63" spans="1:1005" ht="15" x14ac:dyDescent="0.25">
      <c r="A63" s="136">
        <f>YampaRiverInflow.TotalOutflow!A63</f>
        <v>46447</v>
      </c>
      <c r="B63" s="34">
        <v>-3.2639999999999998</v>
      </c>
      <c r="C63" s="12">
        <v>-3.2639999999999998</v>
      </c>
      <c r="D63" s="45">
        <v>-3.2639999999999998</v>
      </c>
      <c r="E63" s="16">
        <v>33.225720000000003</v>
      </c>
      <c r="F63" s="16">
        <v>11.037510000000001</v>
      </c>
      <c r="G63" s="16">
        <v>4.6733700000000002</v>
      </c>
      <c r="H63" s="16">
        <v>4.0890000000000003E-2</v>
      </c>
      <c r="I63" s="16">
        <v>8.1969799999999999</v>
      </c>
      <c r="J63" s="16">
        <v>5.5769299999999999</v>
      </c>
      <c r="K63" s="16">
        <v>-5.0199499999999997</v>
      </c>
      <c r="L63" s="16">
        <v>-3.68032</v>
      </c>
      <c r="M63" s="16">
        <v>-25.690300000000001</v>
      </c>
      <c r="N63" s="16">
        <v>16.045670000000001</v>
      </c>
      <c r="O63" s="16">
        <v>-10.3043</v>
      </c>
      <c r="P63" s="16">
        <v>-11.892200000000001</v>
      </c>
      <c r="Q63" s="16">
        <v>0.31795999999999996</v>
      </c>
      <c r="R63" s="16">
        <v>-9.7432599999999994</v>
      </c>
      <c r="S63" s="16">
        <v>-12.145200000000001</v>
      </c>
      <c r="T63" s="16">
        <v>-6.3741000000000003</v>
      </c>
      <c r="U63" s="16">
        <v>-11.247</v>
      </c>
      <c r="V63" s="16">
        <v>-5.8244099999999994</v>
      </c>
      <c r="W63" s="16">
        <v>-14.067500000000001</v>
      </c>
      <c r="X63" s="16">
        <v>-1.27335</v>
      </c>
      <c r="Y63" s="16">
        <v>-1.8987400000000001</v>
      </c>
      <c r="Z63" s="16">
        <v>-12.0581</v>
      </c>
      <c r="AA63" s="16">
        <v>-1.39941</v>
      </c>
      <c r="AB63" s="16">
        <v>3.0619520000000002</v>
      </c>
      <c r="AC63" s="16">
        <v>0.5556236</v>
      </c>
      <c r="AD63" s="16">
        <v>2.51511</v>
      </c>
      <c r="AE63" s="16">
        <v>-1.48194</v>
      </c>
      <c r="AF63" s="16">
        <v>-85.616900000000001</v>
      </c>
      <c r="AG63" s="16">
        <v>-18.977</v>
      </c>
      <c r="AH63" s="16">
        <v>-3.0748000000000002</v>
      </c>
      <c r="AI63" s="46"/>
      <c r="AJ63" s="46"/>
      <c r="AK63" s="46"/>
      <c r="AL63" s="46"/>
      <c r="AM63" s="46"/>
      <c r="AN63" s="4"/>
      <c r="AO63" s="4"/>
      <c r="AP63" s="4"/>
      <c r="AQ63" s="4"/>
      <c r="AR63" s="4"/>
      <c r="AS63" s="4"/>
      <c r="AT63" s="4"/>
      <c r="AU63" s="4"/>
      <c r="AV63" s="4"/>
      <c r="AW63" s="4"/>
      <c r="AX63" s="4"/>
      <c r="AY63" s="4"/>
    </row>
    <row r="64" spans="1:1005" ht="15" x14ac:dyDescent="0.25">
      <c r="A64" s="136">
        <f>YampaRiverInflow.TotalOutflow!A64</f>
        <v>46478</v>
      </c>
      <c r="B64" s="34">
        <v>-8.6609999999999996</v>
      </c>
      <c r="C64" s="12">
        <v>-8.6609999999999996</v>
      </c>
      <c r="D64" s="45">
        <v>-8.6609999999999996</v>
      </c>
      <c r="E64" s="16">
        <v>-7.57599</v>
      </c>
      <c r="F64" s="16">
        <v>15.395820000000001</v>
      </c>
      <c r="G64" s="16">
        <v>39.174210000000002</v>
      </c>
      <c r="H64" s="16">
        <v>-0.41738999999999998</v>
      </c>
      <c r="I64" s="16">
        <v>-3.9382700000000002</v>
      </c>
      <c r="J64" s="16">
        <v>0.93055999999999994</v>
      </c>
      <c r="K64" s="16">
        <v>-11.8729</v>
      </c>
      <c r="L64" s="16">
        <v>-13.3843</v>
      </c>
      <c r="M64" s="16">
        <v>-6.9093299999999997</v>
      </c>
      <c r="N64" s="16">
        <v>4.2983100000000007</v>
      </c>
      <c r="O64" s="16">
        <v>-1.6048699999999998</v>
      </c>
      <c r="P64" s="16">
        <v>-3.3881199999999998</v>
      </c>
      <c r="Q64" s="16">
        <v>-8.2623700000000007</v>
      </c>
      <c r="R64" s="16">
        <v>-14.0764</v>
      </c>
      <c r="S64" s="16">
        <v>-15.644399999999999</v>
      </c>
      <c r="T64" s="16">
        <v>-20.3934</v>
      </c>
      <c r="U64" s="16">
        <v>-12.2591</v>
      </c>
      <c r="V64" s="16">
        <v>-6.0398699999999996</v>
      </c>
      <c r="W64" s="16">
        <v>14.186459999999999</v>
      </c>
      <c r="X64" s="16">
        <v>-9.3056399999999986</v>
      </c>
      <c r="Y64" s="16">
        <v>-4.80497</v>
      </c>
      <c r="Z64" s="16">
        <v>-4.7238199999999999</v>
      </c>
      <c r="AA64" s="16">
        <v>-4.9565900000000003</v>
      </c>
      <c r="AB64" s="16">
        <v>-3.62934</v>
      </c>
      <c r="AC64" s="16">
        <v>-36.724299999999999</v>
      </c>
      <c r="AD64" s="16">
        <v>5.76356</v>
      </c>
      <c r="AE64" s="16">
        <v>12.84352</v>
      </c>
      <c r="AF64" s="16">
        <v>-51.0623</v>
      </c>
      <c r="AG64" s="16">
        <v>-15.1135</v>
      </c>
      <c r="AH64" s="16">
        <v>-4.2431000000000001</v>
      </c>
      <c r="AI64" s="46"/>
      <c r="AJ64" s="46"/>
      <c r="AK64" s="46"/>
      <c r="AL64" s="46"/>
      <c r="AM64" s="46"/>
      <c r="AN64" s="4"/>
      <c r="AO64" s="4"/>
      <c r="AP64" s="4"/>
      <c r="AQ64" s="4"/>
      <c r="AR64" s="4"/>
      <c r="AS64" s="4"/>
      <c r="AT64" s="4"/>
      <c r="AU64" s="4"/>
      <c r="AV64" s="4"/>
      <c r="AW64" s="4"/>
      <c r="AX64" s="4"/>
      <c r="AY64" s="4"/>
      <c r="ALQ64" t="e">
        <v>#N/A</v>
      </c>
    </row>
    <row r="65" spans="1:1005" ht="15" x14ac:dyDescent="0.25">
      <c r="A65" s="136">
        <f>YampaRiverInflow.TotalOutflow!A65</f>
        <v>46508</v>
      </c>
      <c r="B65" s="34">
        <v>-3.11</v>
      </c>
      <c r="C65" s="12">
        <v>-3.11</v>
      </c>
      <c r="D65" s="45">
        <v>-3.11</v>
      </c>
      <c r="E65" s="16">
        <v>-8.2093600000000002</v>
      </c>
      <c r="F65" s="16">
        <v>11.730090000000001</v>
      </c>
      <c r="G65" s="16">
        <v>21.999099999999999</v>
      </c>
      <c r="H65" s="16">
        <v>0.11092</v>
      </c>
      <c r="I65" s="16">
        <v>-14.867799999999999</v>
      </c>
      <c r="J65" s="16">
        <v>-7.1809500000000002</v>
      </c>
      <c r="K65" s="16">
        <v>-5.66974</v>
      </c>
      <c r="L65" s="16">
        <v>-33.700400000000002</v>
      </c>
      <c r="M65" s="16">
        <v>-4.7220800000000001</v>
      </c>
      <c r="N65" s="16">
        <v>-17.381799999999998</v>
      </c>
      <c r="O65" s="16">
        <v>-33.279300000000006</v>
      </c>
      <c r="P65" s="16">
        <v>-5.4207200000000002</v>
      </c>
      <c r="Q65" s="16">
        <v>-5.2464300000000001</v>
      </c>
      <c r="R65" s="16">
        <v>3.1493000000000002</v>
      </c>
      <c r="S65" s="16">
        <v>-9.5569299999999995</v>
      </c>
      <c r="T65" s="16">
        <v>4.5381899999999993</v>
      </c>
      <c r="U65" s="16">
        <v>2.7454499999999999</v>
      </c>
      <c r="V65" s="16">
        <v>4.5651899999999994</v>
      </c>
      <c r="W65" s="16">
        <v>0.1095455</v>
      </c>
      <c r="X65" s="16">
        <v>7.3637499999999996</v>
      </c>
      <c r="Y65" s="16">
        <v>8.667313</v>
      </c>
      <c r="Z65" s="16">
        <v>9.6379000000000001</v>
      </c>
      <c r="AA65" s="16">
        <v>-0.59501400000000004</v>
      </c>
      <c r="AB65" s="16">
        <v>-7.1286899999999997</v>
      </c>
      <c r="AC65" s="16">
        <v>13.089129999999999</v>
      </c>
      <c r="AD65" s="16">
        <v>7.5992100000000002</v>
      </c>
      <c r="AE65" s="16">
        <v>4.7034399999999996</v>
      </c>
      <c r="AF65" s="16">
        <v>-61.748899999999999</v>
      </c>
      <c r="AG65" s="16">
        <v>-4.7955200000000007</v>
      </c>
      <c r="AH65" s="16">
        <v>-13.974399999999999</v>
      </c>
      <c r="AI65" s="46"/>
      <c r="AJ65" s="46"/>
      <c r="AK65" s="46"/>
      <c r="AL65" s="46"/>
      <c r="AM65" s="46"/>
      <c r="AN65" s="4"/>
      <c r="AO65" s="4"/>
      <c r="AP65" s="4"/>
      <c r="AQ65" s="4"/>
      <c r="AR65" s="4"/>
      <c r="AS65" s="4"/>
      <c r="AT65" s="4"/>
      <c r="AU65" s="4"/>
      <c r="AV65" s="4"/>
      <c r="AW65" s="4"/>
      <c r="AX65" s="4"/>
      <c r="AY65" s="4"/>
      <c r="ALQ65" t="e">
        <v>#N/A</v>
      </c>
    </row>
    <row r="66" spans="1:1005" ht="15" x14ac:dyDescent="0.25">
      <c r="A66" s="136">
        <f>YampaRiverInflow.TotalOutflow!A66</f>
        <v>46539</v>
      </c>
      <c r="B66" s="34">
        <v>-7.532</v>
      </c>
      <c r="C66" s="12">
        <v>-7.532</v>
      </c>
      <c r="D66" s="45">
        <v>-7.532</v>
      </c>
      <c r="E66" s="16">
        <v>-11.6759</v>
      </c>
      <c r="F66" s="16">
        <v>-4.1159999999999995E-2</v>
      </c>
      <c r="G66" s="16">
        <v>5.6090299999999997</v>
      </c>
      <c r="H66" s="16">
        <v>-3.69754</v>
      </c>
      <c r="I66" s="16">
        <v>-11.8339</v>
      </c>
      <c r="J66" s="16">
        <v>-9.2286099999999998</v>
      </c>
      <c r="K66" s="16">
        <v>-8.5176200000000009</v>
      </c>
      <c r="L66" s="16">
        <v>-26.906099999999999</v>
      </c>
      <c r="M66" s="16">
        <v>-30.0809</v>
      </c>
      <c r="N66" s="16">
        <v>1.8562000000000001</v>
      </c>
      <c r="O66" s="16">
        <v>-14.7171</v>
      </c>
      <c r="P66" s="16">
        <v>-14.012499999999999</v>
      </c>
      <c r="Q66" s="16">
        <v>-1.51996</v>
      </c>
      <c r="R66" s="16">
        <v>-16.566500000000001</v>
      </c>
      <c r="S66" s="16">
        <v>-17.7789</v>
      </c>
      <c r="T66" s="16">
        <v>-8.3348700000000004</v>
      </c>
      <c r="U66" s="16">
        <v>-5.4185299999999996</v>
      </c>
      <c r="V66" s="16">
        <v>-7.2006999999999994</v>
      </c>
      <c r="W66" s="16">
        <v>-0.73851199999999995</v>
      </c>
      <c r="X66" s="16">
        <v>2.2777600000000002</v>
      </c>
      <c r="Y66" s="16">
        <v>-1.24882</v>
      </c>
      <c r="Z66" s="16">
        <v>-2.2548400000000002</v>
      </c>
      <c r="AA66" s="16">
        <v>-7.8657200000000005</v>
      </c>
      <c r="AB66" s="16">
        <v>-7.5185699999999995</v>
      </c>
      <c r="AC66" s="16">
        <v>-7.5434399999999995</v>
      </c>
      <c r="AD66" s="16">
        <v>4.59762</v>
      </c>
      <c r="AE66" s="16">
        <v>13.497540000000001</v>
      </c>
      <c r="AF66" s="16">
        <v>-26.186700000000002</v>
      </c>
      <c r="AG66" s="16">
        <v>-3.3491300000000002</v>
      </c>
      <c r="AH66" s="16">
        <v>4.0840300000000003</v>
      </c>
      <c r="AI66" s="46"/>
      <c r="AJ66" s="46"/>
      <c r="AK66" s="46"/>
      <c r="AL66" s="46"/>
      <c r="AM66" s="46"/>
      <c r="AN66" s="4"/>
      <c r="AO66" s="4"/>
      <c r="AP66" s="4"/>
      <c r="AQ66" s="4"/>
      <c r="AR66" s="4"/>
      <c r="AS66" s="4"/>
      <c r="AT66" s="4"/>
      <c r="AU66" s="4"/>
      <c r="AV66" s="4"/>
      <c r="AW66" s="4"/>
      <c r="AX66" s="4"/>
      <c r="AY66" s="4"/>
      <c r="ALQ66" t="e">
        <v>#N/A</v>
      </c>
    </row>
    <row r="67" spans="1:1005" ht="15" x14ac:dyDescent="0.25">
      <c r="A67" s="136">
        <f>YampaRiverInflow.TotalOutflow!A67</f>
        <v>46569</v>
      </c>
      <c r="B67" s="34">
        <v>-8.2880000000000003</v>
      </c>
      <c r="C67" s="12">
        <v>-8.2880000000000003</v>
      </c>
      <c r="D67" s="45">
        <v>-8.2880000000000003</v>
      </c>
      <c r="E67" s="16">
        <v>-11.493399999999999</v>
      </c>
      <c r="F67" s="16">
        <v>10.728009999999999</v>
      </c>
      <c r="G67" s="16">
        <v>8.7200199999999999</v>
      </c>
      <c r="H67" s="16">
        <v>-1.2666099999999998</v>
      </c>
      <c r="I67" s="16">
        <v>-11.347200000000001</v>
      </c>
      <c r="J67" s="16">
        <v>-18.336200000000002</v>
      </c>
      <c r="K67" s="16">
        <v>-2.94312</v>
      </c>
      <c r="L67" s="16">
        <v>-31.489599999999999</v>
      </c>
      <c r="M67" s="16">
        <v>-20.471400000000003</v>
      </c>
      <c r="N67" s="16">
        <v>-11.8964</v>
      </c>
      <c r="O67" s="16">
        <v>-5.89581</v>
      </c>
      <c r="P67" s="16">
        <v>-9.4188299999999998</v>
      </c>
      <c r="Q67" s="16">
        <v>-9.6500499999999985</v>
      </c>
      <c r="R67" s="16">
        <v>-13.497399999999999</v>
      </c>
      <c r="S67" s="16">
        <v>-20.7821</v>
      </c>
      <c r="T67" s="16">
        <v>-5.3935699999999995</v>
      </c>
      <c r="U67" s="16">
        <v>-16.034399999999998</v>
      </c>
      <c r="V67" s="16">
        <v>-7.2505600000000001</v>
      </c>
      <c r="W67" s="16">
        <v>-12.2248</v>
      </c>
      <c r="X67" s="16">
        <v>-2.5033499999999997</v>
      </c>
      <c r="Y67" s="16">
        <v>-0.440502</v>
      </c>
      <c r="Z67" s="16">
        <v>11.24718</v>
      </c>
      <c r="AA67" s="16">
        <v>-1.8387200000000001</v>
      </c>
      <c r="AB67" s="16">
        <v>-11.0794</v>
      </c>
      <c r="AC67" s="16">
        <v>-4.7515900000000002</v>
      </c>
      <c r="AD67" s="16">
        <v>1.85019</v>
      </c>
      <c r="AE67" s="16">
        <v>3.09552</v>
      </c>
      <c r="AF67" s="16">
        <v>-10.6083</v>
      </c>
      <c r="AG67" s="16">
        <v>-7.64445</v>
      </c>
      <c r="AH67" s="16">
        <v>8.1272700000000011</v>
      </c>
      <c r="AI67" s="46"/>
      <c r="AJ67" s="46"/>
      <c r="AK67" s="46"/>
      <c r="AL67" s="46"/>
      <c r="AM67" s="46"/>
      <c r="AN67" s="4"/>
      <c r="AO67" s="4"/>
      <c r="AP67" s="4"/>
      <c r="AQ67" s="4"/>
      <c r="AR67" s="4"/>
      <c r="AS67" s="4"/>
      <c r="AT67" s="4"/>
      <c r="AU67" s="4"/>
      <c r="AV67" s="4"/>
      <c r="AW67" s="4"/>
      <c r="AX67" s="4"/>
      <c r="AY67" s="4"/>
      <c r="ALQ67" t="e">
        <v>#N/A</v>
      </c>
    </row>
    <row r="68" spans="1:1005" ht="15" x14ac:dyDescent="0.25">
      <c r="A68" s="136">
        <f>YampaRiverInflow.TotalOutflow!A68</f>
        <v>46600</v>
      </c>
      <c r="B68" s="34">
        <v>-5.89</v>
      </c>
      <c r="C68" s="12">
        <v>-5.89</v>
      </c>
      <c r="D68" s="45">
        <v>-5.89</v>
      </c>
      <c r="E68" s="16">
        <v>-4.3264100000000001</v>
      </c>
      <c r="F68" s="16">
        <v>-10.6752</v>
      </c>
      <c r="G68" s="16">
        <v>1.8042</v>
      </c>
      <c r="H68" s="16">
        <v>4.2788000000000004</v>
      </c>
      <c r="I68" s="16">
        <v>-12.226000000000001</v>
      </c>
      <c r="J68" s="16">
        <v>-3.8130300000000004</v>
      </c>
      <c r="K68" s="16">
        <v>-0.78469000000000011</v>
      </c>
      <c r="L68" s="16">
        <v>-7.6042100000000001</v>
      </c>
      <c r="M68" s="16">
        <v>-5.4120699999999999</v>
      </c>
      <c r="N68" s="16">
        <v>-13.8598</v>
      </c>
      <c r="O68" s="16">
        <v>-14.737</v>
      </c>
      <c r="P68" s="16">
        <v>-6.2569600000000003</v>
      </c>
      <c r="Q68" s="16">
        <v>-22.553799999999999</v>
      </c>
      <c r="R68" s="16">
        <v>-2.4493899999999997</v>
      </c>
      <c r="S68" s="16">
        <v>-15.1355</v>
      </c>
      <c r="T68" s="16">
        <v>2.9768400000000002</v>
      </c>
      <c r="U68" s="16">
        <v>5.9177799999999996</v>
      </c>
      <c r="V68" s="16">
        <v>3.3304999999999998</v>
      </c>
      <c r="W68" s="16">
        <v>10.576969999999999</v>
      </c>
      <c r="X68" s="16">
        <v>-7.4222299999999999</v>
      </c>
      <c r="Y68" s="16">
        <v>-2.7236199999999999</v>
      </c>
      <c r="Z68" s="16">
        <v>11.2767</v>
      </c>
      <c r="AA68" s="16">
        <v>-2.6559499999999998</v>
      </c>
      <c r="AB68" s="16">
        <v>3.1679930000000001</v>
      </c>
      <c r="AC68" s="16">
        <v>-8.08446</v>
      </c>
      <c r="AD68" s="16">
        <v>4.3259999999999996</v>
      </c>
      <c r="AE68" s="16">
        <v>3.7869800000000002</v>
      </c>
      <c r="AF68" s="16">
        <v>-3.9497499999999999</v>
      </c>
      <c r="AG68" s="16">
        <v>-0.94598000000000004</v>
      </c>
      <c r="AH68" s="16">
        <v>2.1968100000000002</v>
      </c>
      <c r="AI68" s="46"/>
      <c r="AJ68" s="46"/>
      <c r="AK68" s="46"/>
      <c r="AL68" s="46"/>
      <c r="AM68" s="46"/>
      <c r="AN68" s="4"/>
      <c r="AO68" s="4"/>
      <c r="AP68" s="4"/>
      <c r="AQ68" s="4"/>
      <c r="AR68" s="4"/>
      <c r="AS68" s="4"/>
      <c r="AT68" s="4"/>
      <c r="AU68" s="4"/>
      <c r="AV68" s="4"/>
      <c r="AW68" s="4"/>
      <c r="AX68" s="4"/>
      <c r="AY68" s="4"/>
      <c r="ALQ68" t="e">
        <v>#N/A</v>
      </c>
    </row>
    <row r="69" spans="1:1005" ht="15" x14ac:dyDescent="0.25">
      <c r="A69" s="136">
        <f>YampaRiverInflow.TotalOutflow!A69</f>
        <v>46631</v>
      </c>
      <c r="B69" s="34">
        <v>-9.9890000000000008</v>
      </c>
      <c r="C69" s="12">
        <v>-9.9890000000000008</v>
      </c>
      <c r="D69" s="45">
        <v>-9.9890000000000008</v>
      </c>
      <c r="E69" s="16">
        <v>4.2184399999999993</v>
      </c>
      <c r="F69" s="16">
        <v>2.1504499999999998</v>
      </c>
      <c r="G69" s="16">
        <v>-6.8963000000000001</v>
      </c>
      <c r="H69" s="16">
        <v>-12.975100000000001</v>
      </c>
      <c r="I69" s="16">
        <v>-7.1190200000000008</v>
      </c>
      <c r="J69" s="16">
        <v>-2.2877899999999998</v>
      </c>
      <c r="K69" s="16">
        <v>-15.519200000000001</v>
      </c>
      <c r="L69" s="16">
        <v>-21.1785</v>
      </c>
      <c r="M69" s="16">
        <v>-6.0739200000000002</v>
      </c>
      <c r="N69" s="16">
        <v>-3.6959299999999997</v>
      </c>
      <c r="O69" s="16">
        <v>0.22959000000000002</v>
      </c>
      <c r="P69" s="16">
        <v>-2.0469200000000001</v>
      </c>
      <c r="Q69" s="16">
        <v>-1.55017</v>
      </c>
      <c r="R69" s="16">
        <v>8.7733099999999986</v>
      </c>
      <c r="S69" s="16">
        <v>-8.4957199999999986</v>
      </c>
      <c r="T69" s="16">
        <v>10.460270000000001</v>
      </c>
      <c r="U69" s="16">
        <v>-5.7617600000000007</v>
      </c>
      <c r="V69" s="16">
        <v>-2.9507099999999999</v>
      </c>
      <c r="W69" s="16">
        <v>5.573264</v>
      </c>
      <c r="X69" s="16">
        <v>6.7049099999999999</v>
      </c>
      <c r="Y69" s="16">
        <v>-0.37902999999999998</v>
      </c>
      <c r="Z69" s="16">
        <v>1.002618</v>
      </c>
      <c r="AA69" s="16">
        <v>4.0797420000000004</v>
      </c>
      <c r="AB69" s="16">
        <v>-5.3277200000000002</v>
      </c>
      <c r="AC69" s="16">
        <v>-6.2411499999999993</v>
      </c>
      <c r="AD69" s="16">
        <v>2.4840100000000001</v>
      </c>
      <c r="AE69" s="16">
        <v>5.2410399999999999</v>
      </c>
      <c r="AF69" s="16">
        <v>-12.903600000000001</v>
      </c>
      <c r="AG69" s="16">
        <v>8.5776000000000003</v>
      </c>
      <c r="AH69" s="16">
        <v>15.860709999999999</v>
      </c>
      <c r="AI69" s="46"/>
      <c r="AJ69" s="46"/>
      <c r="AK69" s="46"/>
      <c r="AL69" s="46"/>
      <c r="AM69" s="46"/>
      <c r="AN69" s="4"/>
      <c r="AO69" s="4"/>
      <c r="AP69" s="4"/>
      <c r="AQ69" s="4"/>
      <c r="AR69" s="4"/>
      <c r="AS69" s="4"/>
      <c r="AT69" s="4"/>
      <c r="AU69" s="4"/>
      <c r="AV69" s="4"/>
      <c r="AW69" s="4"/>
      <c r="AX69" s="4"/>
      <c r="AY69" s="4"/>
      <c r="ALQ69" t="e">
        <v>#N/A</v>
      </c>
    </row>
    <row r="70" spans="1:1005" ht="15" x14ac:dyDescent="0.25">
      <c r="A70" s="136"/>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36"/>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6"/>
      <c r="B72" s="34"/>
      <c r="C72" s="12"/>
      <c r="D72" s="45"/>
      <c r="AI72" s="16"/>
      <c r="AJ72" s="16"/>
      <c r="AK72" s="16"/>
      <c r="AL72" s="16"/>
      <c r="AM72" s="16"/>
      <c r="ALQ72" t="e">
        <v>#N/A</v>
      </c>
    </row>
    <row r="73" spans="1:1005" ht="12.75" customHeight="1" x14ac:dyDescent="0.25">
      <c r="A73" s="136"/>
      <c r="B73" s="34"/>
      <c r="C73" s="12"/>
      <c r="D73" s="45"/>
      <c r="AI73" s="16"/>
      <c r="AJ73" s="16"/>
      <c r="AK73" s="16"/>
      <c r="AL73" s="16"/>
      <c r="AM73" s="16"/>
    </row>
    <row r="74" spans="1:1005" ht="12.75" customHeight="1" x14ac:dyDescent="0.25">
      <c r="A74" s="136"/>
      <c r="B74" s="34"/>
      <c r="C74" s="12"/>
      <c r="D74" s="45"/>
      <c r="AI74" s="16"/>
      <c r="AJ74" s="16"/>
      <c r="AK74" s="16"/>
      <c r="AL74" s="16"/>
      <c r="AM74" s="16"/>
    </row>
    <row r="75" spans="1:1005" ht="12.75" customHeight="1" x14ac:dyDescent="0.25">
      <c r="A75" s="136"/>
      <c r="B75" s="34"/>
      <c r="C75" s="12"/>
      <c r="D75" s="45"/>
      <c r="AI75" s="16"/>
      <c r="AJ75" s="16"/>
      <c r="AK75" s="16"/>
      <c r="AL75" s="16"/>
      <c r="AM75" s="16"/>
    </row>
    <row r="76" spans="1:1005" ht="12.75" customHeight="1" x14ac:dyDescent="0.25">
      <c r="A76" s="136"/>
      <c r="B76" s="34"/>
      <c r="C76" s="12"/>
      <c r="D76" s="45"/>
      <c r="AI76" s="16"/>
      <c r="AJ76" s="16"/>
      <c r="AK76" s="16"/>
      <c r="AL76" s="16"/>
      <c r="AM76" s="16"/>
    </row>
    <row r="77" spans="1:1005" ht="12.75" customHeight="1" x14ac:dyDescent="0.25">
      <c r="A77" s="136"/>
      <c r="B77" s="34"/>
      <c r="C77" s="12"/>
      <c r="D77" s="45"/>
    </row>
    <row r="78" spans="1:1005" ht="12.75" customHeight="1" x14ac:dyDescent="0.25">
      <c r="A78" s="136"/>
      <c r="B78" s="34"/>
      <c r="C78" s="12"/>
      <c r="D78" s="45"/>
    </row>
    <row r="79" spans="1:1005" ht="12.75" customHeight="1" x14ac:dyDescent="0.25">
      <c r="A79" s="136"/>
      <c r="B79" s="34"/>
      <c r="C79" s="12"/>
      <c r="D79" s="45"/>
    </row>
    <row r="80" spans="1:1005" ht="12.75" customHeight="1" x14ac:dyDescent="0.25">
      <c r="A80" s="136"/>
      <c r="B80" s="34"/>
      <c r="C80" s="12"/>
      <c r="D80" s="45"/>
    </row>
    <row r="81" spans="1:4" ht="12.75" customHeight="1" x14ac:dyDescent="0.25">
      <c r="A81" s="136"/>
      <c r="B81" s="34"/>
      <c r="C81" s="12"/>
      <c r="D81" s="45"/>
    </row>
    <row r="82" spans="1:4" ht="12.75" customHeight="1" x14ac:dyDescent="0.25">
      <c r="A82" s="136"/>
      <c r="B82" s="34"/>
      <c r="C82" s="12"/>
      <c r="D82" s="45"/>
    </row>
    <row r="83" spans="1:4" ht="12.75" customHeight="1" x14ac:dyDescent="0.25">
      <c r="A83" s="136"/>
      <c r="B83" s="34"/>
      <c r="C83" s="12"/>
      <c r="D83" s="45"/>
    </row>
    <row r="84" spans="1:4" ht="12.75" customHeight="1" x14ac:dyDescent="0.25">
      <c r="A84" s="136"/>
      <c r="B84" s="34"/>
      <c r="C84" s="12"/>
      <c r="D84" s="45"/>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8B571-F7C7-4FE4-86B3-D4F8F22CE786}">
  <sheetPr codeName="Sheet27">
    <tabColor rgb="FFFF0000"/>
  </sheetPr>
  <dimension ref="A1:ALQ84"/>
  <sheetViews>
    <sheetView topLeftCell="H1"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39</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51" ht="15" x14ac:dyDescent="0.25">
      <c r="A3" s="134" t="str">
        <f>A2&amp;"_"&amp;"Time"</f>
        <v>HvrToDvs_In_Time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51" ht="15" x14ac:dyDescent="0.25">
      <c r="A4" s="137">
        <f>YampaRiverInflow.TotalOutflow!A4</f>
        <v>44652</v>
      </c>
      <c r="B4" s="81">
        <v>-12.693</v>
      </c>
      <c r="C4" s="82">
        <v>-12.693</v>
      </c>
      <c r="D4" s="129">
        <v>-12.693</v>
      </c>
      <c r="E4" s="16">
        <v>-39.01585</v>
      </c>
      <c r="F4" s="16">
        <v>-21.031759999999998</v>
      </c>
      <c r="G4" s="16">
        <v>-16.615569999999998</v>
      </c>
      <c r="H4" s="16">
        <v>-28.879900000000003</v>
      </c>
      <c r="I4" s="16">
        <v>-19.677019999999999</v>
      </c>
      <c r="J4" s="16">
        <v>-31.681180000000001</v>
      </c>
      <c r="K4" s="16">
        <v>-14.10609</v>
      </c>
      <c r="L4" s="16">
        <v>-11.98128</v>
      </c>
      <c r="M4" s="16">
        <v>-22.55518</v>
      </c>
      <c r="N4" s="16">
        <v>58.147940000000006</v>
      </c>
      <c r="O4" s="16">
        <v>-64.754249999999999</v>
      </c>
      <c r="P4" s="16">
        <v>-13.812430000000001</v>
      </c>
      <c r="Q4" s="16">
        <v>-19.395679999999999</v>
      </c>
      <c r="R4" s="16">
        <v>-0.58677000000000001</v>
      </c>
      <c r="S4" s="16">
        <v>-20.977029999999999</v>
      </c>
      <c r="T4" s="16">
        <v>-23.67004</v>
      </c>
      <c r="U4" s="16">
        <v>-22.150279999999999</v>
      </c>
      <c r="V4" s="16">
        <v>-10.326360000000001</v>
      </c>
      <c r="W4" s="16">
        <v>-17.860139999999998</v>
      </c>
      <c r="X4" s="16">
        <v>-21.034770000000002</v>
      </c>
      <c r="Y4" s="16">
        <v>-16.89048</v>
      </c>
      <c r="Z4" s="16">
        <v>-27.78388</v>
      </c>
      <c r="AA4" s="16">
        <v>-24.14518</v>
      </c>
      <c r="AB4" s="16">
        <v>-25.381180000000001</v>
      </c>
      <c r="AC4" s="16">
        <v>-22.591699999999999</v>
      </c>
      <c r="AD4" s="16">
        <v>-21.645820000000001</v>
      </c>
      <c r="AE4" s="16">
        <v>-27.296583863680898</v>
      </c>
      <c r="AF4" s="16">
        <v>-6.8666990838692197</v>
      </c>
      <c r="AG4" s="16">
        <v>-4.4101040311918496</v>
      </c>
      <c r="AH4" s="16">
        <v>0.32782876848779102</v>
      </c>
      <c r="AI4" s="16"/>
      <c r="AJ4" s="16"/>
      <c r="AK4" s="16"/>
      <c r="AL4" s="16"/>
      <c r="AM4" s="16"/>
      <c r="AN4" s="4"/>
      <c r="AO4" s="4"/>
      <c r="AP4" s="4"/>
      <c r="AQ4" s="4"/>
      <c r="AR4" s="4"/>
      <c r="AS4" s="4"/>
      <c r="AT4" s="4"/>
      <c r="AU4" s="4"/>
      <c r="AV4" s="4"/>
      <c r="AW4" s="4"/>
      <c r="AX4" s="4"/>
      <c r="AY4" s="4"/>
    </row>
    <row r="5" spans="1:51" ht="15" x14ac:dyDescent="0.25">
      <c r="A5" s="137">
        <f>YampaRiverInflow.TotalOutflow!A5</f>
        <v>44682</v>
      </c>
      <c r="B5" s="34">
        <v>-13.207000000000001</v>
      </c>
      <c r="C5" s="12">
        <v>-13.207000000000001</v>
      </c>
      <c r="D5" s="45">
        <v>-13.207000000000001</v>
      </c>
      <c r="E5" s="16">
        <v>-51.81812</v>
      </c>
      <c r="F5" s="16">
        <v>-30.306519999999999</v>
      </c>
      <c r="G5" s="16">
        <v>-19.176749999999998</v>
      </c>
      <c r="H5" s="16">
        <v>-31.532360000000001</v>
      </c>
      <c r="I5" s="16">
        <v>-23.549289999999999</v>
      </c>
      <c r="J5" s="16">
        <v>-4.1466599999999998</v>
      </c>
      <c r="K5" s="16">
        <v>-16.730790000000002</v>
      </c>
      <c r="L5" s="16">
        <v>-20.673770000000001</v>
      </c>
      <c r="M5" s="16">
        <v>-17.359860000000001</v>
      </c>
      <c r="N5" s="16">
        <v>34.052529999999997</v>
      </c>
      <c r="O5" s="16">
        <v>-1.7655699999999999</v>
      </c>
      <c r="P5" s="16">
        <v>-18.956109999999999</v>
      </c>
      <c r="Q5" s="16">
        <v>-19.014720000000001</v>
      </c>
      <c r="R5" s="16">
        <v>-30.134370000000001</v>
      </c>
      <c r="S5" s="16">
        <v>-22.792720000000003</v>
      </c>
      <c r="T5" s="16">
        <v>2.1723600000000003</v>
      </c>
      <c r="U5" s="16">
        <v>-23.229320000000001</v>
      </c>
      <c r="V5" s="16">
        <v>-30.356549999999999</v>
      </c>
      <c r="W5" s="16">
        <v>-13.17548</v>
      </c>
      <c r="X5" s="16">
        <v>-26.73291</v>
      </c>
      <c r="Y5" s="16">
        <v>-17.628589999999999</v>
      </c>
      <c r="Z5" s="16">
        <v>-22.069290000000002</v>
      </c>
      <c r="AA5" s="16">
        <v>-23.365380000000002</v>
      </c>
      <c r="AB5" s="16">
        <v>-25.14387</v>
      </c>
      <c r="AC5" s="16">
        <v>-18.31448</v>
      </c>
      <c r="AD5" s="16">
        <v>-13.93942</v>
      </c>
      <c r="AE5" s="16">
        <v>-20.988264455397299</v>
      </c>
      <c r="AF5" s="16">
        <v>-18.6031865575818</v>
      </c>
      <c r="AG5" s="16">
        <v>-16.873532198681101</v>
      </c>
      <c r="AH5" s="16">
        <v>-10.3614585683532</v>
      </c>
      <c r="AI5" s="46"/>
      <c r="AJ5" s="46"/>
      <c r="AK5" s="46"/>
      <c r="AL5" s="46"/>
      <c r="AM5" s="46"/>
      <c r="AN5" s="4"/>
      <c r="AO5" s="4"/>
      <c r="AP5" s="4"/>
      <c r="AQ5" s="4"/>
      <c r="AR5" s="4"/>
      <c r="AS5" s="4"/>
      <c r="AT5" s="4"/>
      <c r="AU5" s="4"/>
      <c r="AV5" s="4"/>
      <c r="AW5" s="4"/>
      <c r="AX5" s="4"/>
      <c r="AY5" s="4"/>
    </row>
    <row r="6" spans="1:51" ht="15" x14ac:dyDescent="0.25">
      <c r="A6" s="137">
        <f>YampaRiverInflow.TotalOutflow!A6</f>
        <v>44713</v>
      </c>
      <c r="B6" s="34">
        <v>-18.404</v>
      </c>
      <c r="C6" s="12">
        <v>-18.404</v>
      </c>
      <c r="D6" s="45">
        <v>-18.404</v>
      </c>
      <c r="E6" s="16">
        <v>-58.467879999999994</v>
      </c>
      <c r="F6" s="16">
        <v>-30.733509999999999</v>
      </c>
      <c r="G6" s="16">
        <v>-4.3182600000000004</v>
      </c>
      <c r="H6" s="16">
        <v>-21.53116</v>
      </c>
      <c r="I6" s="16">
        <v>-28.16948</v>
      </c>
      <c r="J6" s="16">
        <v>-21.732470000000003</v>
      </c>
      <c r="K6" s="16">
        <v>-7.58514</v>
      </c>
      <c r="L6" s="16">
        <v>-14.68486</v>
      </c>
      <c r="M6" s="16">
        <v>-12.904590000000001</v>
      </c>
      <c r="N6" s="16">
        <v>-17.66553</v>
      </c>
      <c r="O6" s="16">
        <v>-18.500439999999998</v>
      </c>
      <c r="P6" s="16">
        <v>-9.6846800000000002</v>
      </c>
      <c r="Q6" s="16">
        <v>-3.0129200000000003</v>
      </c>
      <c r="R6" s="16">
        <v>-10.71584</v>
      </c>
      <c r="S6" s="16">
        <v>-17.712730000000001</v>
      </c>
      <c r="T6" s="16">
        <v>2.1411799999999999</v>
      </c>
      <c r="U6" s="16">
        <v>-20.19791</v>
      </c>
      <c r="V6" s="16">
        <v>-19.463480000000001</v>
      </c>
      <c r="W6" s="16">
        <v>-14.17783</v>
      </c>
      <c r="X6" s="16">
        <v>-34.892609999999998</v>
      </c>
      <c r="Y6" s="16">
        <v>-20.2377</v>
      </c>
      <c r="Z6" s="16">
        <v>-30.45213</v>
      </c>
      <c r="AA6" s="16">
        <v>-27.64986</v>
      </c>
      <c r="AB6" s="16">
        <v>-30.77158</v>
      </c>
      <c r="AC6" s="16">
        <v>-30.150569999999998</v>
      </c>
      <c r="AD6" s="16">
        <v>-27.212169999999997</v>
      </c>
      <c r="AE6" s="16">
        <v>-17.7194681870902</v>
      </c>
      <c r="AF6" s="16">
        <v>-32.379981516299999</v>
      </c>
      <c r="AG6" s="16">
        <v>-23.798866425075097</v>
      </c>
      <c r="AH6" s="16">
        <v>-21.9297904675709</v>
      </c>
      <c r="AI6" s="46"/>
      <c r="AJ6" s="46"/>
      <c r="AK6" s="46"/>
      <c r="AL6" s="46"/>
      <c r="AM6" s="46"/>
      <c r="AN6" s="4"/>
      <c r="AO6" s="4"/>
      <c r="AP6" s="4"/>
      <c r="AQ6" s="4"/>
      <c r="AR6" s="4"/>
      <c r="AS6" s="4"/>
      <c r="AT6" s="4"/>
      <c r="AU6" s="4"/>
      <c r="AV6" s="4"/>
      <c r="AW6" s="4"/>
      <c r="AX6" s="4"/>
      <c r="AY6" s="4"/>
    </row>
    <row r="7" spans="1:51" ht="15" x14ac:dyDescent="0.25">
      <c r="A7" s="137">
        <f>YampaRiverInflow.TotalOutflow!A7</f>
        <v>44743</v>
      </c>
      <c r="B7" s="34">
        <v>-19.466999999999999</v>
      </c>
      <c r="C7" s="12">
        <v>-19.466999999999999</v>
      </c>
      <c r="D7" s="45">
        <v>-19.466999999999999</v>
      </c>
      <c r="E7" s="16">
        <v>-45.527550000000005</v>
      </c>
      <c r="F7" s="16">
        <v>-40.924839999999996</v>
      </c>
      <c r="G7" s="16">
        <v>-26.41535</v>
      </c>
      <c r="H7" s="16">
        <v>-21.142790000000002</v>
      </c>
      <c r="I7" s="16">
        <v>-18.928519999999999</v>
      </c>
      <c r="J7" s="16">
        <v>-9.5471299999999992</v>
      </c>
      <c r="K7" s="16">
        <v>-10.268600000000001</v>
      </c>
      <c r="L7" s="16">
        <v>-18.314310000000003</v>
      </c>
      <c r="M7" s="16">
        <v>-15.866149999999999</v>
      </c>
      <c r="N7" s="16">
        <v>-24.552409999999998</v>
      </c>
      <c r="O7" s="16">
        <v>-25.378720000000001</v>
      </c>
      <c r="P7" s="16">
        <v>-17.78331</v>
      </c>
      <c r="Q7" s="16">
        <v>-18.8934</v>
      </c>
      <c r="R7" s="16">
        <v>-12.013909999999999</v>
      </c>
      <c r="S7" s="16">
        <v>-14.996409999999999</v>
      </c>
      <c r="T7" s="16">
        <v>2.3123400000000003</v>
      </c>
      <c r="U7" s="16">
        <v>-19.286709999999999</v>
      </c>
      <c r="V7" s="16">
        <v>-10.45975</v>
      </c>
      <c r="W7" s="16">
        <v>-7.6106699999999998</v>
      </c>
      <c r="X7" s="16">
        <v>-27.08278</v>
      </c>
      <c r="Y7" s="16">
        <v>-23.468240000000002</v>
      </c>
      <c r="Z7" s="16">
        <v>-21.989319999999999</v>
      </c>
      <c r="AA7" s="16">
        <v>-37.216929999999998</v>
      </c>
      <c r="AB7" s="16">
        <v>-22.890240000000002</v>
      </c>
      <c r="AC7" s="16">
        <v>-26.678540000000002</v>
      </c>
      <c r="AD7" s="16">
        <v>-37.337760000000003</v>
      </c>
      <c r="AE7" s="16">
        <v>-18.2346613577282</v>
      </c>
      <c r="AF7" s="16">
        <v>-18.848620976413699</v>
      </c>
      <c r="AG7" s="16">
        <v>-23.752590631551499</v>
      </c>
      <c r="AH7" s="16">
        <v>-17.2882505662513</v>
      </c>
      <c r="AI7" s="46"/>
      <c r="AJ7" s="46"/>
      <c r="AK7" s="46"/>
      <c r="AL7" s="46"/>
      <c r="AM7" s="46"/>
      <c r="AN7" s="4"/>
      <c r="AO7" s="4"/>
      <c r="AP7" s="4"/>
      <c r="AQ7" s="4"/>
      <c r="AR7" s="4"/>
      <c r="AS7" s="4"/>
      <c r="AT7" s="4"/>
      <c r="AU7" s="4"/>
      <c r="AV7" s="4"/>
      <c r="AW7" s="4"/>
      <c r="AX7" s="4"/>
      <c r="AY7" s="4"/>
    </row>
    <row r="8" spans="1:51" ht="15" x14ac:dyDescent="0.25">
      <c r="A8" s="137">
        <f>YampaRiverInflow.TotalOutflow!A8</f>
        <v>44774</v>
      </c>
      <c r="B8" s="34">
        <v>-17.036000000000001</v>
      </c>
      <c r="C8" s="12">
        <v>-17.036000000000001</v>
      </c>
      <c r="D8" s="45">
        <v>-17.036000000000001</v>
      </c>
      <c r="E8" s="16">
        <v>-38.284550000000003</v>
      </c>
      <c r="F8" s="16">
        <v>-44.608199999999997</v>
      </c>
      <c r="G8" s="16">
        <v>-7.3850100000000003</v>
      </c>
      <c r="H8" s="16">
        <v>-28.87069</v>
      </c>
      <c r="I8" s="16">
        <v>-40.249079999999999</v>
      </c>
      <c r="J8" s="16">
        <v>-10.618690000000001</v>
      </c>
      <c r="K8" s="16">
        <v>-1.97844</v>
      </c>
      <c r="L8" s="16">
        <v>-19.845770000000002</v>
      </c>
      <c r="M8" s="16">
        <v>-18.154619999999998</v>
      </c>
      <c r="N8" s="16">
        <v>-19.77272</v>
      </c>
      <c r="O8" s="16">
        <v>-13.17257</v>
      </c>
      <c r="P8" s="16">
        <v>-14.711229999999999</v>
      </c>
      <c r="Q8" s="16">
        <v>-8.0491299999999999</v>
      </c>
      <c r="R8" s="16">
        <v>-10.36894</v>
      </c>
      <c r="S8" s="16">
        <v>-12.309370000000001</v>
      </c>
      <c r="T8" s="16">
        <v>3.9439999999999996E-2</v>
      </c>
      <c r="U8" s="16">
        <v>-13.62011</v>
      </c>
      <c r="V8" s="16">
        <v>-10.787000000000001</v>
      </c>
      <c r="W8" s="16">
        <v>-15.400589999999999</v>
      </c>
      <c r="X8" s="16">
        <v>-19.57723</v>
      </c>
      <c r="Y8" s="16">
        <v>-13.29472</v>
      </c>
      <c r="Z8" s="16">
        <v>-18.03979</v>
      </c>
      <c r="AA8" s="16">
        <v>-23.891169999999999</v>
      </c>
      <c r="AB8" s="16">
        <v>-13.515309999999999</v>
      </c>
      <c r="AC8" s="16">
        <v>-23.837299999999999</v>
      </c>
      <c r="AD8" s="16">
        <v>-19.137979999999999</v>
      </c>
      <c r="AE8" s="16">
        <v>-15.5850350841859</v>
      </c>
      <c r="AF8" s="16">
        <v>-20.413870945690398</v>
      </c>
      <c r="AG8" s="16">
        <v>-17.994277469173699</v>
      </c>
      <c r="AH8" s="16">
        <v>-17.687800046524</v>
      </c>
      <c r="AI8" s="46"/>
      <c r="AJ8" s="46"/>
      <c r="AK8" s="46"/>
      <c r="AL8" s="46"/>
      <c r="AM8" s="46"/>
      <c r="AN8" s="4"/>
      <c r="AO8" s="4"/>
      <c r="AP8" s="4"/>
      <c r="AQ8" s="4"/>
      <c r="AR8" s="4"/>
      <c r="AS8" s="4"/>
      <c r="AT8" s="4"/>
      <c r="AU8" s="4"/>
      <c r="AV8" s="4"/>
      <c r="AW8" s="4"/>
      <c r="AX8" s="4"/>
      <c r="AY8" s="4"/>
    </row>
    <row r="9" spans="1:51" ht="15" x14ac:dyDescent="0.25">
      <c r="A9" s="137">
        <f>YampaRiverInflow.TotalOutflow!A9</f>
        <v>44805</v>
      </c>
      <c r="B9" s="34">
        <v>-7.5359999999999996</v>
      </c>
      <c r="C9" s="12">
        <v>-7.5359999999999996</v>
      </c>
      <c r="D9" s="45">
        <v>-7.5359999999999996</v>
      </c>
      <c r="E9" s="16">
        <v>-33.809580000000004</v>
      </c>
      <c r="F9" s="16">
        <v>-16.622160000000001</v>
      </c>
      <c r="G9" s="16">
        <v>3.9455100000000001</v>
      </c>
      <c r="H9" s="16">
        <v>0.30087999999999998</v>
      </c>
      <c r="I9" s="16">
        <v>1.5638399999999999</v>
      </c>
      <c r="J9" s="16">
        <v>-5.3830900000000002</v>
      </c>
      <c r="K9" s="16">
        <v>0.50452999999999992</v>
      </c>
      <c r="L9" s="16">
        <v>-16.785490000000003</v>
      </c>
      <c r="M9" s="16">
        <v>8.7774400000000004</v>
      </c>
      <c r="N9" s="16">
        <v>-0.65700999999999998</v>
      </c>
      <c r="O9" s="16">
        <v>-5.1176300000000001</v>
      </c>
      <c r="P9" s="16">
        <v>1.31694</v>
      </c>
      <c r="Q9" s="16">
        <v>-3.9454199999999999</v>
      </c>
      <c r="R9" s="16">
        <v>2.79942</v>
      </c>
      <c r="S9" s="16">
        <v>-4.3560499999999998</v>
      </c>
      <c r="T9" s="16">
        <v>0.24765999999999999</v>
      </c>
      <c r="U9" s="16">
        <v>-1.9077999999999999</v>
      </c>
      <c r="V9" s="16">
        <v>1.6536999999999999</v>
      </c>
      <c r="W9" s="16">
        <v>0.45062999999999998</v>
      </c>
      <c r="X9" s="16">
        <v>-4.00359</v>
      </c>
      <c r="Y9" s="16">
        <v>-7.8580299999999994</v>
      </c>
      <c r="Z9" s="16">
        <v>-6.6565699999999994</v>
      </c>
      <c r="AA9" s="16">
        <v>-13.139520000000001</v>
      </c>
      <c r="AB9" s="16">
        <v>-7.8235400000000004</v>
      </c>
      <c r="AC9" s="16">
        <v>-17.94941</v>
      </c>
      <c r="AD9" s="16">
        <v>-20.019500000000001</v>
      </c>
      <c r="AE9" s="16">
        <v>-12.5769963398445</v>
      </c>
      <c r="AF9" s="16">
        <v>-12.664930500352801</v>
      </c>
      <c r="AG9" s="16">
        <v>-18.758475648761799</v>
      </c>
      <c r="AH9" s="16">
        <v>-1.27110780709264</v>
      </c>
      <c r="AI9" s="46"/>
      <c r="AJ9" s="46"/>
      <c r="AK9" s="46"/>
      <c r="AL9" s="46"/>
      <c r="AM9" s="46"/>
      <c r="AN9" s="4"/>
      <c r="AO9" s="4"/>
      <c r="AP9" s="4"/>
      <c r="AQ9" s="4"/>
      <c r="AR9" s="4"/>
      <c r="AS9" s="4"/>
      <c r="AT9" s="4"/>
      <c r="AU9" s="4"/>
      <c r="AV9" s="4"/>
      <c r="AW9" s="4"/>
      <c r="AX9" s="4"/>
      <c r="AY9" s="4"/>
    </row>
    <row r="10" spans="1:51" ht="15" x14ac:dyDescent="0.25">
      <c r="A10" s="137">
        <f>YampaRiverInflow.TotalOutflow!A10</f>
        <v>44835</v>
      </c>
      <c r="B10" s="34">
        <v>-10.734</v>
      </c>
      <c r="C10" s="12">
        <v>-10.734</v>
      </c>
      <c r="D10" s="45">
        <v>-10.734</v>
      </c>
      <c r="E10" s="16">
        <v>-32.33361</v>
      </c>
      <c r="F10" s="16">
        <v>-9.0098299999999991</v>
      </c>
      <c r="G10" s="16">
        <v>-12.62735</v>
      </c>
      <c r="H10" s="16">
        <v>-6.6903999999999995</v>
      </c>
      <c r="I10" s="16">
        <v>-9.5990099999999998</v>
      </c>
      <c r="J10" s="16">
        <v>8.4510100000000001</v>
      </c>
      <c r="K10" s="16">
        <v>5.7720799999999999</v>
      </c>
      <c r="L10" s="16">
        <v>-14.64955</v>
      </c>
      <c r="M10" s="16">
        <v>11.184040000000001</v>
      </c>
      <c r="N10" s="16">
        <v>-2.5218699999999998</v>
      </c>
      <c r="O10" s="16">
        <v>12.298719999999999</v>
      </c>
      <c r="P10" s="16">
        <v>9.1142000000000003</v>
      </c>
      <c r="Q10" s="16">
        <v>6.9690500000000002</v>
      </c>
      <c r="R10" s="16">
        <v>17.399669999999997</v>
      </c>
      <c r="S10" s="16">
        <v>17.673249999999999</v>
      </c>
      <c r="T10" s="16">
        <v>19.239099999999997</v>
      </c>
      <c r="U10" s="16">
        <v>0.14559</v>
      </c>
      <c r="V10" s="16">
        <v>-3.8384399999999999</v>
      </c>
      <c r="W10" s="16">
        <v>-8.0890900000000006</v>
      </c>
      <c r="X10" s="16">
        <v>5.3184499999999995</v>
      </c>
      <c r="Y10" s="16">
        <v>6.8723199999999993</v>
      </c>
      <c r="Z10" s="16">
        <v>-3.3345599999999997</v>
      </c>
      <c r="AA10" s="16">
        <v>-12.937790000000001</v>
      </c>
      <c r="AB10" s="16">
        <v>9.3299699999999994</v>
      </c>
      <c r="AC10" s="16">
        <v>-7.6352000000000002</v>
      </c>
      <c r="AD10" s="16">
        <v>-6.9373300000000002</v>
      </c>
      <c r="AE10" s="16">
        <v>-2.2106542585727502</v>
      </c>
      <c r="AF10" s="16">
        <v>-11.5548092057765</v>
      </c>
      <c r="AG10" s="16">
        <v>-24.732557731564899</v>
      </c>
      <c r="AH10" s="16">
        <v>-12.168433580297501</v>
      </c>
      <c r="AI10" s="46"/>
      <c r="AJ10" s="46"/>
      <c r="AK10" s="46"/>
      <c r="AL10" s="46"/>
      <c r="AM10" s="46"/>
      <c r="AN10" s="4"/>
      <c r="AO10" s="4"/>
      <c r="AP10" s="4"/>
      <c r="AQ10" s="4"/>
      <c r="AR10" s="4"/>
      <c r="AS10" s="4"/>
      <c r="AT10" s="4"/>
      <c r="AU10" s="4"/>
      <c r="AV10" s="4"/>
      <c r="AW10" s="4"/>
      <c r="AX10" s="4"/>
      <c r="AY10" s="4"/>
    </row>
    <row r="11" spans="1:51" ht="15" x14ac:dyDescent="0.25">
      <c r="A11" s="137">
        <f>YampaRiverInflow.TotalOutflow!A11</f>
        <v>44866</v>
      </c>
      <c r="B11" s="34">
        <v>-16.158000000000001</v>
      </c>
      <c r="C11" s="12">
        <v>-16.158000000000001</v>
      </c>
      <c r="D11" s="45">
        <v>-16.158000000000001</v>
      </c>
      <c r="E11" s="16">
        <v>-20.906669999999998</v>
      </c>
      <c r="F11" s="16">
        <v>-14.470420000000001</v>
      </c>
      <c r="G11" s="16">
        <v>-7.3315400000000004</v>
      </c>
      <c r="H11" s="16">
        <v>-38.727230000000006</v>
      </c>
      <c r="I11" s="16">
        <v>11.18458</v>
      </c>
      <c r="J11" s="16">
        <v>10.958489999999999</v>
      </c>
      <c r="K11" s="16">
        <v>-3.7692800000000002</v>
      </c>
      <c r="L11" s="16">
        <v>-15.648209999999999</v>
      </c>
      <c r="M11" s="16">
        <v>-0.50287000000000004</v>
      </c>
      <c r="N11" s="16">
        <v>16.895820000000001</v>
      </c>
      <c r="O11" s="16">
        <v>3.5182899999999999</v>
      </c>
      <c r="P11" s="16">
        <v>1.0546900000000001</v>
      </c>
      <c r="Q11" s="16">
        <v>1.48285</v>
      </c>
      <c r="R11" s="16">
        <v>-5.3529099999999996</v>
      </c>
      <c r="S11" s="16">
        <v>-22.937849999999997</v>
      </c>
      <c r="T11" s="16">
        <v>17.25741</v>
      </c>
      <c r="U11" s="16">
        <v>-4.2314999999999996</v>
      </c>
      <c r="V11" s="16">
        <v>-10.30818</v>
      </c>
      <c r="W11" s="16">
        <v>-12.985040000000001</v>
      </c>
      <c r="X11" s="16">
        <v>-26.999580000000002</v>
      </c>
      <c r="Y11" s="16">
        <v>-8.9412700000000012</v>
      </c>
      <c r="Z11" s="16">
        <v>-9.1097400000000004</v>
      </c>
      <c r="AA11" s="16">
        <v>6.4318400000000002</v>
      </c>
      <c r="AB11" s="16">
        <v>-3.3335500000000002</v>
      </c>
      <c r="AC11" s="16">
        <v>-11.237219999999999</v>
      </c>
      <c r="AD11" s="16">
        <v>-26.772839999999999</v>
      </c>
      <c r="AE11" s="16">
        <v>-15.73670513499</v>
      </c>
      <c r="AF11" s="16">
        <v>-25.995712616168699</v>
      </c>
      <c r="AG11" s="16">
        <v>-1.0377086195756302</v>
      </c>
      <c r="AH11" s="16">
        <v>-31.726571329096</v>
      </c>
      <c r="AI11" s="46"/>
      <c r="AJ11" s="46"/>
      <c r="AK11" s="46"/>
      <c r="AL11" s="46"/>
      <c r="AM11" s="46"/>
      <c r="AN11" s="4"/>
      <c r="AO11" s="4"/>
      <c r="AP11" s="4"/>
      <c r="AQ11" s="4"/>
      <c r="AR11" s="4"/>
      <c r="AS11" s="4"/>
      <c r="AT11" s="4"/>
      <c r="AU11" s="4"/>
      <c r="AV11" s="4"/>
      <c r="AW11" s="4"/>
      <c r="AX11" s="4"/>
      <c r="AY11" s="4"/>
    </row>
    <row r="12" spans="1:51" ht="15" x14ac:dyDescent="0.25">
      <c r="A12" s="137">
        <f>YampaRiverInflow.TotalOutflow!A12</f>
        <v>44896</v>
      </c>
      <c r="B12" s="34">
        <v>-4.8609999999999998</v>
      </c>
      <c r="C12" s="12">
        <v>-4.8609999999999998</v>
      </c>
      <c r="D12" s="45">
        <v>-4.8609999999999998</v>
      </c>
      <c r="E12" s="16">
        <v>-13.992139999999999</v>
      </c>
      <c r="F12" s="16">
        <v>-20.105689999999999</v>
      </c>
      <c r="G12" s="16">
        <v>-14.927940000000001</v>
      </c>
      <c r="H12" s="16">
        <v>-22.49784</v>
      </c>
      <c r="I12" s="16">
        <v>-4.7581699999999998</v>
      </c>
      <c r="J12" s="16">
        <v>-4.2268999999999997</v>
      </c>
      <c r="K12" s="16">
        <v>-38.098730000000003</v>
      </c>
      <c r="L12" s="16">
        <v>-16.883659999999999</v>
      </c>
      <c r="M12" s="16">
        <v>-19.378550000000001</v>
      </c>
      <c r="N12" s="16">
        <v>-16.600650000000002</v>
      </c>
      <c r="O12" s="16">
        <v>-12.671760000000001</v>
      </c>
      <c r="P12" s="16">
        <v>-11.092700000000001</v>
      </c>
      <c r="Q12" s="16">
        <v>-5.9065600000000007</v>
      </c>
      <c r="R12" s="16">
        <v>-11.998950000000001</v>
      </c>
      <c r="S12" s="16">
        <v>-6.2203800000000005</v>
      </c>
      <c r="T12" s="16">
        <v>5.5469099999999996</v>
      </c>
      <c r="U12" s="16">
        <v>-11.664959999999999</v>
      </c>
      <c r="V12" s="16">
        <v>-10.748290000000001</v>
      </c>
      <c r="W12" s="16">
        <v>-20.60698</v>
      </c>
      <c r="X12" s="16">
        <v>-11.0654</v>
      </c>
      <c r="Y12" s="16">
        <v>-24.62893</v>
      </c>
      <c r="Z12" s="16">
        <v>-2.98122</v>
      </c>
      <c r="AA12" s="16">
        <v>-6.6501599999999996</v>
      </c>
      <c r="AB12" s="16">
        <v>1.63134</v>
      </c>
      <c r="AC12" s="16">
        <v>-9.3967500000000008</v>
      </c>
      <c r="AD12" s="16">
        <v>-13.98915</v>
      </c>
      <c r="AE12" s="16">
        <v>-12.4542512261587</v>
      </c>
      <c r="AF12" s="16">
        <v>-10.8324401513397</v>
      </c>
      <c r="AG12" s="16">
        <v>3.9299975641787799</v>
      </c>
      <c r="AH12" s="16">
        <v>-2.4028572739817102</v>
      </c>
      <c r="AI12" s="46"/>
      <c r="AJ12" s="46"/>
      <c r="AK12" s="46"/>
      <c r="AL12" s="46"/>
      <c r="AM12" s="46"/>
      <c r="AN12" s="4"/>
      <c r="AO12" s="4"/>
      <c r="AP12" s="4"/>
      <c r="AQ12" s="4"/>
      <c r="AR12" s="4"/>
      <c r="AS12" s="4"/>
      <c r="AT12" s="4"/>
      <c r="AU12" s="4"/>
      <c r="AV12" s="4"/>
      <c r="AW12" s="4"/>
      <c r="AX12" s="4"/>
      <c r="AY12" s="4"/>
    </row>
    <row r="13" spans="1:51" ht="15" x14ac:dyDescent="0.25">
      <c r="A13" s="137">
        <f>YampaRiverInflow.TotalOutflow!A13</f>
        <v>44927</v>
      </c>
      <c r="B13" s="34">
        <v>-11.709</v>
      </c>
      <c r="C13" s="12">
        <v>-11.709</v>
      </c>
      <c r="D13" s="45">
        <v>-11.709</v>
      </c>
      <c r="E13" s="16">
        <v>-6.4816099999999999</v>
      </c>
      <c r="F13" s="16">
        <v>-11.87968</v>
      </c>
      <c r="G13" s="16">
        <v>-1.1552500000000001</v>
      </c>
      <c r="H13" s="16">
        <v>-9.5505300000000002</v>
      </c>
      <c r="I13" s="16">
        <v>-3.0365300000000004</v>
      </c>
      <c r="J13" s="16">
        <v>-13.873520000000001</v>
      </c>
      <c r="K13" s="16">
        <v>-24.659839999999999</v>
      </c>
      <c r="L13" s="16">
        <v>-23.680730000000001</v>
      </c>
      <c r="M13" s="16">
        <v>-10.09286</v>
      </c>
      <c r="N13" s="16">
        <v>1.2478399999999998</v>
      </c>
      <c r="O13" s="16">
        <v>-9.182129999999999</v>
      </c>
      <c r="P13" s="16">
        <v>-8.1827199999999998</v>
      </c>
      <c r="Q13" s="16">
        <v>-11.68539</v>
      </c>
      <c r="R13" s="16">
        <v>-0.62502000000000002</v>
      </c>
      <c r="S13" s="16">
        <v>-24.903770000000002</v>
      </c>
      <c r="T13" s="16">
        <v>-11.795629999999999</v>
      </c>
      <c r="U13" s="16">
        <v>-18.15316</v>
      </c>
      <c r="V13" s="16">
        <v>-15.922499999999999</v>
      </c>
      <c r="W13" s="16">
        <v>-16.109290000000001</v>
      </c>
      <c r="X13" s="16">
        <v>-8.2410300000000003</v>
      </c>
      <c r="Y13" s="16">
        <v>-24.003340000000001</v>
      </c>
      <c r="Z13" s="16">
        <v>-12.045209999999999</v>
      </c>
      <c r="AA13" s="16">
        <v>-7.8899799999999995</v>
      </c>
      <c r="AB13" s="16">
        <v>-22.646060000000002</v>
      </c>
      <c r="AC13" s="16">
        <v>-32.673250000000003</v>
      </c>
      <c r="AD13" s="16">
        <v>-24.1571297449231</v>
      </c>
      <c r="AE13" s="16">
        <v>0.98637802205530201</v>
      </c>
      <c r="AF13" s="16">
        <v>-30.2013865144412</v>
      </c>
      <c r="AG13" s="16">
        <v>-0.95083847050134207</v>
      </c>
      <c r="AH13" s="16">
        <v>-12.716791635963881</v>
      </c>
      <c r="AI13" s="46"/>
      <c r="AJ13" s="46"/>
      <c r="AK13" s="46"/>
      <c r="AL13" s="46"/>
      <c r="AM13" s="46"/>
      <c r="AN13" s="4"/>
      <c r="AO13" s="4"/>
      <c r="AP13" s="4"/>
      <c r="AQ13" s="4"/>
      <c r="AR13" s="4"/>
      <c r="AS13" s="4"/>
      <c r="AT13" s="4"/>
      <c r="AU13" s="4"/>
      <c r="AV13" s="4"/>
      <c r="AW13" s="4"/>
      <c r="AX13" s="4"/>
      <c r="AY13" s="4"/>
    </row>
    <row r="14" spans="1:51" ht="15" x14ac:dyDescent="0.25">
      <c r="A14" s="137">
        <f>YampaRiverInflow.TotalOutflow!A14</f>
        <v>44958</v>
      </c>
      <c r="B14" s="34">
        <v>-10.657</v>
      </c>
      <c r="C14" s="12">
        <v>-10.657</v>
      </c>
      <c r="D14" s="45">
        <v>-10.657</v>
      </c>
      <c r="E14" s="16">
        <v>-5.73569</v>
      </c>
      <c r="F14" s="16">
        <v>9.4865300000000001</v>
      </c>
      <c r="G14" s="16">
        <v>-8.6256699999999995</v>
      </c>
      <c r="H14" s="16">
        <v>-4.7783299999999995</v>
      </c>
      <c r="I14" s="16">
        <v>-20.94144</v>
      </c>
      <c r="J14" s="16">
        <v>-17.372900000000001</v>
      </c>
      <c r="K14" s="16">
        <v>14.6288</v>
      </c>
      <c r="L14" s="16">
        <v>-16.739249999999998</v>
      </c>
      <c r="M14" s="16">
        <v>-12.46504</v>
      </c>
      <c r="N14" s="16">
        <v>-9.1210300000000011</v>
      </c>
      <c r="O14" s="16">
        <v>-7.8426999999999998</v>
      </c>
      <c r="P14" s="16">
        <v>-5.5530600000000003</v>
      </c>
      <c r="Q14" s="16">
        <v>-10.331049999999999</v>
      </c>
      <c r="R14" s="16">
        <v>-2.1568899999999998</v>
      </c>
      <c r="S14" s="16">
        <v>-9.2535300000000014</v>
      </c>
      <c r="T14" s="16">
        <v>-8.9076200000000014</v>
      </c>
      <c r="U14" s="16">
        <v>-4.1460799999999995</v>
      </c>
      <c r="V14" s="16">
        <v>-10.053940000000001</v>
      </c>
      <c r="W14" s="16">
        <v>-6.1692600000000004</v>
      </c>
      <c r="X14" s="16">
        <v>-12.2621</v>
      </c>
      <c r="Y14" s="16">
        <v>-20.240539999999999</v>
      </c>
      <c r="Z14" s="16">
        <v>-13.770149999999999</v>
      </c>
      <c r="AA14" s="16">
        <v>-23.709220000000002</v>
      </c>
      <c r="AB14" s="16">
        <v>-9.7715200000000006</v>
      </c>
      <c r="AC14" s="16">
        <v>-22.627830000000003</v>
      </c>
      <c r="AD14" s="16">
        <v>-15.455982647396</v>
      </c>
      <c r="AE14" s="16">
        <v>-5.8749314387434293</v>
      </c>
      <c r="AF14" s="16">
        <v>-8.4656240510355207</v>
      </c>
      <c r="AG14" s="16">
        <v>-4.6766209284448594</v>
      </c>
      <c r="AH14" s="16">
        <v>-22.525036091181075</v>
      </c>
      <c r="AI14" s="46"/>
      <c r="AJ14" s="46"/>
      <c r="AK14" s="46"/>
      <c r="AL14" s="46"/>
      <c r="AM14" s="46"/>
      <c r="AN14" s="4"/>
      <c r="AO14" s="4"/>
      <c r="AP14" s="4"/>
      <c r="AQ14" s="4"/>
      <c r="AR14" s="4"/>
      <c r="AS14" s="4"/>
      <c r="AT14" s="4"/>
      <c r="AU14" s="4"/>
      <c r="AV14" s="4"/>
      <c r="AW14" s="4"/>
      <c r="AX14" s="4"/>
      <c r="AY14" s="4"/>
    </row>
    <row r="15" spans="1:51" ht="15" x14ac:dyDescent="0.25">
      <c r="A15" s="137">
        <f>YampaRiverInflow.TotalOutflow!A15</f>
        <v>44986</v>
      </c>
      <c r="B15" s="34">
        <v>-8.7449999999999992</v>
      </c>
      <c r="C15" s="12">
        <v>-8.7449999999999992</v>
      </c>
      <c r="D15" s="45">
        <v>-8.7449999999999992</v>
      </c>
      <c r="E15" s="16">
        <v>-3.0471399999999997</v>
      </c>
      <c r="F15" s="16">
        <v>-5.5422600000000006</v>
      </c>
      <c r="G15" s="16">
        <v>-26.61149</v>
      </c>
      <c r="H15" s="16">
        <v>-24.585830000000001</v>
      </c>
      <c r="I15" s="16">
        <v>-10.1469</v>
      </c>
      <c r="J15" s="16">
        <v>-24.405729999999998</v>
      </c>
      <c r="K15" s="16">
        <v>-41.61844</v>
      </c>
      <c r="L15" s="16">
        <v>-20.912990000000001</v>
      </c>
      <c r="M15" s="16">
        <v>-15.42376</v>
      </c>
      <c r="N15" s="16">
        <v>-46.979050000000001</v>
      </c>
      <c r="O15" s="16">
        <v>-13.50891</v>
      </c>
      <c r="P15" s="16">
        <v>-9.4484200000000005</v>
      </c>
      <c r="Q15" s="16">
        <v>-15.45289</v>
      </c>
      <c r="R15" s="16">
        <v>-14.12349</v>
      </c>
      <c r="S15" s="16">
        <v>-17.224810000000002</v>
      </c>
      <c r="T15" s="16">
        <v>-18.18402</v>
      </c>
      <c r="U15" s="16">
        <v>-16.42624</v>
      </c>
      <c r="V15" s="16">
        <v>-16.519099999999998</v>
      </c>
      <c r="W15" s="16">
        <v>-21.362770000000001</v>
      </c>
      <c r="X15" s="16">
        <v>-13.940290000000001</v>
      </c>
      <c r="Y15" s="16">
        <v>-25.785889999999998</v>
      </c>
      <c r="Z15" s="16">
        <v>-13.57385</v>
      </c>
      <c r="AA15" s="16">
        <v>-14.951780000000001</v>
      </c>
      <c r="AB15" s="16">
        <v>-24.381869999999999</v>
      </c>
      <c r="AC15" s="16">
        <v>-18.517049999999998</v>
      </c>
      <c r="AD15" s="16">
        <v>-29.967980399044698</v>
      </c>
      <c r="AE15" s="16">
        <v>-3.9186748927238999</v>
      </c>
      <c r="AF15" s="16">
        <v>3.78158654325282</v>
      </c>
      <c r="AG15" s="16">
        <v>-0.165478108417315</v>
      </c>
      <c r="AH15" s="16">
        <v>-33.272751616104074</v>
      </c>
      <c r="AI15" s="46"/>
      <c r="AJ15" s="46"/>
      <c r="AK15" s="46"/>
      <c r="AL15" s="46"/>
      <c r="AM15" s="46"/>
      <c r="AN15" s="4"/>
      <c r="AO15" s="4"/>
      <c r="AP15" s="4"/>
      <c r="AQ15" s="4"/>
      <c r="AR15" s="4"/>
      <c r="AS15" s="4"/>
      <c r="AT15" s="4"/>
      <c r="AU15" s="4"/>
      <c r="AV15" s="4"/>
      <c r="AW15" s="4"/>
      <c r="AX15" s="4"/>
      <c r="AY15" s="4"/>
    </row>
    <row r="16" spans="1:51" ht="15" x14ac:dyDescent="0.25">
      <c r="A16" s="137">
        <f>YampaRiverInflow.TotalOutflow!A16</f>
        <v>45017</v>
      </c>
      <c r="B16" s="34">
        <v>-12.693</v>
      </c>
      <c r="C16" s="12">
        <v>-12.693</v>
      </c>
      <c r="D16" s="45">
        <v>-12.693</v>
      </c>
      <c r="E16" s="16">
        <v>-21.031759999999998</v>
      </c>
      <c r="F16" s="16">
        <v>-16.615569999999998</v>
      </c>
      <c r="G16" s="16">
        <v>-28.879900000000003</v>
      </c>
      <c r="H16" s="16">
        <v>-19.677019999999999</v>
      </c>
      <c r="I16" s="16">
        <v>-31.681180000000001</v>
      </c>
      <c r="J16" s="16">
        <v>-14.10609</v>
      </c>
      <c r="K16" s="16">
        <v>-11.98128</v>
      </c>
      <c r="L16" s="16">
        <v>-22.55518</v>
      </c>
      <c r="M16" s="16">
        <v>58.147940000000006</v>
      </c>
      <c r="N16" s="16">
        <v>-64.754249999999999</v>
      </c>
      <c r="O16" s="16">
        <v>-13.812430000000001</v>
      </c>
      <c r="P16" s="16">
        <v>-19.395679999999999</v>
      </c>
      <c r="Q16" s="16">
        <v>-0.58677000000000001</v>
      </c>
      <c r="R16" s="16">
        <v>-20.977029999999999</v>
      </c>
      <c r="S16" s="16">
        <v>-23.67004</v>
      </c>
      <c r="T16" s="16">
        <v>-22.150279999999999</v>
      </c>
      <c r="U16" s="16">
        <v>-10.326360000000001</v>
      </c>
      <c r="V16" s="16">
        <v>-17.860139999999998</v>
      </c>
      <c r="W16" s="16">
        <v>-21.034770000000002</v>
      </c>
      <c r="X16" s="16">
        <v>-16.89048</v>
      </c>
      <c r="Y16" s="16">
        <v>-27.78388</v>
      </c>
      <c r="Z16" s="16">
        <v>-24.14518</v>
      </c>
      <c r="AA16" s="16">
        <v>-25.381180000000001</v>
      </c>
      <c r="AB16" s="16">
        <v>-22.591699999999999</v>
      </c>
      <c r="AC16" s="16">
        <v>-21.645820000000001</v>
      </c>
      <c r="AD16" s="16">
        <v>-27.296583863680898</v>
      </c>
      <c r="AE16" s="16">
        <v>-6.8666990838692197</v>
      </c>
      <c r="AF16" s="16">
        <v>-4.4101040311918496</v>
      </c>
      <c r="AG16" s="16">
        <v>0.32782876848779102</v>
      </c>
      <c r="AH16" s="16">
        <v>-38.38269309226537</v>
      </c>
      <c r="AI16" s="46"/>
      <c r="AJ16" s="46"/>
      <c r="AK16" s="46"/>
      <c r="AL16" s="46"/>
      <c r="AM16" s="46"/>
      <c r="AN16" s="4"/>
      <c r="AO16" s="4"/>
      <c r="AP16" s="4"/>
      <c r="AQ16" s="4"/>
      <c r="AR16" s="4"/>
      <c r="AS16" s="4"/>
      <c r="AT16" s="4"/>
      <c r="AU16" s="4"/>
      <c r="AV16" s="4"/>
      <c r="AW16" s="4"/>
      <c r="AX16" s="4"/>
      <c r="AY16" s="4"/>
    </row>
    <row r="17" spans="1:51" ht="15" x14ac:dyDescent="0.25">
      <c r="A17" s="137">
        <f>YampaRiverInflow.TotalOutflow!A17</f>
        <v>45047</v>
      </c>
      <c r="B17" s="34">
        <v>-13.207000000000001</v>
      </c>
      <c r="C17" s="12">
        <v>-13.207000000000001</v>
      </c>
      <c r="D17" s="45">
        <v>-13.207000000000001</v>
      </c>
      <c r="E17" s="16">
        <v>-30.306519999999999</v>
      </c>
      <c r="F17" s="16">
        <v>-19.176749999999998</v>
      </c>
      <c r="G17" s="16">
        <v>-31.532360000000001</v>
      </c>
      <c r="H17" s="16">
        <v>-23.549289999999999</v>
      </c>
      <c r="I17" s="16">
        <v>-4.1466599999999998</v>
      </c>
      <c r="J17" s="16">
        <v>-16.730790000000002</v>
      </c>
      <c r="K17" s="16">
        <v>-20.673770000000001</v>
      </c>
      <c r="L17" s="16">
        <v>-17.359860000000001</v>
      </c>
      <c r="M17" s="16">
        <v>34.052529999999997</v>
      </c>
      <c r="N17" s="16">
        <v>-1.7655699999999999</v>
      </c>
      <c r="O17" s="16">
        <v>-18.956109999999999</v>
      </c>
      <c r="P17" s="16">
        <v>-19.014720000000001</v>
      </c>
      <c r="Q17" s="16">
        <v>-30.134370000000001</v>
      </c>
      <c r="R17" s="16">
        <v>-22.792720000000003</v>
      </c>
      <c r="S17" s="16">
        <v>2.1723600000000003</v>
      </c>
      <c r="T17" s="16">
        <v>-23.229320000000001</v>
      </c>
      <c r="U17" s="16">
        <v>-30.356549999999999</v>
      </c>
      <c r="V17" s="16">
        <v>-13.17548</v>
      </c>
      <c r="W17" s="16">
        <v>-26.73291</v>
      </c>
      <c r="X17" s="16">
        <v>-17.628589999999999</v>
      </c>
      <c r="Y17" s="16">
        <v>-22.069290000000002</v>
      </c>
      <c r="Z17" s="16">
        <v>-23.365380000000002</v>
      </c>
      <c r="AA17" s="16">
        <v>-25.14387</v>
      </c>
      <c r="AB17" s="16">
        <v>-18.31448</v>
      </c>
      <c r="AC17" s="16">
        <v>-13.93942</v>
      </c>
      <c r="AD17" s="16">
        <v>-20.988264455397299</v>
      </c>
      <c r="AE17" s="16">
        <v>-18.6031865575818</v>
      </c>
      <c r="AF17" s="16">
        <v>-16.873532198681101</v>
      </c>
      <c r="AG17" s="16">
        <v>-10.3614585683532</v>
      </c>
      <c r="AH17" s="16">
        <v>-50.887631320712337</v>
      </c>
      <c r="AI17" s="46"/>
      <c r="AJ17" s="46"/>
      <c r="AK17" s="46"/>
      <c r="AL17" s="46"/>
      <c r="AM17" s="46"/>
      <c r="AN17" s="4"/>
      <c r="AO17" s="4"/>
      <c r="AP17" s="4"/>
      <c r="AQ17" s="4"/>
      <c r="AR17" s="4"/>
      <c r="AS17" s="4"/>
      <c r="AT17" s="4"/>
      <c r="AU17" s="4"/>
      <c r="AV17" s="4"/>
      <c r="AW17" s="4"/>
      <c r="AX17" s="4"/>
      <c r="AY17" s="4"/>
    </row>
    <row r="18" spans="1:51" ht="15" x14ac:dyDescent="0.25">
      <c r="A18" s="137">
        <f>YampaRiverInflow.TotalOutflow!A18</f>
        <v>45078</v>
      </c>
      <c r="B18" s="34">
        <v>-18.404</v>
      </c>
      <c r="C18" s="12">
        <v>-18.404</v>
      </c>
      <c r="D18" s="45">
        <v>-18.404</v>
      </c>
      <c r="E18" s="16">
        <v>-30.733509999999999</v>
      </c>
      <c r="F18" s="16">
        <v>-4.3182600000000004</v>
      </c>
      <c r="G18" s="16">
        <v>-21.53116</v>
      </c>
      <c r="H18" s="16">
        <v>-28.16948</v>
      </c>
      <c r="I18" s="16">
        <v>-21.732470000000003</v>
      </c>
      <c r="J18" s="16">
        <v>-7.58514</v>
      </c>
      <c r="K18" s="16">
        <v>-14.68486</v>
      </c>
      <c r="L18" s="16">
        <v>-12.904590000000001</v>
      </c>
      <c r="M18" s="16">
        <v>-17.66553</v>
      </c>
      <c r="N18" s="16">
        <v>-18.500439999999998</v>
      </c>
      <c r="O18" s="16">
        <v>-9.6846800000000002</v>
      </c>
      <c r="P18" s="16">
        <v>-3.0129200000000003</v>
      </c>
      <c r="Q18" s="16">
        <v>-10.71584</v>
      </c>
      <c r="R18" s="16">
        <v>-17.712730000000001</v>
      </c>
      <c r="S18" s="16">
        <v>2.1411799999999999</v>
      </c>
      <c r="T18" s="16">
        <v>-20.19791</v>
      </c>
      <c r="U18" s="16">
        <v>-19.463480000000001</v>
      </c>
      <c r="V18" s="16">
        <v>-14.17783</v>
      </c>
      <c r="W18" s="16">
        <v>-34.892609999999998</v>
      </c>
      <c r="X18" s="16">
        <v>-20.2377</v>
      </c>
      <c r="Y18" s="16">
        <v>-30.45213</v>
      </c>
      <c r="Z18" s="16">
        <v>-27.64986</v>
      </c>
      <c r="AA18" s="16">
        <v>-30.77158</v>
      </c>
      <c r="AB18" s="16">
        <v>-30.150569999999998</v>
      </c>
      <c r="AC18" s="16">
        <v>-27.212169999999997</v>
      </c>
      <c r="AD18" s="16">
        <v>-17.7194681870902</v>
      </c>
      <c r="AE18" s="16">
        <v>-32.379981516299999</v>
      </c>
      <c r="AF18" s="16">
        <v>-23.798866425075097</v>
      </c>
      <c r="AG18" s="16">
        <v>-21.9297904675709</v>
      </c>
      <c r="AH18" s="16">
        <v>-57.58882165966952</v>
      </c>
      <c r="AI18" s="46"/>
      <c r="AJ18" s="46"/>
      <c r="AK18" s="46"/>
      <c r="AL18" s="46"/>
      <c r="AM18" s="46"/>
      <c r="AN18" s="4"/>
      <c r="AO18" s="4"/>
      <c r="AP18" s="4"/>
      <c r="AQ18" s="4"/>
      <c r="AR18" s="4"/>
      <c r="AS18" s="4"/>
      <c r="AT18" s="4"/>
      <c r="AU18" s="4"/>
      <c r="AV18" s="4"/>
      <c r="AW18" s="4"/>
      <c r="AX18" s="4"/>
      <c r="AY18" s="4"/>
    </row>
    <row r="19" spans="1:51" ht="15" x14ac:dyDescent="0.25">
      <c r="A19" s="137">
        <f>YampaRiverInflow.TotalOutflow!A19</f>
        <v>45108</v>
      </c>
      <c r="B19" s="34">
        <v>-19.466999999999999</v>
      </c>
      <c r="C19" s="12">
        <v>-19.466999999999999</v>
      </c>
      <c r="D19" s="45">
        <v>-19.466999999999999</v>
      </c>
      <c r="E19" s="16">
        <v>-40.924839999999996</v>
      </c>
      <c r="F19" s="16">
        <v>-26.41535</v>
      </c>
      <c r="G19" s="16">
        <v>-21.142790000000002</v>
      </c>
      <c r="H19" s="16">
        <v>-18.928519999999999</v>
      </c>
      <c r="I19" s="16">
        <v>-9.5471299999999992</v>
      </c>
      <c r="J19" s="16">
        <v>-10.268600000000001</v>
      </c>
      <c r="K19" s="16">
        <v>-18.314310000000003</v>
      </c>
      <c r="L19" s="16">
        <v>-15.866149999999999</v>
      </c>
      <c r="M19" s="16">
        <v>-24.552409999999998</v>
      </c>
      <c r="N19" s="16">
        <v>-25.378720000000001</v>
      </c>
      <c r="O19" s="16">
        <v>-17.78331</v>
      </c>
      <c r="P19" s="16">
        <v>-18.8934</v>
      </c>
      <c r="Q19" s="16">
        <v>-12.013909999999999</v>
      </c>
      <c r="R19" s="16">
        <v>-14.996409999999999</v>
      </c>
      <c r="S19" s="16">
        <v>2.3123400000000003</v>
      </c>
      <c r="T19" s="16">
        <v>-19.286709999999999</v>
      </c>
      <c r="U19" s="16">
        <v>-10.45975</v>
      </c>
      <c r="V19" s="16">
        <v>-7.6106699999999998</v>
      </c>
      <c r="W19" s="16">
        <v>-27.08278</v>
      </c>
      <c r="X19" s="16">
        <v>-23.468240000000002</v>
      </c>
      <c r="Y19" s="16">
        <v>-21.989319999999999</v>
      </c>
      <c r="Z19" s="16">
        <v>-37.216929999999998</v>
      </c>
      <c r="AA19" s="16">
        <v>-22.890240000000002</v>
      </c>
      <c r="AB19" s="16">
        <v>-26.678540000000002</v>
      </c>
      <c r="AC19" s="16">
        <v>-37.337760000000003</v>
      </c>
      <c r="AD19" s="16">
        <v>-18.2346613577282</v>
      </c>
      <c r="AE19" s="16">
        <v>-18.848620976413699</v>
      </c>
      <c r="AF19" s="16">
        <v>-23.752590631551499</v>
      </c>
      <c r="AG19" s="16">
        <v>-17.2882505662513</v>
      </c>
      <c r="AH19" s="16">
        <v>-44.694644503792432</v>
      </c>
      <c r="AI19" s="46"/>
      <c r="AJ19" s="46"/>
      <c r="AK19" s="46"/>
      <c r="AL19" s="46"/>
      <c r="AM19" s="46"/>
      <c r="AN19" s="4"/>
      <c r="AO19" s="4"/>
      <c r="AP19" s="4"/>
      <c r="AQ19" s="4"/>
      <c r="AR19" s="4"/>
      <c r="AS19" s="4"/>
      <c r="AT19" s="4"/>
      <c r="AU19" s="4"/>
      <c r="AV19" s="4"/>
      <c r="AW19" s="4"/>
      <c r="AX19" s="4"/>
      <c r="AY19" s="4"/>
    </row>
    <row r="20" spans="1:51" ht="15" x14ac:dyDescent="0.25">
      <c r="A20" s="137">
        <f>YampaRiverInflow.TotalOutflow!A20</f>
        <v>45139</v>
      </c>
      <c r="B20" s="34">
        <v>-17.036000000000001</v>
      </c>
      <c r="C20" s="12">
        <v>-17.036000000000001</v>
      </c>
      <c r="D20" s="45">
        <v>-17.036000000000001</v>
      </c>
      <c r="E20" s="16">
        <v>-44.608199999999997</v>
      </c>
      <c r="F20" s="16">
        <v>-7.3850100000000003</v>
      </c>
      <c r="G20" s="16">
        <v>-28.87069</v>
      </c>
      <c r="H20" s="16">
        <v>-40.249079999999999</v>
      </c>
      <c r="I20" s="16">
        <v>-10.618690000000001</v>
      </c>
      <c r="J20" s="16">
        <v>-1.97844</v>
      </c>
      <c r="K20" s="16">
        <v>-19.845770000000002</v>
      </c>
      <c r="L20" s="16">
        <v>-18.154619999999998</v>
      </c>
      <c r="M20" s="16">
        <v>-19.77272</v>
      </c>
      <c r="N20" s="16">
        <v>-13.17257</v>
      </c>
      <c r="O20" s="16">
        <v>-14.711229999999999</v>
      </c>
      <c r="P20" s="16">
        <v>-8.0491299999999999</v>
      </c>
      <c r="Q20" s="16">
        <v>-10.36894</v>
      </c>
      <c r="R20" s="16">
        <v>-12.309370000000001</v>
      </c>
      <c r="S20" s="16">
        <v>3.9439999999999996E-2</v>
      </c>
      <c r="T20" s="16">
        <v>-13.62011</v>
      </c>
      <c r="U20" s="16">
        <v>-10.787000000000001</v>
      </c>
      <c r="V20" s="16">
        <v>-15.400589999999999</v>
      </c>
      <c r="W20" s="16">
        <v>-19.57723</v>
      </c>
      <c r="X20" s="16">
        <v>-13.29472</v>
      </c>
      <c r="Y20" s="16">
        <v>-18.03979</v>
      </c>
      <c r="Z20" s="16">
        <v>-23.891169999999999</v>
      </c>
      <c r="AA20" s="16">
        <v>-13.515309999999999</v>
      </c>
      <c r="AB20" s="16">
        <v>-23.837299999999999</v>
      </c>
      <c r="AC20" s="16">
        <v>-19.137979999999999</v>
      </c>
      <c r="AD20" s="16">
        <v>-15.5850350841859</v>
      </c>
      <c r="AE20" s="16">
        <v>-20.413870945690398</v>
      </c>
      <c r="AF20" s="16">
        <v>-17.994277469173699</v>
      </c>
      <c r="AG20" s="16">
        <v>-17.687800046524</v>
      </c>
      <c r="AH20" s="16">
        <v>-37.223178765369134</v>
      </c>
      <c r="AI20" s="46"/>
      <c r="AJ20" s="46"/>
      <c r="AK20" s="46"/>
      <c r="AL20" s="46"/>
      <c r="AM20" s="46"/>
      <c r="AN20" s="4"/>
      <c r="AO20" s="4"/>
      <c r="AP20" s="4"/>
      <c r="AQ20" s="4"/>
      <c r="AR20" s="4"/>
      <c r="AS20" s="4"/>
      <c r="AT20" s="4"/>
      <c r="AU20" s="4"/>
      <c r="AV20" s="4"/>
      <c r="AW20" s="4"/>
      <c r="AX20" s="4"/>
      <c r="AY20" s="4"/>
    </row>
    <row r="21" spans="1:51" ht="15" x14ac:dyDescent="0.25">
      <c r="A21" s="137">
        <f>YampaRiverInflow.TotalOutflow!A21</f>
        <v>45170</v>
      </c>
      <c r="B21" s="34">
        <v>-7.5359999999999996</v>
      </c>
      <c r="C21" s="12">
        <v>-7.5359999999999996</v>
      </c>
      <c r="D21" s="45">
        <v>-7.5359999999999996</v>
      </c>
      <c r="E21" s="16">
        <v>-16.622160000000001</v>
      </c>
      <c r="F21" s="16">
        <v>3.9455100000000001</v>
      </c>
      <c r="G21" s="16">
        <v>0.30087999999999998</v>
      </c>
      <c r="H21" s="16">
        <v>1.5638399999999999</v>
      </c>
      <c r="I21" s="16">
        <v>-5.3830900000000002</v>
      </c>
      <c r="J21" s="16">
        <v>0.50452999999999992</v>
      </c>
      <c r="K21" s="16">
        <v>-16.785490000000003</v>
      </c>
      <c r="L21" s="16">
        <v>8.7774400000000004</v>
      </c>
      <c r="M21" s="16">
        <v>-0.65700999999999998</v>
      </c>
      <c r="N21" s="16">
        <v>-5.1176300000000001</v>
      </c>
      <c r="O21" s="16">
        <v>1.31694</v>
      </c>
      <c r="P21" s="16">
        <v>-3.9454199999999999</v>
      </c>
      <c r="Q21" s="16">
        <v>2.79942</v>
      </c>
      <c r="R21" s="16">
        <v>-4.3560499999999998</v>
      </c>
      <c r="S21" s="16">
        <v>0.24765999999999999</v>
      </c>
      <c r="T21" s="16">
        <v>-1.9077999999999999</v>
      </c>
      <c r="U21" s="16">
        <v>1.6536999999999999</v>
      </c>
      <c r="V21" s="16">
        <v>0.45062999999999998</v>
      </c>
      <c r="W21" s="16">
        <v>-4.00359</v>
      </c>
      <c r="X21" s="16">
        <v>-7.8580299999999994</v>
      </c>
      <c r="Y21" s="16">
        <v>-6.6565699999999994</v>
      </c>
      <c r="Z21" s="16">
        <v>-13.139520000000001</v>
      </c>
      <c r="AA21" s="16">
        <v>-7.8235400000000004</v>
      </c>
      <c r="AB21" s="16">
        <v>-17.94941</v>
      </c>
      <c r="AC21" s="16">
        <v>-20.019500000000001</v>
      </c>
      <c r="AD21" s="16">
        <v>-12.5769963398445</v>
      </c>
      <c r="AE21" s="16">
        <v>-12.664930500352801</v>
      </c>
      <c r="AF21" s="16">
        <v>-18.758475648761799</v>
      </c>
      <c r="AG21" s="16">
        <v>-1.27110780709264</v>
      </c>
      <c r="AH21" s="16">
        <v>-33.675139492561513</v>
      </c>
      <c r="AI21" s="46"/>
      <c r="AJ21" s="46"/>
      <c r="AK21" s="46"/>
      <c r="AL21" s="46"/>
      <c r="AM21" s="46"/>
      <c r="AN21" s="4"/>
      <c r="AO21" s="4"/>
      <c r="AP21" s="4"/>
      <c r="AQ21" s="4"/>
      <c r="AR21" s="4"/>
      <c r="AS21" s="4"/>
      <c r="AT21" s="4"/>
      <c r="AU21" s="4"/>
      <c r="AV21" s="4"/>
      <c r="AW21" s="4"/>
      <c r="AX21" s="4"/>
      <c r="AY21" s="4"/>
    </row>
    <row r="22" spans="1:51" ht="15" x14ac:dyDescent="0.25">
      <c r="A22" s="137">
        <f>YampaRiverInflow.TotalOutflow!A22</f>
        <v>45200</v>
      </c>
      <c r="B22" s="34">
        <v>-10.734</v>
      </c>
      <c r="C22" s="12">
        <v>-10.734</v>
      </c>
      <c r="D22" s="45">
        <v>-10.734</v>
      </c>
      <c r="E22" s="16">
        <v>-9.0098299999999991</v>
      </c>
      <c r="F22" s="16">
        <v>-12.62735</v>
      </c>
      <c r="G22" s="16">
        <v>-6.6903999999999995</v>
      </c>
      <c r="H22" s="16">
        <v>-9.5990099999999998</v>
      </c>
      <c r="I22" s="16">
        <v>8.4510100000000001</v>
      </c>
      <c r="J22" s="16">
        <v>5.7720799999999999</v>
      </c>
      <c r="K22" s="16">
        <v>-14.64955</v>
      </c>
      <c r="L22" s="16">
        <v>11.184040000000001</v>
      </c>
      <c r="M22" s="16">
        <v>-2.5218699999999998</v>
      </c>
      <c r="N22" s="16">
        <v>12.298719999999999</v>
      </c>
      <c r="O22" s="16">
        <v>9.1142000000000003</v>
      </c>
      <c r="P22" s="16">
        <v>6.9690500000000002</v>
      </c>
      <c r="Q22" s="16">
        <v>17.399669999999997</v>
      </c>
      <c r="R22" s="16">
        <v>17.673249999999999</v>
      </c>
      <c r="S22" s="16">
        <v>19.239099999999997</v>
      </c>
      <c r="T22" s="16">
        <v>0.14559</v>
      </c>
      <c r="U22" s="16">
        <v>-3.8384399999999999</v>
      </c>
      <c r="V22" s="16">
        <v>-8.0890900000000006</v>
      </c>
      <c r="W22" s="16">
        <v>5.3184499999999995</v>
      </c>
      <c r="X22" s="16">
        <v>6.8723199999999993</v>
      </c>
      <c r="Y22" s="16">
        <v>-3.3345599999999997</v>
      </c>
      <c r="Z22" s="16">
        <v>-12.937790000000001</v>
      </c>
      <c r="AA22" s="16">
        <v>9.3299699999999994</v>
      </c>
      <c r="AB22" s="16">
        <v>-7.6352000000000002</v>
      </c>
      <c r="AC22" s="16">
        <v>-6.9373300000000002</v>
      </c>
      <c r="AD22" s="16">
        <v>-2.2106542585727502</v>
      </c>
      <c r="AE22" s="16">
        <v>-11.5548092057765</v>
      </c>
      <c r="AF22" s="16">
        <v>-24.732557731564899</v>
      </c>
      <c r="AG22" s="16">
        <v>-12.168433580297501</v>
      </c>
      <c r="AH22" s="16">
        <v>-31.92853069592417</v>
      </c>
      <c r="AI22" s="46"/>
      <c r="AJ22" s="46"/>
      <c r="AK22" s="46"/>
      <c r="AL22" s="46"/>
      <c r="AM22" s="46"/>
      <c r="AN22" s="4"/>
      <c r="AO22" s="4"/>
      <c r="AP22" s="4"/>
      <c r="AQ22" s="4"/>
      <c r="AR22" s="4"/>
      <c r="AS22" s="4"/>
      <c r="AT22" s="4"/>
      <c r="AU22" s="4"/>
      <c r="AV22" s="4"/>
      <c r="AW22" s="4"/>
      <c r="AX22" s="4"/>
      <c r="AY22" s="4"/>
    </row>
    <row r="23" spans="1:51" ht="15" x14ac:dyDescent="0.25">
      <c r="A23" s="137">
        <f>YampaRiverInflow.TotalOutflow!A23</f>
        <v>45231</v>
      </c>
      <c r="B23" s="34">
        <v>-16.158000000000001</v>
      </c>
      <c r="C23" s="12">
        <v>-16.158000000000001</v>
      </c>
      <c r="D23" s="45">
        <v>-16.158000000000001</v>
      </c>
      <c r="E23" s="16">
        <v>-14.470420000000001</v>
      </c>
      <c r="F23" s="16">
        <v>-7.3315400000000004</v>
      </c>
      <c r="G23" s="16">
        <v>-38.727230000000006</v>
      </c>
      <c r="H23" s="16">
        <v>11.18458</v>
      </c>
      <c r="I23" s="16">
        <v>10.958489999999999</v>
      </c>
      <c r="J23" s="16">
        <v>-3.7692800000000002</v>
      </c>
      <c r="K23" s="16">
        <v>-15.648209999999999</v>
      </c>
      <c r="L23" s="16">
        <v>-0.50287000000000004</v>
      </c>
      <c r="M23" s="16">
        <v>16.895820000000001</v>
      </c>
      <c r="N23" s="16">
        <v>3.5182899999999999</v>
      </c>
      <c r="O23" s="16">
        <v>1.0546900000000001</v>
      </c>
      <c r="P23" s="16">
        <v>1.48285</v>
      </c>
      <c r="Q23" s="16">
        <v>-5.3529099999999996</v>
      </c>
      <c r="R23" s="16">
        <v>-22.937849999999997</v>
      </c>
      <c r="S23" s="16">
        <v>17.25741</v>
      </c>
      <c r="T23" s="16">
        <v>-4.2314999999999996</v>
      </c>
      <c r="U23" s="16">
        <v>-10.30818</v>
      </c>
      <c r="V23" s="16">
        <v>-12.985040000000001</v>
      </c>
      <c r="W23" s="16">
        <v>-26.999580000000002</v>
      </c>
      <c r="X23" s="16">
        <v>-8.9412700000000012</v>
      </c>
      <c r="Y23" s="16">
        <v>-9.1097400000000004</v>
      </c>
      <c r="Z23" s="16">
        <v>6.4318400000000002</v>
      </c>
      <c r="AA23" s="16">
        <v>-3.3335500000000002</v>
      </c>
      <c r="AB23" s="16">
        <v>-11.237219999999999</v>
      </c>
      <c r="AC23" s="16">
        <v>-26.772839999999999</v>
      </c>
      <c r="AD23" s="16">
        <v>-15.73670513499</v>
      </c>
      <c r="AE23" s="16">
        <v>-25.995712616168699</v>
      </c>
      <c r="AF23" s="16">
        <v>-1.0377086195756302</v>
      </c>
      <c r="AG23" s="16">
        <v>-31.726571329096</v>
      </c>
      <c r="AH23" s="16">
        <v>-20.625441646014423</v>
      </c>
      <c r="AI23" s="46"/>
      <c r="AJ23" s="46"/>
      <c r="AK23" s="46"/>
      <c r="AL23" s="46"/>
      <c r="AM23" s="46"/>
      <c r="AN23" s="4"/>
      <c r="AO23" s="4"/>
      <c r="AP23" s="4"/>
      <c r="AQ23" s="4"/>
      <c r="AR23" s="4"/>
      <c r="AS23" s="4"/>
      <c r="AT23" s="4"/>
      <c r="AU23" s="4"/>
      <c r="AV23" s="4"/>
      <c r="AW23" s="4"/>
      <c r="AX23" s="4"/>
      <c r="AY23" s="4"/>
    </row>
    <row r="24" spans="1:51" ht="15" x14ac:dyDescent="0.25">
      <c r="A24" s="137">
        <f>YampaRiverInflow.TotalOutflow!A24</f>
        <v>45261</v>
      </c>
      <c r="B24" s="34">
        <v>-4.8609999999999998</v>
      </c>
      <c r="C24" s="12">
        <v>-4.8609999999999998</v>
      </c>
      <c r="D24" s="45">
        <v>-4.8609999999999998</v>
      </c>
      <c r="E24" s="16">
        <v>-20.105689999999999</v>
      </c>
      <c r="F24" s="16">
        <v>-14.927940000000001</v>
      </c>
      <c r="G24" s="16">
        <v>-22.49784</v>
      </c>
      <c r="H24" s="16">
        <v>-4.7581699999999998</v>
      </c>
      <c r="I24" s="16">
        <v>-4.2268999999999997</v>
      </c>
      <c r="J24" s="16">
        <v>-38.098730000000003</v>
      </c>
      <c r="K24" s="16">
        <v>-16.883659999999999</v>
      </c>
      <c r="L24" s="16">
        <v>-19.378550000000001</v>
      </c>
      <c r="M24" s="16">
        <v>-16.600650000000002</v>
      </c>
      <c r="N24" s="16">
        <v>-12.671760000000001</v>
      </c>
      <c r="O24" s="16">
        <v>-11.092700000000001</v>
      </c>
      <c r="P24" s="16">
        <v>-5.9065600000000007</v>
      </c>
      <c r="Q24" s="16">
        <v>-11.998950000000001</v>
      </c>
      <c r="R24" s="16">
        <v>-6.2203800000000005</v>
      </c>
      <c r="S24" s="16">
        <v>5.5469099999999996</v>
      </c>
      <c r="T24" s="16">
        <v>-11.664959999999999</v>
      </c>
      <c r="U24" s="16">
        <v>-10.748290000000001</v>
      </c>
      <c r="V24" s="16">
        <v>-20.60698</v>
      </c>
      <c r="W24" s="16">
        <v>-11.0654</v>
      </c>
      <c r="X24" s="16">
        <v>-24.62893</v>
      </c>
      <c r="Y24" s="16">
        <v>-2.98122</v>
      </c>
      <c r="Z24" s="16">
        <v>-6.6501599999999996</v>
      </c>
      <c r="AA24" s="16">
        <v>1.63134</v>
      </c>
      <c r="AB24" s="16">
        <v>-9.3967500000000008</v>
      </c>
      <c r="AC24" s="16">
        <v>-13.98915</v>
      </c>
      <c r="AD24" s="16">
        <v>-12.4542512261587</v>
      </c>
      <c r="AE24" s="16">
        <v>-10.8324401513397</v>
      </c>
      <c r="AF24" s="16">
        <v>3.9299975641787799</v>
      </c>
      <c r="AG24" s="16">
        <v>-2.4028572739817102</v>
      </c>
      <c r="AH24" s="16">
        <v>-11.953157158801488</v>
      </c>
      <c r="AI24" s="46"/>
      <c r="AJ24" s="46"/>
      <c r="AK24" s="46"/>
      <c r="AL24" s="46"/>
      <c r="AM24" s="46"/>
      <c r="AN24" s="4"/>
      <c r="AO24" s="4"/>
      <c r="AP24" s="4"/>
      <c r="AQ24" s="4"/>
      <c r="AR24" s="4"/>
      <c r="AS24" s="4"/>
      <c r="AT24" s="4"/>
      <c r="AU24" s="4"/>
      <c r="AV24" s="4"/>
      <c r="AW24" s="4"/>
      <c r="AX24" s="4"/>
      <c r="AY24" s="4"/>
    </row>
    <row r="25" spans="1:51" ht="15" x14ac:dyDescent="0.25">
      <c r="A25" s="137">
        <f>YampaRiverInflow.TotalOutflow!A25</f>
        <v>45292</v>
      </c>
      <c r="B25" s="34">
        <v>-11.709</v>
      </c>
      <c r="C25" s="12">
        <v>-11.709</v>
      </c>
      <c r="D25" s="45">
        <v>-11.709</v>
      </c>
      <c r="E25" s="16">
        <v>-11.87968</v>
      </c>
      <c r="F25" s="16">
        <v>-1.1552500000000001</v>
      </c>
      <c r="G25" s="16">
        <v>-9.5505300000000002</v>
      </c>
      <c r="H25" s="16">
        <v>-3.0365300000000004</v>
      </c>
      <c r="I25" s="16">
        <v>-13.873520000000001</v>
      </c>
      <c r="J25" s="16">
        <v>-24.659839999999999</v>
      </c>
      <c r="K25" s="16">
        <v>-23.680730000000001</v>
      </c>
      <c r="L25" s="16">
        <v>-10.09286</v>
      </c>
      <c r="M25" s="16">
        <v>1.2478399999999998</v>
      </c>
      <c r="N25" s="16">
        <v>-9.182129999999999</v>
      </c>
      <c r="O25" s="16">
        <v>-8.1827199999999998</v>
      </c>
      <c r="P25" s="16">
        <v>-11.68539</v>
      </c>
      <c r="Q25" s="16">
        <v>-0.62502000000000002</v>
      </c>
      <c r="R25" s="16">
        <v>-24.903770000000002</v>
      </c>
      <c r="S25" s="16">
        <v>-11.795629999999999</v>
      </c>
      <c r="T25" s="16">
        <v>-18.15316</v>
      </c>
      <c r="U25" s="16">
        <v>-15.922499999999999</v>
      </c>
      <c r="V25" s="16">
        <v>-16.109290000000001</v>
      </c>
      <c r="W25" s="16">
        <v>-8.2410300000000003</v>
      </c>
      <c r="X25" s="16">
        <v>-24.003340000000001</v>
      </c>
      <c r="Y25" s="16">
        <v>-12.045209999999999</v>
      </c>
      <c r="Z25" s="16">
        <v>-7.8899799999999995</v>
      </c>
      <c r="AA25" s="16">
        <v>-22.646060000000002</v>
      </c>
      <c r="AB25" s="16">
        <v>-32.673250000000003</v>
      </c>
      <c r="AC25" s="16">
        <v>-24.1571297449231</v>
      </c>
      <c r="AD25" s="16">
        <v>0.98637802205530201</v>
      </c>
      <c r="AE25" s="16">
        <v>-30.2013865144412</v>
      </c>
      <c r="AF25" s="16">
        <v>-0.95083847050134207</v>
      </c>
      <c r="AG25" s="16">
        <v>-12.716791635963881</v>
      </c>
      <c r="AH25" s="16">
        <v>-5.7794314590614571</v>
      </c>
      <c r="AI25" s="46"/>
      <c r="AJ25" s="46"/>
      <c r="AK25" s="46"/>
      <c r="AL25" s="46"/>
      <c r="AM25" s="46"/>
      <c r="AN25" s="4"/>
      <c r="AO25" s="4"/>
      <c r="AP25" s="4"/>
      <c r="AQ25" s="4"/>
      <c r="AR25" s="4"/>
      <c r="AS25" s="4"/>
      <c r="AT25" s="4"/>
      <c r="AU25" s="4"/>
      <c r="AV25" s="4"/>
      <c r="AW25" s="4"/>
      <c r="AX25" s="4"/>
      <c r="AY25" s="4"/>
    </row>
    <row r="26" spans="1:51" ht="15" x14ac:dyDescent="0.25">
      <c r="A26" s="137">
        <f>YampaRiverInflow.TotalOutflow!A26</f>
        <v>45323</v>
      </c>
      <c r="B26" s="34">
        <v>-10.657</v>
      </c>
      <c r="C26" s="12">
        <v>-10.657</v>
      </c>
      <c r="D26" s="45">
        <v>-10.657</v>
      </c>
      <c r="E26" s="16">
        <v>9.4865300000000001</v>
      </c>
      <c r="F26" s="16">
        <v>-8.6256699999999995</v>
      </c>
      <c r="G26" s="16">
        <v>-4.7783299999999995</v>
      </c>
      <c r="H26" s="16">
        <v>-20.94144</v>
      </c>
      <c r="I26" s="16">
        <v>-17.372900000000001</v>
      </c>
      <c r="J26" s="16">
        <v>14.6288</v>
      </c>
      <c r="K26" s="16">
        <v>-16.739249999999998</v>
      </c>
      <c r="L26" s="16">
        <v>-12.46504</v>
      </c>
      <c r="M26" s="16">
        <v>-9.1210300000000011</v>
      </c>
      <c r="N26" s="16">
        <v>-7.8426999999999998</v>
      </c>
      <c r="O26" s="16">
        <v>-5.5530600000000003</v>
      </c>
      <c r="P26" s="16">
        <v>-10.331049999999999</v>
      </c>
      <c r="Q26" s="16">
        <v>-2.1568899999999998</v>
      </c>
      <c r="R26" s="16">
        <v>-9.2535300000000014</v>
      </c>
      <c r="S26" s="16">
        <v>-8.9076200000000014</v>
      </c>
      <c r="T26" s="16">
        <v>-4.1460799999999995</v>
      </c>
      <c r="U26" s="16">
        <v>-10.053940000000001</v>
      </c>
      <c r="V26" s="16">
        <v>-6.1692600000000004</v>
      </c>
      <c r="W26" s="16">
        <v>-12.2621</v>
      </c>
      <c r="X26" s="16">
        <v>-20.240539999999999</v>
      </c>
      <c r="Y26" s="16">
        <v>-13.770149999999999</v>
      </c>
      <c r="Z26" s="16">
        <v>-23.709220000000002</v>
      </c>
      <c r="AA26" s="16">
        <v>-9.7715200000000006</v>
      </c>
      <c r="AB26" s="16">
        <v>-22.627830000000003</v>
      </c>
      <c r="AC26" s="16">
        <v>-15.455982647396</v>
      </c>
      <c r="AD26" s="16">
        <v>-5.8749314387434293</v>
      </c>
      <c r="AE26" s="16">
        <v>-8.4656240510355207</v>
      </c>
      <c r="AF26" s="16">
        <v>-4.6766209284448594</v>
      </c>
      <c r="AG26" s="16">
        <v>-22.525036091181075</v>
      </c>
      <c r="AH26" s="16">
        <v>-5.7098542439644264</v>
      </c>
      <c r="AI26" s="46"/>
      <c r="AJ26" s="46"/>
      <c r="AK26" s="46"/>
      <c r="AL26" s="46"/>
      <c r="AM26" s="46"/>
      <c r="AN26" s="4"/>
      <c r="AO26" s="4"/>
      <c r="AP26" s="4"/>
      <c r="AQ26" s="4"/>
      <c r="AR26" s="4"/>
      <c r="AS26" s="4"/>
      <c r="AT26" s="4"/>
      <c r="AU26" s="4"/>
      <c r="AV26" s="4"/>
      <c r="AW26" s="4"/>
      <c r="AX26" s="4"/>
      <c r="AY26" s="4"/>
    </row>
    <row r="27" spans="1:51" ht="15" x14ac:dyDescent="0.25">
      <c r="A27" s="137">
        <f>YampaRiverInflow.TotalOutflow!A27</f>
        <v>45352</v>
      </c>
      <c r="B27" s="34">
        <v>-8.7449999999999992</v>
      </c>
      <c r="C27" s="12">
        <v>-8.7449999999999992</v>
      </c>
      <c r="D27" s="45">
        <v>-8.7449999999999992</v>
      </c>
      <c r="E27" s="16">
        <v>-5.5422600000000006</v>
      </c>
      <c r="F27" s="16">
        <v>-26.61149</v>
      </c>
      <c r="G27" s="16">
        <v>-24.585830000000001</v>
      </c>
      <c r="H27" s="16">
        <v>-10.1469</v>
      </c>
      <c r="I27" s="16">
        <v>-24.405729999999998</v>
      </c>
      <c r="J27" s="16">
        <v>-41.61844</v>
      </c>
      <c r="K27" s="16">
        <v>-20.912990000000001</v>
      </c>
      <c r="L27" s="16">
        <v>-15.42376</v>
      </c>
      <c r="M27" s="16">
        <v>-46.979050000000001</v>
      </c>
      <c r="N27" s="16">
        <v>-13.50891</v>
      </c>
      <c r="O27" s="16">
        <v>-9.4484200000000005</v>
      </c>
      <c r="P27" s="16">
        <v>-15.45289</v>
      </c>
      <c r="Q27" s="16">
        <v>-14.12349</v>
      </c>
      <c r="R27" s="16">
        <v>-17.224810000000002</v>
      </c>
      <c r="S27" s="16">
        <v>-18.18402</v>
      </c>
      <c r="T27" s="16">
        <v>-16.42624</v>
      </c>
      <c r="U27" s="16">
        <v>-16.519099999999998</v>
      </c>
      <c r="V27" s="16">
        <v>-21.362770000000001</v>
      </c>
      <c r="W27" s="16">
        <v>-13.940290000000001</v>
      </c>
      <c r="X27" s="16">
        <v>-25.785889999999998</v>
      </c>
      <c r="Y27" s="16">
        <v>-13.57385</v>
      </c>
      <c r="Z27" s="16">
        <v>-14.951780000000001</v>
      </c>
      <c r="AA27" s="16">
        <v>-24.381869999999999</v>
      </c>
      <c r="AB27" s="16">
        <v>-18.517049999999998</v>
      </c>
      <c r="AC27" s="16">
        <v>-29.967980399044698</v>
      </c>
      <c r="AD27" s="16">
        <v>-3.9186748927238999</v>
      </c>
      <c r="AE27" s="16">
        <v>3.78158654325282</v>
      </c>
      <c r="AF27" s="16">
        <v>-0.165478108417315</v>
      </c>
      <c r="AG27" s="16">
        <v>-33.272751616104074</v>
      </c>
      <c r="AH27" s="16">
        <v>-3.3822040949199934</v>
      </c>
      <c r="AI27" s="46"/>
      <c r="AJ27" s="46"/>
      <c r="AK27" s="46"/>
      <c r="AL27" s="46"/>
      <c r="AM27" s="46"/>
      <c r="AN27" s="4"/>
      <c r="AO27" s="4"/>
      <c r="AP27" s="4"/>
      <c r="AQ27" s="4"/>
      <c r="AR27" s="4"/>
      <c r="AS27" s="4"/>
      <c r="AT27" s="4"/>
      <c r="AU27" s="4"/>
      <c r="AV27" s="4"/>
      <c r="AW27" s="4"/>
      <c r="AX27" s="4"/>
      <c r="AY27" s="4"/>
    </row>
    <row r="28" spans="1:51" ht="15" x14ac:dyDescent="0.25">
      <c r="A28" s="137">
        <f>YampaRiverInflow.TotalOutflow!A28</f>
        <v>45383</v>
      </c>
      <c r="B28" s="34">
        <v>-12.693</v>
      </c>
      <c r="C28" s="12">
        <v>-12.693</v>
      </c>
      <c r="D28" s="45">
        <v>-12.693</v>
      </c>
      <c r="E28" s="16">
        <v>-16.615569999999998</v>
      </c>
      <c r="F28" s="16">
        <v>-28.879900000000003</v>
      </c>
      <c r="G28" s="16">
        <v>-19.677019999999999</v>
      </c>
      <c r="H28" s="16">
        <v>-31.681180000000001</v>
      </c>
      <c r="I28" s="16">
        <v>-14.10609</v>
      </c>
      <c r="J28" s="16">
        <v>-11.98128</v>
      </c>
      <c r="K28" s="16">
        <v>-22.55518</v>
      </c>
      <c r="L28" s="16">
        <v>58.147940000000006</v>
      </c>
      <c r="M28" s="16">
        <v>-64.754249999999999</v>
      </c>
      <c r="N28" s="16">
        <v>-13.812430000000001</v>
      </c>
      <c r="O28" s="16">
        <v>-19.395679999999999</v>
      </c>
      <c r="P28" s="16">
        <v>-0.58677000000000001</v>
      </c>
      <c r="Q28" s="16">
        <v>-20.977029999999999</v>
      </c>
      <c r="R28" s="16">
        <v>-23.67004</v>
      </c>
      <c r="S28" s="16">
        <v>-22.150279999999999</v>
      </c>
      <c r="T28" s="16">
        <v>-10.326360000000001</v>
      </c>
      <c r="U28" s="16">
        <v>-17.860139999999998</v>
      </c>
      <c r="V28" s="16">
        <v>-21.034770000000002</v>
      </c>
      <c r="W28" s="16">
        <v>-16.89048</v>
      </c>
      <c r="X28" s="16">
        <v>-27.78388</v>
      </c>
      <c r="Y28" s="16">
        <v>-24.14518</v>
      </c>
      <c r="Z28" s="16">
        <v>-25.381180000000001</v>
      </c>
      <c r="AA28" s="16">
        <v>-22.591699999999999</v>
      </c>
      <c r="AB28" s="16">
        <v>-21.645820000000001</v>
      </c>
      <c r="AC28" s="16">
        <v>-27.296583863680898</v>
      </c>
      <c r="AD28" s="16">
        <v>-6.8666990838692197</v>
      </c>
      <c r="AE28" s="16">
        <v>-4.4101040311918496</v>
      </c>
      <c r="AF28" s="16">
        <v>0.32782876848779102</v>
      </c>
      <c r="AG28" s="16">
        <v>-38.38269309226537</v>
      </c>
      <c r="AH28" s="16">
        <v>-19.157315839774473</v>
      </c>
      <c r="AI28" s="46"/>
      <c r="AJ28" s="46"/>
      <c r="AK28" s="46"/>
      <c r="AL28" s="46"/>
      <c r="AM28" s="46"/>
      <c r="AN28" s="4"/>
      <c r="AO28" s="4"/>
      <c r="AP28" s="4"/>
      <c r="AQ28" s="4"/>
      <c r="AR28" s="4"/>
      <c r="AS28" s="4"/>
      <c r="AT28" s="4"/>
      <c r="AU28" s="4"/>
      <c r="AV28" s="4"/>
      <c r="AW28" s="4"/>
      <c r="AX28" s="4"/>
      <c r="AY28" s="4"/>
    </row>
    <row r="29" spans="1:51" ht="15" x14ac:dyDescent="0.25">
      <c r="A29" s="137">
        <f>YampaRiverInflow.TotalOutflow!A29</f>
        <v>45413</v>
      </c>
      <c r="B29" s="34">
        <v>-13.207000000000001</v>
      </c>
      <c r="C29" s="12">
        <v>-13.207000000000001</v>
      </c>
      <c r="D29" s="45">
        <v>-13.207000000000001</v>
      </c>
      <c r="E29" s="16">
        <v>-19.176749999999998</v>
      </c>
      <c r="F29" s="16">
        <v>-31.532360000000001</v>
      </c>
      <c r="G29" s="16">
        <v>-23.549289999999999</v>
      </c>
      <c r="H29" s="16">
        <v>-4.1466599999999998</v>
      </c>
      <c r="I29" s="16">
        <v>-16.730790000000002</v>
      </c>
      <c r="J29" s="16">
        <v>-20.673770000000001</v>
      </c>
      <c r="K29" s="16">
        <v>-17.359860000000001</v>
      </c>
      <c r="L29" s="16">
        <v>34.052529999999997</v>
      </c>
      <c r="M29" s="16">
        <v>-1.7655699999999999</v>
      </c>
      <c r="N29" s="16">
        <v>-18.956109999999999</v>
      </c>
      <c r="O29" s="16">
        <v>-19.014720000000001</v>
      </c>
      <c r="P29" s="16">
        <v>-30.134370000000001</v>
      </c>
      <c r="Q29" s="16">
        <v>-22.792720000000003</v>
      </c>
      <c r="R29" s="16">
        <v>2.1723600000000003</v>
      </c>
      <c r="S29" s="16">
        <v>-23.229320000000001</v>
      </c>
      <c r="T29" s="16">
        <v>-30.356549999999999</v>
      </c>
      <c r="U29" s="16">
        <v>-13.17548</v>
      </c>
      <c r="V29" s="16">
        <v>-26.73291</v>
      </c>
      <c r="W29" s="16">
        <v>-17.628589999999999</v>
      </c>
      <c r="X29" s="16">
        <v>-22.069290000000002</v>
      </c>
      <c r="Y29" s="16">
        <v>-23.365380000000002</v>
      </c>
      <c r="Z29" s="16">
        <v>-25.14387</v>
      </c>
      <c r="AA29" s="16">
        <v>-18.31448</v>
      </c>
      <c r="AB29" s="16">
        <v>-13.93942</v>
      </c>
      <c r="AC29" s="16">
        <v>-20.988264455397299</v>
      </c>
      <c r="AD29" s="16">
        <v>-18.6031865575818</v>
      </c>
      <c r="AE29" s="16">
        <v>-16.873532198681101</v>
      </c>
      <c r="AF29" s="16">
        <v>-10.3614585683532</v>
      </c>
      <c r="AG29" s="16">
        <v>-50.887631320712337</v>
      </c>
      <c r="AH29" s="16">
        <v>-30.38728965732949</v>
      </c>
      <c r="AI29" s="46"/>
      <c r="AJ29" s="46"/>
      <c r="AK29" s="46"/>
      <c r="AL29" s="46"/>
      <c r="AM29" s="46"/>
      <c r="AN29" s="4"/>
      <c r="AO29" s="4"/>
      <c r="AP29" s="4"/>
      <c r="AQ29" s="4"/>
      <c r="AR29" s="4"/>
      <c r="AS29" s="4"/>
      <c r="AT29" s="4"/>
      <c r="AU29" s="4"/>
      <c r="AV29" s="4"/>
      <c r="AW29" s="4"/>
      <c r="AX29" s="4"/>
      <c r="AY29" s="4"/>
    </row>
    <row r="30" spans="1:51" ht="15" x14ac:dyDescent="0.25">
      <c r="A30" s="137">
        <f>YampaRiverInflow.TotalOutflow!A30</f>
        <v>45444</v>
      </c>
      <c r="B30" s="34">
        <v>-18.404</v>
      </c>
      <c r="C30" s="12">
        <v>-18.404</v>
      </c>
      <c r="D30" s="45">
        <v>-18.404</v>
      </c>
      <c r="E30" s="16">
        <v>-4.3182600000000004</v>
      </c>
      <c r="F30" s="16">
        <v>-21.53116</v>
      </c>
      <c r="G30" s="16">
        <v>-28.16948</v>
      </c>
      <c r="H30" s="16">
        <v>-21.732470000000003</v>
      </c>
      <c r="I30" s="16">
        <v>-7.58514</v>
      </c>
      <c r="J30" s="16">
        <v>-14.68486</v>
      </c>
      <c r="K30" s="16">
        <v>-12.904590000000001</v>
      </c>
      <c r="L30" s="16">
        <v>-17.66553</v>
      </c>
      <c r="M30" s="16">
        <v>-18.500439999999998</v>
      </c>
      <c r="N30" s="16">
        <v>-9.6846800000000002</v>
      </c>
      <c r="O30" s="16">
        <v>-3.0129200000000003</v>
      </c>
      <c r="P30" s="16">
        <v>-10.71584</v>
      </c>
      <c r="Q30" s="16">
        <v>-17.712730000000001</v>
      </c>
      <c r="R30" s="16">
        <v>2.1411799999999999</v>
      </c>
      <c r="S30" s="16">
        <v>-20.19791</v>
      </c>
      <c r="T30" s="16">
        <v>-19.463480000000001</v>
      </c>
      <c r="U30" s="16">
        <v>-14.17783</v>
      </c>
      <c r="V30" s="16">
        <v>-34.892609999999998</v>
      </c>
      <c r="W30" s="16">
        <v>-20.2377</v>
      </c>
      <c r="X30" s="16">
        <v>-30.45213</v>
      </c>
      <c r="Y30" s="16">
        <v>-27.64986</v>
      </c>
      <c r="Z30" s="16">
        <v>-30.77158</v>
      </c>
      <c r="AA30" s="16">
        <v>-30.150569999999998</v>
      </c>
      <c r="AB30" s="16">
        <v>-27.212169999999997</v>
      </c>
      <c r="AC30" s="16">
        <v>-17.7194681870902</v>
      </c>
      <c r="AD30" s="16">
        <v>-32.379981516299999</v>
      </c>
      <c r="AE30" s="16">
        <v>-23.798866425075097</v>
      </c>
      <c r="AF30" s="16">
        <v>-21.9297904675709</v>
      </c>
      <c r="AG30" s="16">
        <v>-57.58882165966952</v>
      </c>
      <c r="AH30" s="16">
        <v>-30.45201460504726</v>
      </c>
      <c r="AI30" s="46"/>
      <c r="AJ30" s="46"/>
      <c r="AK30" s="46"/>
      <c r="AL30" s="46"/>
      <c r="AM30" s="46"/>
      <c r="AN30" s="4"/>
      <c r="AO30" s="4"/>
      <c r="AP30" s="4"/>
      <c r="AQ30" s="4"/>
      <c r="AR30" s="4"/>
      <c r="AS30" s="4"/>
      <c r="AT30" s="4"/>
      <c r="AU30" s="4"/>
      <c r="AV30" s="4"/>
      <c r="AW30" s="4"/>
      <c r="AX30" s="4"/>
      <c r="AY30" s="4"/>
    </row>
    <row r="31" spans="1:51" ht="15" x14ac:dyDescent="0.25">
      <c r="A31" s="137">
        <f>YampaRiverInflow.TotalOutflow!A31</f>
        <v>45474</v>
      </c>
      <c r="B31" s="34">
        <v>-19.466999999999999</v>
      </c>
      <c r="C31" s="12">
        <v>-19.466999999999999</v>
      </c>
      <c r="D31" s="45">
        <v>-19.466999999999999</v>
      </c>
      <c r="E31" s="16">
        <v>-26.41535</v>
      </c>
      <c r="F31" s="16">
        <v>-21.142790000000002</v>
      </c>
      <c r="G31" s="16">
        <v>-18.928519999999999</v>
      </c>
      <c r="H31" s="16">
        <v>-9.5471299999999992</v>
      </c>
      <c r="I31" s="16">
        <v>-10.268600000000001</v>
      </c>
      <c r="J31" s="16">
        <v>-18.314310000000003</v>
      </c>
      <c r="K31" s="16">
        <v>-15.866149999999999</v>
      </c>
      <c r="L31" s="16">
        <v>-24.552409999999998</v>
      </c>
      <c r="M31" s="16">
        <v>-25.378720000000001</v>
      </c>
      <c r="N31" s="16">
        <v>-17.78331</v>
      </c>
      <c r="O31" s="16">
        <v>-18.8934</v>
      </c>
      <c r="P31" s="16">
        <v>-12.013909999999999</v>
      </c>
      <c r="Q31" s="16">
        <v>-14.996409999999999</v>
      </c>
      <c r="R31" s="16">
        <v>2.3123400000000003</v>
      </c>
      <c r="S31" s="16">
        <v>-19.286709999999999</v>
      </c>
      <c r="T31" s="16">
        <v>-10.45975</v>
      </c>
      <c r="U31" s="16">
        <v>-7.6106699999999998</v>
      </c>
      <c r="V31" s="16">
        <v>-27.08278</v>
      </c>
      <c r="W31" s="16">
        <v>-23.468240000000002</v>
      </c>
      <c r="X31" s="16">
        <v>-21.989319999999999</v>
      </c>
      <c r="Y31" s="16">
        <v>-37.216929999999998</v>
      </c>
      <c r="Z31" s="16">
        <v>-22.890240000000002</v>
      </c>
      <c r="AA31" s="16">
        <v>-26.678540000000002</v>
      </c>
      <c r="AB31" s="16">
        <v>-37.337760000000003</v>
      </c>
      <c r="AC31" s="16">
        <v>-18.2346613577282</v>
      </c>
      <c r="AD31" s="16">
        <v>-18.848620976413699</v>
      </c>
      <c r="AE31" s="16">
        <v>-23.752590631551499</v>
      </c>
      <c r="AF31" s="16">
        <v>-17.2882505662513</v>
      </c>
      <c r="AG31" s="16">
        <v>-44.694644503792432</v>
      </c>
      <c r="AH31" s="16">
        <v>-40.747534366473715</v>
      </c>
      <c r="AI31" s="46"/>
      <c r="AJ31" s="46"/>
      <c r="AK31" s="46"/>
      <c r="AL31" s="46"/>
      <c r="AM31" s="46"/>
      <c r="AN31" s="4"/>
      <c r="AO31" s="4"/>
      <c r="AP31" s="4"/>
      <c r="AQ31" s="4"/>
      <c r="AR31" s="4"/>
      <c r="AS31" s="4"/>
      <c r="AT31" s="4"/>
      <c r="AU31" s="4"/>
      <c r="AV31" s="4"/>
      <c r="AW31" s="4"/>
      <c r="AX31" s="4"/>
      <c r="AY31" s="4"/>
    </row>
    <row r="32" spans="1:51" ht="15" x14ac:dyDescent="0.25">
      <c r="A32" s="137">
        <f>YampaRiverInflow.TotalOutflow!A32</f>
        <v>45505</v>
      </c>
      <c r="B32" s="34">
        <v>-17.036000000000001</v>
      </c>
      <c r="C32" s="12">
        <v>-17.036000000000001</v>
      </c>
      <c r="D32" s="45">
        <v>-17.036000000000001</v>
      </c>
      <c r="E32" s="16">
        <v>-7.3850100000000003</v>
      </c>
      <c r="F32" s="16">
        <v>-28.87069</v>
      </c>
      <c r="G32" s="16">
        <v>-40.249079999999999</v>
      </c>
      <c r="H32" s="16">
        <v>-10.618690000000001</v>
      </c>
      <c r="I32" s="16">
        <v>-1.97844</v>
      </c>
      <c r="J32" s="16">
        <v>-19.845770000000002</v>
      </c>
      <c r="K32" s="16">
        <v>-18.154619999999998</v>
      </c>
      <c r="L32" s="16">
        <v>-19.77272</v>
      </c>
      <c r="M32" s="16">
        <v>-13.17257</v>
      </c>
      <c r="N32" s="16">
        <v>-14.711229999999999</v>
      </c>
      <c r="O32" s="16">
        <v>-8.0491299999999999</v>
      </c>
      <c r="P32" s="16">
        <v>-10.36894</v>
      </c>
      <c r="Q32" s="16">
        <v>-12.309370000000001</v>
      </c>
      <c r="R32" s="16">
        <v>3.9439999999999996E-2</v>
      </c>
      <c r="S32" s="16">
        <v>-13.62011</v>
      </c>
      <c r="T32" s="16">
        <v>-10.787000000000001</v>
      </c>
      <c r="U32" s="16">
        <v>-15.400589999999999</v>
      </c>
      <c r="V32" s="16">
        <v>-19.57723</v>
      </c>
      <c r="W32" s="16">
        <v>-13.29472</v>
      </c>
      <c r="X32" s="16">
        <v>-18.03979</v>
      </c>
      <c r="Y32" s="16">
        <v>-23.891169999999999</v>
      </c>
      <c r="Z32" s="16">
        <v>-13.515309999999999</v>
      </c>
      <c r="AA32" s="16">
        <v>-23.837299999999999</v>
      </c>
      <c r="AB32" s="16">
        <v>-19.137979999999999</v>
      </c>
      <c r="AC32" s="16">
        <v>-15.5850350841859</v>
      </c>
      <c r="AD32" s="16">
        <v>-20.413870945690398</v>
      </c>
      <c r="AE32" s="16">
        <v>-17.994277469173699</v>
      </c>
      <c r="AF32" s="16">
        <v>-17.687800046524</v>
      </c>
      <c r="AG32" s="16">
        <v>-37.223178765369134</v>
      </c>
      <c r="AH32" s="16">
        <v>-44.692820137564823</v>
      </c>
      <c r="AI32" s="46"/>
      <c r="AJ32" s="46"/>
      <c r="AK32" s="46"/>
      <c r="AL32" s="46"/>
      <c r="AM32" s="46"/>
      <c r="AN32" s="4"/>
      <c r="AO32" s="4"/>
      <c r="AP32" s="4"/>
      <c r="AQ32" s="4"/>
      <c r="AR32" s="4"/>
      <c r="AS32" s="4"/>
      <c r="AT32" s="4"/>
      <c r="AU32" s="4"/>
      <c r="AV32" s="4"/>
      <c r="AW32" s="4"/>
      <c r="AX32" s="4"/>
      <c r="AY32" s="4"/>
    </row>
    <row r="33" spans="1:51" ht="15" x14ac:dyDescent="0.25">
      <c r="A33" s="137">
        <f>YampaRiverInflow.TotalOutflow!A33</f>
        <v>45536</v>
      </c>
      <c r="B33" s="34">
        <v>-7.5359999999999996</v>
      </c>
      <c r="C33" s="12">
        <v>-7.5359999999999996</v>
      </c>
      <c r="D33" s="45">
        <v>-7.5359999999999996</v>
      </c>
      <c r="E33" s="16">
        <v>3.9455100000000001</v>
      </c>
      <c r="F33" s="16">
        <v>0.30087999999999998</v>
      </c>
      <c r="G33" s="16">
        <v>1.5638399999999999</v>
      </c>
      <c r="H33" s="16">
        <v>-5.3830900000000002</v>
      </c>
      <c r="I33" s="16">
        <v>0.50452999999999992</v>
      </c>
      <c r="J33" s="16">
        <v>-16.785490000000003</v>
      </c>
      <c r="K33" s="16">
        <v>8.7774400000000004</v>
      </c>
      <c r="L33" s="16">
        <v>-0.65700999999999998</v>
      </c>
      <c r="M33" s="16">
        <v>-5.1176300000000001</v>
      </c>
      <c r="N33" s="16">
        <v>1.31694</v>
      </c>
      <c r="O33" s="16">
        <v>-3.9454199999999999</v>
      </c>
      <c r="P33" s="16">
        <v>2.79942</v>
      </c>
      <c r="Q33" s="16">
        <v>-4.3560499999999998</v>
      </c>
      <c r="R33" s="16">
        <v>0.24765999999999999</v>
      </c>
      <c r="S33" s="16">
        <v>-1.9077999999999999</v>
      </c>
      <c r="T33" s="16">
        <v>1.6536999999999999</v>
      </c>
      <c r="U33" s="16">
        <v>0.45062999999999998</v>
      </c>
      <c r="V33" s="16">
        <v>-4.00359</v>
      </c>
      <c r="W33" s="16">
        <v>-7.8580299999999994</v>
      </c>
      <c r="X33" s="16">
        <v>-6.6565699999999994</v>
      </c>
      <c r="Y33" s="16">
        <v>-13.139520000000001</v>
      </c>
      <c r="Z33" s="16">
        <v>-7.8235400000000004</v>
      </c>
      <c r="AA33" s="16">
        <v>-17.94941</v>
      </c>
      <c r="AB33" s="16">
        <v>-20.019500000000001</v>
      </c>
      <c r="AC33" s="16">
        <v>-12.5769963398445</v>
      </c>
      <c r="AD33" s="16">
        <v>-12.664930500352801</v>
      </c>
      <c r="AE33" s="16">
        <v>-18.758475648761799</v>
      </c>
      <c r="AF33" s="16">
        <v>-1.27110780709264</v>
      </c>
      <c r="AG33" s="16">
        <v>-33.675139492561513</v>
      </c>
      <c r="AH33" s="16">
        <v>-15.970136704665375</v>
      </c>
      <c r="AI33" s="46"/>
      <c r="AJ33" s="46"/>
      <c r="AK33" s="46"/>
      <c r="AL33" s="46"/>
      <c r="AM33" s="46"/>
      <c r="AN33" s="4"/>
      <c r="AO33" s="4"/>
      <c r="AP33" s="4"/>
      <c r="AQ33" s="4"/>
      <c r="AR33" s="4"/>
      <c r="AS33" s="4"/>
      <c r="AT33" s="4"/>
      <c r="AU33" s="4"/>
      <c r="AV33" s="4"/>
      <c r="AW33" s="4"/>
      <c r="AX33" s="4"/>
      <c r="AY33" s="4"/>
    </row>
    <row r="34" spans="1:51" ht="15" x14ac:dyDescent="0.25">
      <c r="A34" s="137">
        <f>YampaRiverInflow.TotalOutflow!A34</f>
        <v>45566</v>
      </c>
      <c r="B34" s="34">
        <v>-10.734</v>
      </c>
      <c r="C34" s="12">
        <v>-10.734</v>
      </c>
      <c r="D34" s="45">
        <v>-10.734</v>
      </c>
      <c r="E34" s="16">
        <v>-12.62735</v>
      </c>
      <c r="F34" s="16">
        <v>-6.6903999999999995</v>
      </c>
      <c r="G34" s="16">
        <v>-9.5990099999999998</v>
      </c>
      <c r="H34" s="16">
        <v>8.4510100000000001</v>
      </c>
      <c r="I34" s="16">
        <v>5.7720799999999999</v>
      </c>
      <c r="J34" s="16">
        <v>-14.64955</v>
      </c>
      <c r="K34" s="16">
        <v>11.184040000000001</v>
      </c>
      <c r="L34" s="16">
        <v>-2.5218699999999998</v>
      </c>
      <c r="M34" s="16">
        <v>12.298719999999999</v>
      </c>
      <c r="N34" s="16">
        <v>9.1142000000000003</v>
      </c>
      <c r="O34" s="16">
        <v>6.9690500000000002</v>
      </c>
      <c r="P34" s="16">
        <v>17.399669999999997</v>
      </c>
      <c r="Q34" s="16">
        <v>17.673249999999999</v>
      </c>
      <c r="R34" s="16">
        <v>19.239099999999997</v>
      </c>
      <c r="S34" s="16">
        <v>0.14559</v>
      </c>
      <c r="T34" s="16">
        <v>-3.8384399999999999</v>
      </c>
      <c r="U34" s="16">
        <v>-8.0890900000000006</v>
      </c>
      <c r="V34" s="16">
        <v>5.3184499999999995</v>
      </c>
      <c r="W34" s="16">
        <v>6.8723199999999993</v>
      </c>
      <c r="X34" s="16">
        <v>-3.3345599999999997</v>
      </c>
      <c r="Y34" s="16">
        <v>-12.937790000000001</v>
      </c>
      <c r="Z34" s="16">
        <v>9.3299699999999994</v>
      </c>
      <c r="AA34" s="16">
        <v>-7.6352000000000002</v>
      </c>
      <c r="AB34" s="16">
        <v>-6.9373300000000002</v>
      </c>
      <c r="AC34" s="16">
        <v>-2.2106542585727502</v>
      </c>
      <c r="AD34" s="16">
        <v>-11.5548092057765</v>
      </c>
      <c r="AE34" s="16">
        <v>-24.732557731564899</v>
      </c>
      <c r="AF34" s="16">
        <v>-12.168433580297501</v>
      </c>
      <c r="AG34" s="16">
        <v>-31.92853069592417</v>
      </c>
      <c r="AH34" s="16">
        <v>-8.5193758119119227</v>
      </c>
      <c r="AI34" s="46"/>
      <c r="AJ34" s="46"/>
      <c r="AK34" s="46"/>
      <c r="AL34" s="46"/>
      <c r="AM34" s="46"/>
      <c r="AN34" s="4"/>
      <c r="AO34" s="4"/>
      <c r="AP34" s="4"/>
      <c r="AQ34" s="4"/>
      <c r="AR34" s="4"/>
      <c r="AS34" s="4"/>
      <c r="AT34" s="4"/>
      <c r="AU34" s="4"/>
      <c r="AV34" s="4"/>
      <c r="AW34" s="4"/>
      <c r="AX34" s="4"/>
      <c r="AY34" s="4"/>
    </row>
    <row r="35" spans="1:51" ht="15" x14ac:dyDescent="0.25">
      <c r="A35" s="137">
        <f>YampaRiverInflow.TotalOutflow!A35</f>
        <v>45597</v>
      </c>
      <c r="B35" s="34">
        <v>-16.158000000000001</v>
      </c>
      <c r="C35" s="12">
        <v>-16.158000000000001</v>
      </c>
      <c r="D35" s="45">
        <v>-16.158000000000001</v>
      </c>
      <c r="E35" s="16">
        <v>-7.3315400000000004</v>
      </c>
      <c r="F35" s="16">
        <v>-38.727230000000006</v>
      </c>
      <c r="G35" s="16">
        <v>11.18458</v>
      </c>
      <c r="H35" s="16">
        <v>10.958489999999999</v>
      </c>
      <c r="I35" s="16">
        <v>-3.7692800000000002</v>
      </c>
      <c r="J35" s="16">
        <v>-15.648209999999999</v>
      </c>
      <c r="K35" s="16">
        <v>-0.50287000000000004</v>
      </c>
      <c r="L35" s="16">
        <v>16.895820000000001</v>
      </c>
      <c r="M35" s="16">
        <v>3.5182899999999999</v>
      </c>
      <c r="N35" s="16">
        <v>1.0546900000000001</v>
      </c>
      <c r="O35" s="16">
        <v>1.48285</v>
      </c>
      <c r="P35" s="16">
        <v>-5.3529099999999996</v>
      </c>
      <c r="Q35" s="16">
        <v>-22.937849999999997</v>
      </c>
      <c r="R35" s="16">
        <v>17.25741</v>
      </c>
      <c r="S35" s="16">
        <v>-4.2314999999999996</v>
      </c>
      <c r="T35" s="16">
        <v>-10.30818</v>
      </c>
      <c r="U35" s="16">
        <v>-12.985040000000001</v>
      </c>
      <c r="V35" s="16">
        <v>-26.999580000000002</v>
      </c>
      <c r="W35" s="16">
        <v>-8.9412700000000012</v>
      </c>
      <c r="X35" s="16">
        <v>-9.1097400000000004</v>
      </c>
      <c r="Y35" s="16">
        <v>6.4318400000000002</v>
      </c>
      <c r="Z35" s="16">
        <v>-3.3335500000000002</v>
      </c>
      <c r="AA35" s="16">
        <v>-11.237219999999999</v>
      </c>
      <c r="AB35" s="16">
        <v>-26.772839999999999</v>
      </c>
      <c r="AC35" s="16">
        <v>-15.73670513499</v>
      </c>
      <c r="AD35" s="16">
        <v>-25.995712616168699</v>
      </c>
      <c r="AE35" s="16">
        <v>-1.0377086195756302</v>
      </c>
      <c r="AF35" s="16">
        <v>-31.726571329096</v>
      </c>
      <c r="AG35" s="16">
        <v>-20.625441646014423</v>
      </c>
      <c r="AH35" s="16">
        <v>-14.505944464038231</v>
      </c>
      <c r="AI35" s="46"/>
      <c r="AJ35" s="46"/>
      <c r="AK35" s="46"/>
      <c r="AL35" s="46"/>
      <c r="AM35" s="46"/>
      <c r="AN35" s="4"/>
      <c r="AO35" s="4"/>
      <c r="AP35" s="4"/>
      <c r="AQ35" s="4"/>
      <c r="AR35" s="4"/>
      <c r="AS35" s="4"/>
      <c r="AT35" s="4"/>
      <c r="AU35" s="4"/>
      <c r="AV35" s="4"/>
      <c r="AW35" s="4"/>
      <c r="AX35" s="4"/>
      <c r="AY35" s="4"/>
    </row>
    <row r="36" spans="1:51" ht="15" x14ac:dyDescent="0.25">
      <c r="A36" s="137">
        <f>YampaRiverInflow.TotalOutflow!A36</f>
        <v>45627</v>
      </c>
      <c r="B36" s="34">
        <v>-4.8609999999999998</v>
      </c>
      <c r="C36" s="12">
        <v>-4.8609999999999998</v>
      </c>
      <c r="D36" s="45">
        <v>-4.8609999999999998</v>
      </c>
      <c r="E36" s="16">
        <v>-14.927940000000001</v>
      </c>
      <c r="F36" s="16">
        <v>-22.49784</v>
      </c>
      <c r="G36" s="16">
        <v>-4.7581699999999998</v>
      </c>
      <c r="H36" s="16">
        <v>-4.2268999999999997</v>
      </c>
      <c r="I36" s="16">
        <v>-38.098730000000003</v>
      </c>
      <c r="J36" s="16">
        <v>-16.883659999999999</v>
      </c>
      <c r="K36" s="16">
        <v>-19.378550000000001</v>
      </c>
      <c r="L36" s="16">
        <v>-16.600650000000002</v>
      </c>
      <c r="M36" s="16">
        <v>-12.671760000000001</v>
      </c>
      <c r="N36" s="16">
        <v>-11.092700000000001</v>
      </c>
      <c r="O36" s="16">
        <v>-5.9065600000000007</v>
      </c>
      <c r="P36" s="16">
        <v>-11.998950000000001</v>
      </c>
      <c r="Q36" s="16">
        <v>-6.2203800000000005</v>
      </c>
      <c r="R36" s="16">
        <v>5.5469099999999996</v>
      </c>
      <c r="S36" s="16">
        <v>-11.664959999999999</v>
      </c>
      <c r="T36" s="16">
        <v>-10.748290000000001</v>
      </c>
      <c r="U36" s="16">
        <v>-20.60698</v>
      </c>
      <c r="V36" s="16">
        <v>-11.0654</v>
      </c>
      <c r="W36" s="16">
        <v>-24.62893</v>
      </c>
      <c r="X36" s="16">
        <v>-2.98122</v>
      </c>
      <c r="Y36" s="16">
        <v>-6.6501599999999996</v>
      </c>
      <c r="Z36" s="16">
        <v>1.63134</v>
      </c>
      <c r="AA36" s="16">
        <v>-9.3967500000000008</v>
      </c>
      <c r="AB36" s="16">
        <v>-13.98915</v>
      </c>
      <c r="AC36" s="16">
        <v>-12.4542512261587</v>
      </c>
      <c r="AD36" s="16">
        <v>-10.8324401513397</v>
      </c>
      <c r="AE36" s="16">
        <v>3.9299975641787799</v>
      </c>
      <c r="AF36" s="16">
        <v>-2.4028572739817102</v>
      </c>
      <c r="AG36" s="16">
        <v>-11.953157158801488</v>
      </c>
      <c r="AH36" s="16">
        <v>-20.113240887616342</v>
      </c>
      <c r="AI36" s="46"/>
      <c r="AJ36" s="46"/>
      <c r="AK36" s="46"/>
      <c r="AL36" s="46"/>
      <c r="AM36" s="46"/>
      <c r="AN36" s="4"/>
      <c r="AO36" s="4"/>
      <c r="AP36" s="4"/>
      <c r="AQ36" s="4"/>
      <c r="AR36" s="4"/>
      <c r="AS36" s="4"/>
      <c r="AT36" s="4"/>
      <c r="AU36" s="4"/>
      <c r="AV36" s="4"/>
      <c r="AW36" s="4"/>
      <c r="AX36" s="4"/>
      <c r="AY36" s="4"/>
    </row>
    <row r="37" spans="1:51" ht="15" x14ac:dyDescent="0.25">
      <c r="A37" s="137">
        <f>YampaRiverInflow.TotalOutflow!A37</f>
        <v>45658</v>
      </c>
      <c r="B37" s="34">
        <v>-11.709</v>
      </c>
      <c r="C37" s="12">
        <v>-11.709</v>
      </c>
      <c r="D37" s="45">
        <v>-11.709</v>
      </c>
      <c r="E37" s="16">
        <v>-1.1552500000000001</v>
      </c>
      <c r="F37" s="16">
        <v>-9.5505300000000002</v>
      </c>
      <c r="G37" s="16">
        <v>-3.0365300000000004</v>
      </c>
      <c r="H37" s="16">
        <v>-13.873520000000001</v>
      </c>
      <c r="I37" s="16">
        <v>-24.659839999999999</v>
      </c>
      <c r="J37" s="16">
        <v>-23.680730000000001</v>
      </c>
      <c r="K37" s="16">
        <v>-10.09286</v>
      </c>
      <c r="L37" s="16">
        <v>1.2478399999999998</v>
      </c>
      <c r="M37" s="16">
        <v>-9.182129999999999</v>
      </c>
      <c r="N37" s="16">
        <v>-8.1827199999999998</v>
      </c>
      <c r="O37" s="16">
        <v>-11.68539</v>
      </c>
      <c r="P37" s="16">
        <v>-0.62502000000000002</v>
      </c>
      <c r="Q37" s="16">
        <v>-24.903770000000002</v>
      </c>
      <c r="R37" s="16">
        <v>-11.795629999999999</v>
      </c>
      <c r="S37" s="16">
        <v>-18.15316</v>
      </c>
      <c r="T37" s="16">
        <v>-15.922499999999999</v>
      </c>
      <c r="U37" s="16">
        <v>-16.109290000000001</v>
      </c>
      <c r="V37" s="16">
        <v>-8.2410300000000003</v>
      </c>
      <c r="W37" s="16">
        <v>-24.003340000000001</v>
      </c>
      <c r="X37" s="16">
        <v>-12.045209999999999</v>
      </c>
      <c r="Y37" s="16">
        <v>-7.8899799999999995</v>
      </c>
      <c r="Z37" s="16">
        <v>-22.646060000000002</v>
      </c>
      <c r="AA37" s="16">
        <v>-32.673250000000003</v>
      </c>
      <c r="AB37" s="16">
        <v>-24.1571297449231</v>
      </c>
      <c r="AC37" s="16">
        <v>0.98637802205530201</v>
      </c>
      <c r="AD37" s="16">
        <v>-30.2013865144412</v>
      </c>
      <c r="AE37" s="16">
        <v>-0.95083847050134207</v>
      </c>
      <c r="AF37" s="16">
        <v>-12.716791635963881</v>
      </c>
      <c r="AG37" s="16">
        <v>-5.7794314590614571</v>
      </c>
      <c r="AH37" s="16">
        <v>-12.36787787501088</v>
      </c>
      <c r="AI37" s="46"/>
      <c r="AJ37" s="46"/>
      <c r="AK37" s="46"/>
      <c r="AL37" s="46"/>
      <c r="AM37" s="46"/>
      <c r="AN37" s="4"/>
      <c r="AO37" s="4"/>
      <c r="AP37" s="4"/>
      <c r="AQ37" s="4"/>
      <c r="AR37" s="4"/>
      <c r="AS37" s="4"/>
      <c r="AT37" s="4"/>
      <c r="AU37" s="4"/>
      <c r="AV37" s="4"/>
      <c r="AW37" s="4"/>
      <c r="AX37" s="4"/>
      <c r="AY37" s="4"/>
    </row>
    <row r="38" spans="1:51" ht="15" x14ac:dyDescent="0.25">
      <c r="A38" s="137">
        <f>YampaRiverInflow.TotalOutflow!A38</f>
        <v>45689</v>
      </c>
      <c r="B38" s="34">
        <v>-10.657</v>
      </c>
      <c r="C38" s="12">
        <v>-10.657</v>
      </c>
      <c r="D38" s="45">
        <v>-10.657</v>
      </c>
      <c r="E38" s="16">
        <v>-8.6256699999999995</v>
      </c>
      <c r="F38" s="16">
        <v>-4.7783299999999995</v>
      </c>
      <c r="G38" s="16">
        <v>-20.94144</v>
      </c>
      <c r="H38" s="16">
        <v>-17.372900000000001</v>
      </c>
      <c r="I38" s="16">
        <v>14.6288</v>
      </c>
      <c r="J38" s="16">
        <v>-16.739249999999998</v>
      </c>
      <c r="K38" s="16">
        <v>-12.46504</v>
      </c>
      <c r="L38" s="16">
        <v>-9.1210300000000011</v>
      </c>
      <c r="M38" s="16">
        <v>-7.8426999999999998</v>
      </c>
      <c r="N38" s="16">
        <v>-5.5530600000000003</v>
      </c>
      <c r="O38" s="16">
        <v>-10.331049999999999</v>
      </c>
      <c r="P38" s="16">
        <v>-2.1568899999999998</v>
      </c>
      <c r="Q38" s="16">
        <v>-9.2535300000000014</v>
      </c>
      <c r="R38" s="16">
        <v>-8.9076200000000014</v>
      </c>
      <c r="S38" s="16">
        <v>-4.1460799999999995</v>
      </c>
      <c r="T38" s="16">
        <v>-10.053940000000001</v>
      </c>
      <c r="U38" s="16">
        <v>-6.1692600000000004</v>
      </c>
      <c r="V38" s="16">
        <v>-12.2621</v>
      </c>
      <c r="W38" s="16">
        <v>-20.240539999999999</v>
      </c>
      <c r="X38" s="16">
        <v>-13.770149999999999</v>
      </c>
      <c r="Y38" s="16">
        <v>-23.709220000000002</v>
      </c>
      <c r="Z38" s="16">
        <v>-9.7715200000000006</v>
      </c>
      <c r="AA38" s="16">
        <v>-22.627830000000003</v>
      </c>
      <c r="AB38" s="16">
        <v>-15.455982647396</v>
      </c>
      <c r="AC38" s="16">
        <v>-5.8749314387434293</v>
      </c>
      <c r="AD38" s="16">
        <v>-8.4656240510355207</v>
      </c>
      <c r="AE38" s="16">
        <v>-4.6766209284448594</v>
      </c>
      <c r="AF38" s="16">
        <v>-22.525036091181075</v>
      </c>
      <c r="AG38" s="16">
        <v>-5.7098542439644264</v>
      </c>
      <c r="AH38" s="16">
        <v>10.151250214067531</v>
      </c>
      <c r="AI38" s="46"/>
      <c r="AJ38" s="46"/>
      <c r="AK38" s="46"/>
      <c r="AL38" s="46"/>
      <c r="AM38" s="46"/>
      <c r="AN38" s="4"/>
      <c r="AO38" s="4"/>
      <c r="AP38" s="4"/>
      <c r="AQ38" s="4"/>
      <c r="AR38" s="4"/>
      <c r="AS38" s="4"/>
      <c r="AT38" s="4"/>
      <c r="AU38" s="4"/>
      <c r="AV38" s="4"/>
      <c r="AW38" s="4"/>
      <c r="AX38" s="4"/>
      <c r="AY38" s="4"/>
    </row>
    <row r="39" spans="1:51" ht="15" x14ac:dyDescent="0.25">
      <c r="A39" s="137">
        <f>YampaRiverInflow.TotalOutflow!A39</f>
        <v>45717</v>
      </c>
      <c r="B39" s="34">
        <v>-8.7449999999999992</v>
      </c>
      <c r="C39" s="12">
        <v>-8.7449999999999992</v>
      </c>
      <c r="D39" s="45">
        <v>-8.7449999999999992</v>
      </c>
      <c r="E39" s="16">
        <v>-26.61149</v>
      </c>
      <c r="F39" s="16">
        <v>-24.585830000000001</v>
      </c>
      <c r="G39" s="16">
        <v>-10.1469</v>
      </c>
      <c r="H39" s="16">
        <v>-24.405729999999998</v>
      </c>
      <c r="I39" s="16">
        <v>-41.61844</v>
      </c>
      <c r="J39" s="16">
        <v>-20.912990000000001</v>
      </c>
      <c r="K39" s="16">
        <v>-15.42376</v>
      </c>
      <c r="L39" s="16">
        <v>-46.979050000000001</v>
      </c>
      <c r="M39" s="16">
        <v>-13.50891</v>
      </c>
      <c r="N39" s="16">
        <v>-9.4484200000000005</v>
      </c>
      <c r="O39" s="16">
        <v>-15.45289</v>
      </c>
      <c r="P39" s="16">
        <v>-14.12349</v>
      </c>
      <c r="Q39" s="16">
        <v>-17.224810000000002</v>
      </c>
      <c r="R39" s="16">
        <v>-18.18402</v>
      </c>
      <c r="S39" s="16">
        <v>-16.42624</v>
      </c>
      <c r="T39" s="16">
        <v>-16.519099999999998</v>
      </c>
      <c r="U39" s="16">
        <v>-21.362770000000001</v>
      </c>
      <c r="V39" s="16">
        <v>-13.940290000000001</v>
      </c>
      <c r="W39" s="16">
        <v>-25.785889999999998</v>
      </c>
      <c r="X39" s="16">
        <v>-13.57385</v>
      </c>
      <c r="Y39" s="16">
        <v>-14.951780000000001</v>
      </c>
      <c r="Z39" s="16">
        <v>-24.381869999999999</v>
      </c>
      <c r="AA39" s="16">
        <v>-18.517049999999998</v>
      </c>
      <c r="AB39" s="16">
        <v>-29.967980399044698</v>
      </c>
      <c r="AC39" s="16">
        <v>-3.9186748927238999</v>
      </c>
      <c r="AD39" s="16">
        <v>3.78158654325282</v>
      </c>
      <c r="AE39" s="16">
        <v>-0.165478108417315</v>
      </c>
      <c r="AF39" s="16">
        <v>-33.272751616104074</v>
      </c>
      <c r="AG39" s="16">
        <v>-3.3822040949199934</v>
      </c>
      <c r="AH39" s="16">
        <v>-5.8828062150550702</v>
      </c>
      <c r="AI39" s="46"/>
      <c r="AJ39" s="46"/>
      <c r="AK39" s="46"/>
      <c r="AL39" s="46"/>
      <c r="AM39" s="46"/>
      <c r="AN39" s="4"/>
      <c r="AO39" s="4"/>
      <c r="AP39" s="4"/>
      <c r="AQ39" s="4"/>
      <c r="AR39" s="4"/>
      <c r="AS39" s="4"/>
      <c r="AT39" s="4"/>
      <c r="AU39" s="4"/>
      <c r="AV39" s="4"/>
      <c r="AW39" s="4"/>
      <c r="AX39" s="4"/>
      <c r="AY39" s="4"/>
    </row>
    <row r="40" spans="1:51" ht="15" x14ac:dyDescent="0.25">
      <c r="A40" s="137">
        <f>YampaRiverInflow.TotalOutflow!A40</f>
        <v>45748</v>
      </c>
      <c r="B40" s="34">
        <v>-12.693</v>
      </c>
      <c r="C40" s="12">
        <v>-12.693</v>
      </c>
      <c r="D40" s="45">
        <v>-12.693</v>
      </c>
      <c r="E40" s="16">
        <v>-28.879900000000003</v>
      </c>
      <c r="F40" s="16">
        <v>-19.677019999999999</v>
      </c>
      <c r="G40" s="16">
        <v>-31.681180000000001</v>
      </c>
      <c r="H40" s="16">
        <v>-14.10609</v>
      </c>
      <c r="I40" s="16">
        <v>-11.98128</v>
      </c>
      <c r="J40" s="16">
        <v>-22.55518</v>
      </c>
      <c r="K40" s="16">
        <v>58.147940000000006</v>
      </c>
      <c r="L40" s="16">
        <v>-64.754249999999999</v>
      </c>
      <c r="M40" s="16">
        <v>-13.812430000000001</v>
      </c>
      <c r="N40" s="16">
        <v>-19.395679999999999</v>
      </c>
      <c r="O40" s="16">
        <v>-0.58677000000000001</v>
      </c>
      <c r="P40" s="16">
        <v>-20.977029999999999</v>
      </c>
      <c r="Q40" s="16">
        <v>-23.67004</v>
      </c>
      <c r="R40" s="16">
        <v>-22.150279999999999</v>
      </c>
      <c r="S40" s="16">
        <v>-10.326360000000001</v>
      </c>
      <c r="T40" s="16">
        <v>-17.860139999999998</v>
      </c>
      <c r="U40" s="16">
        <v>-21.034770000000002</v>
      </c>
      <c r="V40" s="16">
        <v>-16.89048</v>
      </c>
      <c r="W40" s="16">
        <v>-27.78388</v>
      </c>
      <c r="X40" s="16">
        <v>-24.14518</v>
      </c>
      <c r="Y40" s="16">
        <v>-25.381180000000001</v>
      </c>
      <c r="Z40" s="16">
        <v>-22.591699999999999</v>
      </c>
      <c r="AA40" s="16">
        <v>-21.645820000000001</v>
      </c>
      <c r="AB40" s="16">
        <v>-27.296583863680898</v>
      </c>
      <c r="AC40" s="16">
        <v>-6.8666990838692197</v>
      </c>
      <c r="AD40" s="16">
        <v>-4.4101040311918496</v>
      </c>
      <c r="AE40" s="16">
        <v>0.32782876848779102</v>
      </c>
      <c r="AF40" s="16">
        <v>-38.38269309226537</v>
      </c>
      <c r="AG40" s="16">
        <v>-19.157315839774473</v>
      </c>
      <c r="AH40" s="16">
        <v>-15.825731008529852</v>
      </c>
      <c r="AI40" s="46"/>
      <c r="AJ40" s="46"/>
      <c r="AK40" s="46"/>
      <c r="AL40" s="46"/>
      <c r="AM40" s="46"/>
      <c r="AN40" s="4"/>
      <c r="AO40" s="4"/>
      <c r="AP40" s="4"/>
      <c r="AQ40" s="4"/>
      <c r="AR40" s="4"/>
      <c r="AS40" s="4"/>
      <c r="AT40" s="4"/>
      <c r="AU40" s="4"/>
      <c r="AV40" s="4"/>
      <c r="AW40" s="4"/>
      <c r="AX40" s="4"/>
      <c r="AY40" s="4"/>
    </row>
    <row r="41" spans="1:51" ht="15" x14ac:dyDescent="0.25">
      <c r="A41" s="137">
        <f>YampaRiverInflow.TotalOutflow!A41</f>
        <v>45778</v>
      </c>
      <c r="B41" s="34">
        <v>-13.207000000000001</v>
      </c>
      <c r="C41" s="12">
        <v>-13.207000000000001</v>
      </c>
      <c r="D41" s="45">
        <v>-13.207000000000001</v>
      </c>
      <c r="E41" s="16">
        <v>-31.532360000000001</v>
      </c>
      <c r="F41" s="16">
        <v>-23.549289999999999</v>
      </c>
      <c r="G41" s="16">
        <v>-4.1466599999999998</v>
      </c>
      <c r="H41" s="16">
        <v>-16.730790000000002</v>
      </c>
      <c r="I41" s="16">
        <v>-20.673770000000001</v>
      </c>
      <c r="J41" s="16">
        <v>-17.359860000000001</v>
      </c>
      <c r="K41" s="16">
        <v>34.052529999999997</v>
      </c>
      <c r="L41" s="16">
        <v>-1.7655699999999999</v>
      </c>
      <c r="M41" s="16">
        <v>-18.956109999999999</v>
      </c>
      <c r="N41" s="16">
        <v>-19.014720000000001</v>
      </c>
      <c r="O41" s="16">
        <v>-30.134370000000001</v>
      </c>
      <c r="P41" s="16">
        <v>-22.792720000000003</v>
      </c>
      <c r="Q41" s="16">
        <v>2.1723600000000003</v>
      </c>
      <c r="R41" s="16">
        <v>-23.229320000000001</v>
      </c>
      <c r="S41" s="16">
        <v>-30.356549999999999</v>
      </c>
      <c r="T41" s="16">
        <v>-13.17548</v>
      </c>
      <c r="U41" s="16">
        <v>-26.73291</v>
      </c>
      <c r="V41" s="16">
        <v>-17.628589999999999</v>
      </c>
      <c r="W41" s="16">
        <v>-22.069290000000002</v>
      </c>
      <c r="X41" s="16">
        <v>-23.365380000000002</v>
      </c>
      <c r="Y41" s="16">
        <v>-25.14387</v>
      </c>
      <c r="Z41" s="16">
        <v>-18.31448</v>
      </c>
      <c r="AA41" s="16">
        <v>-13.93942</v>
      </c>
      <c r="AB41" s="16">
        <v>-20.988264455397299</v>
      </c>
      <c r="AC41" s="16">
        <v>-18.6031865575818</v>
      </c>
      <c r="AD41" s="16">
        <v>-16.873532198681101</v>
      </c>
      <c r="AE41" s="16">
        <v>-10.3614585683532</v>
      </c>
      <c r="AF41" s="16">
        <v>-50.887631320712337</v>
      </c>
      <c r="AG41" s="16">
        <v>-30.38728965732949</v>
      </c>
      <c r="AH41" s="16">
        <v>-18.69847368234792</v>
      </c>
      <c r="AI41" s="46"/>
      <c r="AJ41" s="46"/>
      <c r="AK41" s="46"/>
      <c r="AL41" s="46"/>
      <c r="AM41" s="46"/>
      <c r="AN41" s="4"/>
      <c r="AO41" s="4"/>
      <c r="AP41" s="4"/>
      <c r="AQ41" s="4"/>
      <c r="AR41" s="4"/>
      <c r="AS41" s="4"/>
      <c r="AT41" s="4"/>
      <c r="AU41" s="4"/>
      <c r="AV41" s="4"/>
      <c r="AW41" s="4"/>
      <c r="AX41" s="4"/>
      <c r="AY41" s="4"/>
    </row>
    <row r="42" spans="1:51" ht="15" x14ac:dyDescent="0.25">
      <c r="A42" s="137">
        <f>YampaRiverInflow.TotalOutflow!A42</f>
        <v>45809</v>
      </c>
      <c r="B42" s="34">
        <v>-18.404</v>
      </c>
      <c r="C42" s="12">
        <v>-18.404</v>
      </c>
      <c r="D42" s="45">
        <v>-18.404</v>
      </c>
      <c r="E42" s="16">
        <v>-21.53116</v>
      </c>
      <c r="F42" s="16">
        <v>-28.16948</v>
      </c>
      <c r="G42" s="16">
        <v>-21.732470000000003</v>
      </c>
      <c r="H42" s="16">
        <v>-7.58514</v>
      </c>
      <c r="I42" s="16">
        <v>-14.68486</v>
      </c>
      <c r="J42" s="16">
        <v>-12.904590000000001</v>
      </c>
      <c r="K42" s="16">
        <v>-17.66553</v>
      </c>
      <c r="L42" s="16">
        <v>-18.500439999999998</v>
      </c>
      <c r="M42" s="16">
        <v>-9.6846800000000002</v>
      </c>
      <c r="N42" s="16">
        <v>-3.0129200000000003</v>
      </c>
      <c r="O42" s="16">
        <v>-10.71584</v>
      </c>
      <c r="P42" s="16">
        <v>-17.712730000000001</v>
      </c>
      <c r="Q42" s="16">
        <v>2.1411799999999999</v>
      </c>
      <c r="R42" s="16">
        <v>-20.19791</v>
      </c>
      <c r="S42" s="16">
        <v>-19.463480000000001</v>
      </c>
      <c r="T42" s="16">
        <v>-14.17783</v>
      </c>
      <c r="U42" s="16">
        <v>-34.892609999999998</v>
      </c>
      <c r="V42" s="16">
        <v>-20.2377</v>
      </c>
      <c r="W42" s="16">
        <v>-30.45213</v>
      </c>
      <c r="X42" s="16">
        <v>-27.64986</v>
      </c>
      <c r="Y42" s="16">
        <v>-30.77158</v>
      </c>
      <c r="Z42" s="16">
        <v>-30.150569999999998</v>
      </c>
      <c r="AA42" s="16">
        <v>-27.212169999999997</v>
      </c>
      <c r="AB42" s="16">
        <v>-17.7194681870902</v>
      </c>
      <c r="AC42" s="16">
        <v>-32.379981516299999</v>
      </c>
      <c r="AD42" s="16">
        <v>-23.798866425075097</v>
      </c>
      <c r="AE42" s="16">
        <v>-21.9297904675709</v>
      </c>
      <c r="AF42" s="16">
        <v>-57.58882165966952</v>
      </c>
      <c r="AG42" s="16">
        <v>-30.45201460504726</v>
      </c>
      <c r="AH42" s="16">
        <v>-3.2644045979033853</v>
      </c>
      <c r="AI42" s="46"/>
      <c r="AJ42" s="46"/>
      <c r="AK42" s="46"/>
      <c r="AL42" s="46"/>
      <c r="AM42" s="46"/>
      <c r="AN42" s="4"/>
      <c r="AO42" s="4"/>
      <c r="AP42" s="4"/>
      <c r="AQ42" s="4"/>
      <c r="AR42" s="4"/>
      <c r="AS42" s="4"/>
      <c r="AT42" s="4"/>
      <c r="AU42" s="4"/>
      <c r="AV42" s="4"/>
      <c r="AW42" s="4"/>
      <c r="AX42" s="4"/>
      <c r="AY42" s="4"/>
    </row>
    <row r="43" spans="1:51" ht="15" x14ac:dyDescent="0.25">
      <c r="A43" s="137">
        <f>YampaRiverInflow.TotalOutflow!A43</f>
        <v>45839</v>
      </c>
      <c r="B43" s="34">
        <v>-19.466999999999999</v>
      </c>
      <c r="C43" s="12">
        <v>-19.466999999999999</v>
      </c>
      <c r="D43" s="45">
        <v>-19.466999999999999</v>
      </c>
      <c r="E43" s="16">
        <v>-21.142790000000002</v>
      </c>
      <c r="F43" s="16">
        <v>-18.928519999999999</v>
      </c>
      <c r="G43" s="16">
        <v>-9.5471299999999992</v>
      </c>
      <c r="H43" s="16">
        <v>-10.268600000000001</v>
      </c>
      <c r="I43" s="16">
        <v>-18.314310000000003</v>
      </c>
      <c r="J43" s="16">
        <v>-15.866149999999999</v>
      </c>
      <c r="K43" s="16">
        <v>-24.552409999999998</v>
      </c>
      <c r="L43" s="16">
        <v>-25.378720000000001</v>
      </c>
      <c r="M43" s="16">
        <v>-17.78331</v>
      </c>
      <c r="N43" s="16">
        <v>-18.8934</v>
      </c>
      <c r="O43" s="16">
        <v>-12.013909999999999</v>
      </c>
      <c r="P43" s="16">
        <v>-14.996409999999999</v>
      </c>
      <c r="Q43" s="16">
        <v>2.3123400000000003</v>
      </c>
      <c r="R43" s="16">
        <v>-19.286709999999999</v>
      </c>
      <c r="S43" s="16">
        <v>-10.45975</v>
      </c>
      <c r="T43" s="16">
        <v>-7.6106699999999998</v>
      </c>
      <c r="U43" s="16">
        <v>-27.08278</v>
      </c>
      <c r="V43" s="16">
        <v>-23.468240000000002</v>
      </c>
      <c r="W43" s="16">
        <v>-21.989319999999999</v>
      </c>
      <c r="X43" s="16">
        <v>-37.216929999999998</v>
      </c>
      <c r="Y43" s="16">
        <v>-22.890240000000002</v>
      </c>
      <c r="Z43" s="16">
        <v>-26.678540000000002</v>
      </c>
      <c r="AA43" s="16">
        <v>-37.337760000000003</v>
      </c>
      <c r="AB43" s="16">
        <v>-18.2346613577282</v>
      </c>
      <c r="AC43" s="16">
        <v>-18.848620976413699</v>
      </c>
      <c r="AD43" s="16">
        <v>-23.752590631551499</v>
      </c>
      <c r="AE43" s="16">
        <v>-17.2882505662513</v>
      </c>
      <c r="AF43" s="16">
        <v>-44.694644503792432</v>
      </c>
      <c r="AG43" s="16">
        <v>-40.747534366473715</v>
      </c>
      <c r="AH43" s="16">
        <v>-26.484467621707839</v>
      </c>
      <c r="AI43" s="46"/>
      <c r="AJ43" s="46"/>
      <c r="AK43" s="46"/>
      <c r="AL43" s="46"/>
      <c r="AM43" s="46"/>
      <c r="AN43" s="4"/>
      <c r="AO43" s="4"/>
      <c r="AP43" s="4"/>
      <c r="AQ43" s="4"/>
      <c r="AR43" s="4"/>
      <c r="AS43" s="4"/>
      <c r="AT43" s="4"/>
      <c r="AU43" s="4"/>
      <c r="AV43" s="4"/>
      <c r="AW43" s="4"/>
      <c r="AX43" s="4"/>
      <c r="AY43" s="4"/>
    </row>
    <row r="44" spans="1:51" ht="15" x14ac:dyDescent="0.25">
      <c r="A44" s="137">
        <f>YampaRiverInflow.TotalOutflow!A44</f>
        <v>45870</v>
      </c>
      <c r="B44" s="34">
        <v>-17.036000000000001</v>
      </c>
      <c r="C44" s="12">
        <v>-17.036000000000001</v>
      </c>
      <c r="D44" s="45">
        <v>-17.036000000000001</v>
      </c>
      <c r="E44" s="16">
        <v>-28.87069</v>
      </c>
      <c r="F44" s="16">
        <v>-40.249079999999999</v>
      </c>
      <c r="G44" s="16">
        <v>-10.618690000000001</v>
      </c>
      <c r="H44" s="16">
        <v>-1.97844</v>
      </c>
      <c r="I44" s="16">
        <v>-19.845770000000002</v>
      </c>
      <c r="J44" s="16">
        <v>-18.154619999999998</v>
      </c>
      <c r="K44" s="16">
        <v>-19.77272</v>
      </c>
      <c r="L44" s="16">
        <v>-13.17257</v>
      </c>
      <c r="M44" s="16">
        <v>-14.711229999999999</v>
      </c>
      <c r="N44" s="16">
        <v>-8.0491299999999999</v>
      </c>
      <c r="O44" s="16">
        <v>-10.36894</v>
      </c>
      <c r="P44" s="16">
        <v>-12.309370000000001</v>
      </c>
      <c r="Q44" s="16">
        <v>3.9439999999999996E-2</v>
      </c>
      <c r="R44" s="16">
        <v>-13.62011</v>
      </c>
      <c r="S44" s="16">
        <v>-10.787000000000001</v>
      </c>
      <c r="T44" s="16">
        <v>-15.400589999999999</v>
      </c>
      <c r="U44" s="16">
        <v>-19.57723</v>
      </c>
      <c r="V44" s="16">
        <v>-13.29472</v>
      </c>
      <c r="W44" s="16">
        <v>-18.03979</v>
      </c>
      <c r="X44" s="16">
        <v>-23.891169999999999</v>
      </c>
      <c r="Y44" s="16">
        <v>-13.515309999999999</v>
      </c>
      <c r="Z44" s="16">
        <v>-23.837299999999999</v>
      </c>
      <c r="AA44" s="16">
        <v>-19.137979999999999</v>
      </c>
      <c r="AB44" s="16">
        <v>-15.5850350841859</v>
      </c>
      <c r="AC44" s="16">
        <v>-20.413870945690398</v>
      </c>
      <c r="AD44" s="16">
        <v>-17.994277469173699</v>
      </c>
      <c r="AE44" s="16">
        <v>-17.687800046524</v>
      </c>
      <c r="AF44" s="16">
        <v>-37.223178765369134</v>
      </c>
      <c r="AG44" s="16">
        <v>-44.692820137564823</v>
      </c>
      <c r="AH44" s="16">
        <v>-6.5048538154775057</v>
      </c>
      <c r="AI44" s="46"/>
      <c r="AJ44" s="46"/>
      <c r="AK44" s="46"/>
      <c r="AL44" s="46"/>
      <c r="AM44" s="46"/>
      <c r="AN44" s="4"/>
      <c r="AO44" s="4"/>
      <c r="AP44" s="4"/>
      <c r="AQ44" s="4"/>
      <c r="AR44" s="4"/>
      <c r="AS44" s="4"/>
      <c r="AT44" s="4"/>
      <c r="AU44" s="4"/>
      <c r="AV44" s="4"/>
      <c r="AW44" s="4"/>
      <c r="AX44" s="4"/>
      <c r="AY44" s="4"/>
    </row>
    <row r="45" spans="1:51" ht="15" x14ac:dyDescent="0.25">
      <c r="A45" s="137">
        <f>YampaRiverInflow.TotalOutflow!A45</f>
        <v>45901</v>
      </c>
      <c r="B45" s="34">
        <v>-7.5359999999999996</v>
      </c>
      <c r="C45" s="12">
        <v>-7.5359999999999996</v>
      </c>
      <c r="D45" s="45">
        <v>-7.5359999999999996</v>
      </c>
      <c r="E45" s="16">
        <v>0.30087999999999998</v>
      </c>
      <c r="F45" s="16">
        <v>1.5638399999999999</v>
      </c>
      <c r="G45" s="16">
        <v>-5.3830900000000002</v>
      </c>
      <c r="H45" s="16">
        <v>0.50452999999999992</v>
      </c>
      <c r="I45" s="16">
        <v>-16.785490000000003</v>
      </c>
      <c r="J45" s="16">
        <v>8.7774400000000004</v>
      </c>
      <c r="K45" s="16">
        <v>-0.65700999999999998</v>
      </c>
      <c r="L45" s="16">
        <v>-5.1176300000000001</v>
      </c>
      <c r="M45" s="16">
        <v>1.31694</v>
      </c>
      <c r="N45" s="16">
        <v>-3.9454199999999999</v>
      </c>
      <c r="O45" s="16">
        <v>2.79942</v>
      </c>
      <c r="P45" s="16">
        <v>-4.3560499999999998</v>
      </c>
      <c r="Q45" s="16">
        <v>0.24765999999999999</v>
      </c>
      <c r="R45" s="16">
        <v>-1.9077999999999999</v>
      </c>
      <c r="S45" s="16">
        <v>1.6536999999999999</v>
      </c>
      <c r="T45" s="16">
        <v>0.45062999999999998</v>
      </c>
      <c r="U45" s="16">
        <v>-4.00359</v>
      </c>
      <c r="V45" s="16">
        <v>-7.8580299999999994</v>
      </c>
      <c r="W45" s="16">
        <v>-6.6565699999999994</v>
      </c>
      <c r="X45" s="16">
        <v>-13.139520000000001</v>
      </c>
      <c r="Y45" s="16">
        <v>-7.8235400000000004</v>
      </c>
      <c r="Z45" s="16">
        <v>-17.94941</v>
      </c>
      <c r="AA45" s="16">
        <v>-20.019500000000001</v>
      </c>
      <c r="AB45" s="16">
        <v>-12.5769963398445</v>
      </c>
      <c r="AC45" s="16">
        <v>-12.664930500352801</v>
      </c>
      <c r="AD45" s="16">
        <v>-18.758475648761799</v>
      </c>
      <c r="AE45" s="16">
        <v>-1.27110780709264</v>
      </c>
      <c r="AF45" s="16">
        <v>-33.675139492561513</v>
      </c>
      <c r="AG45" s="16">
        <v>-15.970136704665375</v>
      </c>
      <c r="AH45" s="16">
        <v>4.5429256994443854</v>
      </c>
      <c r="AI45" s="46"/>
      <c r="AJ45" s="46"/>
      <c r="AK45" s="46"/>
      <c r="AL45" s="46"/>
      <c r="AM45" s="46"/>
      <c r="AN45" s="4"/>
      <c r="AO45" s="4"/>
      <c r="AP45" s="4"/>
      <c r="AQ45" s="4"/>
      <c r="AR45" s="4"/>
      <c r="AS45" s="4"/>
      <c r="AT45" s="4"/>
      <c r="AU45" s="4"/>
      <c r="AV45" s="4"/>
      <c r="AW45" s="4"/>
      <c r="AX45" s="4"/>
      <c r="AY45" s="4"/>
    </row>
    <row r="46" spans="1:51" ht="15" x14ac:dyDescent="0.25">
      <c r="A46" s="137">
        <f>YampaRiverInflow.TotalOutflow!A46</f>
        <v>45931</v>
      </c>
      <c r="B46" s="34">
        <v>-10.734</v>
      </c>
      <c r="C46" s="12">
        <v>-10.734</v>
      </c>
      <c r="D46" s="45">
        <v>-10.734</v>
      </c>
      <c r="E46" s="16">
        <v>-6.6903999999999995</v>
      </c>
      <c r="F46" s="16">
        <v>-9.5990099999999998</v>
      </c>
      <c r="G46" s="16">
        <v>8.4510100000000001</v>
      </c>
      <c r="H46" s="16">
        <v>5.7720799999999999</v>
      </c>
      <c r="I46" s="16">
        <v>-14.64955</v>
      </c>
      <c r="J46" s="16">
        <v>11.184040000000001</v>
      </c>
      <c r="K46" s="16">
        <v>-2.5218699999999998</v>
      </c>
      <c r="L46" s="16">
        <v>12.298719999999999</v>
      </c>
      <c r="M46" s="16">
        <v>9.1142000000000003</v>
      </c>
      <c r="N46" s="16">
        <v>6.9690500000000002</v>
      </c>
      <c r="O46" s="16">
        <v>17.399669999999997</v>
      </c>
      <c r="P46" s="16">
        <v>17.673249999999999</v>
      </c>
      <c r="Q46" s="16">
        <v>19.239099999999997</v>
      </c>
      <c r="R46" s="16">
        <v>0.14559</v>
      </c>
      <c r="S46" s="16">
        <v>-3.8384399999999999</v>
      </c>
      <c r="T46" s="16">
        <v>-8.0890900000000006</v>
      </c>
      <c r="U46" s="16">
        <v>5.3184499999999995</v>
      </c>
      <c r="V46" s="16">
        <v>6.8723199999999993</v>
      </c>
      <c r="W46" s="16">
        <v>-3.3345599999999997</v>
      </c>
      <c r="X46" s="16">
        <v>-12.937790000000001</v>
      </c>
      <c r="Y46" s="16">
        <v>9.3299699999999994</v>
      </c>
      <c r="Z46" s="16">
        <v>-7.6352000000000002</v>
      </c>
      <c r="AA46" s="16">
        <v>-6.9373300000000002</v>
      </c>
      <c r="AB46" s="16">
        <v>-2.2106542585727502</v>
      </c>
      <c r="AC46" s="16">
        <v>-11.5548092057765</v>
      </c>
      <c r="AD46" s="16">
        <v>-24.732557731564899</v>
      </c>
      <c r="AE46" s="16">
        <v>-12.168433580297501</v>
      </c>
      <c r="AF46" s="16">
        <v>-31.92853069592417</v>
      </c>
      <c r="AG46" s="16">
        <v>-8.5193758119119227</v>
      </c>
      <c r="AH46" s="16">
        <v>-12.106017656854398</v>
      </c>
      <c r="AI46" s="46"/>
      <c r="AJ46" s="46"/>
      <c r="AK46" s="46"/>
      <c r="AL46" s="46"/>
      <c r="AM46" s="46"/>
      <c r="AN46" s="4"/>
      <c r="AO46" s="4"/>
      <c r="AP46" s="4"/>
      <c r="AQ46" s="4"/>
      <c r="AR46" s="4"/>
      <c r="AS46" s="4"/>
      <c r="AT46" s="4"/>
      <c r="AU46" s="4"/>
      <c r="AV46" s="4"/>
      <c r="AW46" s="4"/>
      <c r="AX46" s="4"/>
      <c r="AY46" s="4"/>
    </row>
    <row r="47" spans="1:51" ht="15" x14ac:dyDescent="0.25">
      <c r="A47" s="137">
        <f>YampaRiverInflow.TotalOutflow!A47</f>
        <v>45962</v>
      </c>
      <c r="B47" s="34">
        <v>-16.158000000000001</v>
      </c>
      <c r="C47" s="12">
        <v>-16.158000000000001</v>
      </c>
      <c r="D47" s="45">
        <v>-16.158000000000001</v>
      </c>
      <c r="E47" s="16">
        <v>-38.727230000000006</v>
      </c>
      <c r="F47" s="16">
        <v>11.18458</v>
      </c>
      <c r="G47" s="16">
        <v>10.958489999999999</v>
      </c>
      <c r="H47" s="16">
        <v>-3.7692800000000002</v>
      </c>
      <c r="I47" s="16">
        <v>-15.648209999999999</v>
      </c>
      <c r="J47" s="16">
        <v>-0.50287000000000004</v>
      </c>
      <c r="K47" s="16">
        <v>16.895820000000001</v>
      </c>
      <c r="L47" s="16">
        <v>3.5182899999999999</v>
      </c>
      <c r="M47" s="16">
        <v>1.0546900000000001</v>
      </c>
      <c r="N47" s="16">
        <v>1.48285</v>
      </c>
      <c r="O47" s="16">
        <v>-5.3529099999999996</v>
      </c>
      <c r="P47" s="16">
        <v>-22.937849999999997</v>
      </c>
      <c r="Q47" s="16">
        <v>17.25741</v>
      </c>
      <c r="R47" s="16">
        <v>-4.2314999999999996</v>
      </c>
      <c r="S47" s="16">
        <v>-10.30818</v>
      </c>
      <c r="T47" s="16">
        <v>-12.985040000000001</v>
      </c>
      <c r="U47" s="16">
        <v>-26.999580000000002</v>
      </c>
      <c r="V47" s="16">
        <v>-8.9412700000000012</v>
      </c>
      <c r="W47" s="16">
        <v>-9.1097400000000004</v>
      </c>
      <c r="X47" s="16">
        <v>6.4318400000000002</v>
      </c>
      <c r="Y47" s="16">
        <v>-3.3335500000000002</v>
      </c>
      <c r="Z47" s="16">
        <v>-11.237219999999999</v>
      </c>
      <c r="AA47" s="16">
        <v>-26.772839999999999</v>
      </c>
      <c r="AB47" s="16">
        <v>-15.73670513499</v>
      </c>
      <c r="AC47" s="16">
        <v>-25.995712616168699</v>
      </c>
      <c r="AD47" s="16">
        <v>-1.0377086195756302</v>
      </c>
      <c r="AE47" s="16">
        <v>-31.726571329096</v>
      </c>
      <c r="AF47" s="16">
        <v>-20.625441646014423</v>
      </c>
      <c r="AG47" s="16">
        <v>-14.505944464038231</v>
      </c>
      <c r="AH47" s="16">
        <v>-9.119622605088356</v>
      </c>
      <c r="AI47" s="46"/>
      <c r="AJ47" s="46"/>
      <c r="AK47" s="46"/>
      <c r="AL47" s="46"/>
      <c r="AM47" s="46"/>
      <c r="AN47" s="4"/>
      <c r="AO47" s="4"/>
      <c r="AP47" s="4"/>
      <c r="AQ47" s="4"/>
      <c r="AR47" s="4"/>
      <c r="AS47" s="4"/>
      <c r="AT47" s="4"/>
      <c r="AU47" s="4"/>
      <c r="AV47" s="4"/>
      <c r="AW47" s="4"/>
      <c r="AX47" s="4"/>
      <c r="AY47" s="4"/>
    </row>
    <row r="48" spans="1:51" ht="15" x14ac:dyDescent="0.25">
      <c r="A48" s="137">
        <f>YampaRiverInflow.TotalOutflow!A48</f>
        <v>45992</v>
      </c>
      <c r="B48" s="34">
        <v>-4.8609999999999998</v>
      </c>
      <c r="C48" s="12">
        <v>-4.8609999999999998</v>
      </c>
      <c r="D48" s="45">
        <v>-4.8609999999999998</v>
      </c>
      <c r="E48" s="16">
        <v>-22.49784</v>
      </c>
      <c r="F48" s="16">
        <v>-4.7581699999999998</v>
      </c>
      <c r="G48" s="16">
        <v>-4.2268999999999997</v>
      </c>
      <c r="H48" s="16">
        <v>-38.098730000000003</v>
      </c>
      <c r="I48" s="16">
        <v>-16.883659999999999</v>
      </c>
      <c r="J48" s="16">
        <v>-19.378550000000001</v>
      </c>
      <c r="K48" s="16">
        <v>-16.600650000000002</v>
      </c>
      <c r="L48" s="16">
        <v>-12.671760000000001</v>
      </c>
      <c r="M48" s="16">
        <v>-11.092700000000001</v>
      </c>
      <c r="N48" s="16">
        <v>-5.9065600000000007</v>
      </c>
      <c r="O48" s="16">
        <v>-11.998950000000001</v>
      </c>
      <c r="P48" s="16">
        <v>-6.2203800000000005</v>
      </c>
      <c r="Q48" s="16">
        <v>5.5469099999999996</v>
      </c>
      <c r="R48" s="16">
        <v>-11.664959999999999</v>
      </c>
      <c r="S48" s="16">
        <v>-10.748290000000001</v>
      </c>
      <c r="T48" s="16">
        <v>-20.60698</v>
      </c>
      <c r="U48" s="16">
        <v>-11.0654</v>
      </c>
      <c r="V48" s="16">
        <v>-24.62893</v>
      </c>
      <c r="W48" s="16">
        <v>-2.98122</v>
      </c>
      <c r="X48" s="16">
        <v>-6.6501599999999996</v>
      </c>
      <c r="Y48" s="16">
        <v>1.63134</v>
      </c>
      <c r="Z48" s="16">
        <v>-9.3967500000000008</v>
      </c>
      <c r="AA48" s="16">
        <v>-13.98915</v>
      </c>
      <c r="AB48" s="16">
        <v>-12.4542512261587</v>
      </c>
      <c r="AC48" s="16">
        <v>-10.8324401513397</v>
      </c>
      <c r="AD48" s="16">
        <v>3.9299975641787799</v>
      </c>
      <c r="AE48" s="16">
        <v>-2.4028572739817102</v>
      </c>
      <c r="AF48" s="16">
        <v>-11.953157158801488</v>
      </c>
      <c r="AG48" s="16">
        <v>-20.113240887616342</v>
      </c>
      <c r="AH48" s="16">
        <v>-17.916438668824515</v>
      </c>
      <c r="AI48" s="46"/>
      <c r="AJ48" s="46"/>
      <c r="AK48" s="46"/>
      <c r="AL48" s="46"/>
      <c r="AM48" s="46"/>
      <c r="AN48" s="4"/>
      <c r="AO48" s="4"/>
      <c r="AP48" s="4"/>
      <c r="AQ48" s="4"/>
      <c r="AR48" s="4"/>
      <c r="AS48" s="4"/>
      <c r="AT48" s="4"/>
      <c r="AU48" s="4"/>
      <c r="AV48" s="4"/>
      <c r="AW48" s="4"/>
      <c r="AX48" s="4"/>
      <c r="AY48" s="4"/>
    </row>
    <row r="49" spans="1:1005" ht="15" x14ac:dyDescent="0.25">
      <c r="A49" s="137">
        <f>YampaRiverInflow.TotalOutflow!A49</f>
        <v>46023</v>
      </c>
      <c r="B49" s="34">
        <v>-11.709</v>
      </c>
      <c r="C49" s="12">
        <v>-11.709</v>
      </c>
      <c r="D49" s="45">
        <v>-11.709</v>
      </c>
      <c r="E49" s="16">
        <v>-9.5505300000000002</v>
      </c>
      <c r="F49" s="16">
        <v>-3.0365300000000004</v>
      </c>
      <c r="G49" s="16">
        <v>-13.873520000000001</v>
      </c>
      <c r="H49" s="16">
        <v>-24.659839999999999</v>
      </c>
      <c r="I49" s="16">
        <v>-23.680730000000001</v>
      </c>
      <c r="J49" s="16">
        <v>-10.09286</v>
      </c>
      <c r="K49" s="16">
        <v>1.2478399999999998</v>
      </c>
      <c r="L49" s="16">
        <v>-9.182129999999999</v>
      </c>
      <c r="M49" s="16">
        <v>-8.1827199999999998</v>
      </c>
      <c r="N49" s="16">
        <v>-11.68539</v>
      </c>
      <c r="O49" s="16">
        <v>-0.62502000000000002</v>
      </c>
      <c r="P49" s="16">
        <v>-24.903770000000002</v>
      </c>
      <c r="Q49" s="16">
        <v>-11.795629999999999</v>
      </c>
      <c r="R49" s="16">
        <v>-18.15316</v>
      </c>
      <c r="S49" s="16">
        <v>-15.922499999999999</v>
      </c>
      <c r="T49" s="16">
        <v>-16.109290000000001</v>
      </c>
      <c r="U49" s="16">
        <v>-8.2410300000000003</v>
      </c>
      <c r="V49" s="16">
        <v>-24.003340000000001</v>
      </c>
      <c r="W49" s="16">
        <v>-12.045209999999999</v>
      </c>
      <c r="X49" s="16">
        <v>-7.8899799999999995</v>
      </c>
      <c r="Y49" s="16">
        <v>-22.646060000000002</v>
      </c>
      <c r="Z49" s="16">
        <v>-32.673250000000003</v>
      </c>
      <c r="AA49" s="16">
        <v>-24.1571297449231</v>
      </c>
      <c r="AB49" s="16">
        <v>0.98637802205530201</v>
      </c>
      <c r="AC49" s="16">
        <v>-30.2013865144412</v>
      </c>
      <c r="AD49" s="16">
        <v>-0.95083847050134207</v>
      </c>
      <c r="AE49" s="16">
        <v>-12.716791635963881</v>
      </c>
      <c r="AF49" s="16">
        <v>-5.7794314590614571</v>
      </c>
      <c r="AG49" s="16">
        <v>-12.36787787501088</v>
      </c>
      <c r="AH49" s="16">
        <v>-0.88780962845580191</v>
      </c>
      <c r="AI49" s="46"/>
      <c r="AJ49" s="46"/>
      <c r="AK49" s="46"/>
      <c r="AL49" s="46"/>
      <c r="AM49" s="46"/>
      <c r="AN49" s="4"/>
      <c r="AO49" s="4"/>
      <c r="AP49" s="4"/>
      <c r="AQ49" s="4"/>
      <c r="AR49" s="4"/>
      <c r="AS49" s="4"/>
      <c r="AT49" s="4"/>
      <c r="AU49" s="4"/>
      <c r="AV49" s="4"/>
      <c r="AW49" s="4"/>
      <c r="AX49" s="4"/>
      <c r="AY49" s="4"/>
    </row>
    <row r="50" spans="1:1005" ht="15" x14ac:dyDescent="0.25">
      <c r="A50" s="137">
        <f>YampaRiverInflow.TotalOutflow!A50</f>
        <v>46054</v>
      </c>
      <c r="B50" s="34">
        <v>-10.657</v>
      </c>
      <c r="C50" s="12">
        <v>-10.657</v>
      </c>
      <c r="D50" s="45">
        <v>-10.657</v>
      </c>
      <c r="E50" s="16">
        <v>-4.7783299999999995</v>
      </c>
      <c r="F50" s="16">
        <v>-20.94144</v>
      </c>
      <c r="G50" s="16">
        <v>-17.372900000000001</v>
      </c>
      <c r="H50" s="16">
        <v>14.6288</v>
      </c>
      <c r="I50" s="16">
        <v>-16.739249999999998</v>
      </c>
      <c r="J50" s="16">
        <v>-12.46504</v>
      </c>
      <c r="K50" s="16">
        <v>-9.1210300000000011</v>
      </c>
      <c r="L50" s="16">
        <v>-7.8426999999999998</v>
      </c>
      <c r="M50" s="16">
        <v>-5.5530600000000003</v>
      </c>
      <c r="N50" s="16">
        <v>-10.331049999999999</v>
      </c>
      <c r="O50" s="16">
        <v>-2.1568899999999998</v>
      </c>
      <c r="P50" s="16">
        <v>-9.2535300000000014</v>
      </c>
      <c r="Q50" s="16">
        <v>-8.9076200000000014</v>
      </c>
      <c r="R50" s="16">
        <v>-4.1460799999999995</v>
      </c>
      <c r="S50" s="16">
        <v>-10.053940000000001</v>
      </c>
      <c r="T50" s="16">
        <v>-6.1692600000000004</v>
      </c>
      <c r="U50" s="16">
        <v>-12.2621</v>
      </c>
      <c r="V50" s="16">
        <v>-20.240539999999999</v>
      </c>
      <c r="W50" s="16">
        <v>-13.770149999999999</v>
      </c>
      <c r="X50" s="16">
        <v>-23.709220000000002</v>
      </c>
      <c r="Y50" s="16">
        <v>-9.7715200000000006</v>
      </c>
      <c r="Z50" s="16">
        <v>-22.627830000000003</v>
      </c>
      <c r="AA50" s="16">
        <v>-15.455982647396</v>
      </c>
      <c r="AB50" s="16">
        <v>-5.8749314387434293</v>
      </c>
      <c r="AC50" s="16">
        <v>-8.4656240510355207</v>
      </c>
      <c r="AD50" s="16">
        <v>-4.6766209284448594</v>
      </c>
      <c r="AE50" s="16">
        <v>-22.525036091181075</v>
      </c>
      <c r="AF50" s="16">
        <v>-5.7098542439644264</v>
      </c>
      <c r="AG50" s="16">
        <v>10.151250214067531</v>
      </c>
      <c r="AH50" s="16">
        <v>-8.3571780087885035</v>
      </c>
      <c r="AI50" s="46"/>
      <c r="AJ50" s="46"/>
      <c r="AK50" s="46"/>
      <c r="AL50" s="46"/>
      <c r="AM50" s="46"/>
      <c r="AN50" s="4"/>
      <c r="AO50" s="4"/>
      <c r="AP50" s="4"/>
      <c r="AQ50" s="4"/>
      <c r="AR50" s="4"/>
      <c r="AS50" s="4"/>
      <c r="AT50" s="4"/>
      <c r="AU50" s="4"/>
      <c r="AV50" s="4"/>
      <c r="AW50" s="4"/>
      <c r="AX50" s="4"/>
      <c r="AY50" s="4"/>
    </row>
    <row r="51" spans="1:1005" ht="15" x14ac:dyDescent="0.25">
      <c r="A51" s="137">
        <f>YampaRiverInflow.TotalOutflow!A51</f>
        <v>46082</v>
      </c>
      <c r="B51" s="34">
        <v>-8.7449999999999992</v>
      </c>
      <c r="C51" s="12">
        <v>-8.7449999999999992</v>
      </c>
      <c r="D51" s="45">
        <v>-8.7449999999999992</v>
      </c>
      <c r="E51" s="16">
        <v>-24.585830000000001</v>
      </c>
      <c r="F51" s="16">
        <v>-10.1469</v>
      </c>
      <c r="G51" s="16">
        <v>-24.405729999999998</v>
      </c>
      <c r="H51" s="16">
        <v>-41.61844</v>
      </c>
      <c r="I51" s="16">
        <v>-20.912990000000001</v>
      </c>
      <c r="J51" s="16">
        <v>-15.42376</v>
      </c>
      <c r="K51" s="16">
        <v>-46.979050000000001</v>
      </c>
      <c r="L51" s="16">
        <v>-13.50891</v>
      </c>
      <c r="M51" s="16">
        <v>-9.4484200000000005</v>
      </c>
      <c r="N51" s="16">
        <v>-15.45289</v>
      </c>
      <c r="O51" s="16">
        <v>-14.12349</v>
      </c>
      <c r="P51" s="16">
        <v>-17.224810000000002</v>
      </c>
      <c r="Q51" s="16">
        <v>-18.18402</v>
      </c>
      <c r="R51" s="16">
        <v>-16.42624</v>
      </c>
      <c r="S51" s="16">
        <v>-16.519099999999998</v>
      </c>
      <c r="T51" s="16">
        <v>-21.362770000000001</v>
      </c>
      <c r="U51" s="16">
        <v>-13.940290000000001</v>
      </c>
      <c r="V51" s="16">
        <v>-25.785889999999998</v>
      </c>
      <c r="W51" s="16">
        <v>-13.57385</v>
      </c>
      <c r="X51" s="16">
        <v>-14.951780000000001</v>
      </c>
      <c r="Y51" s="16">
        <v>-24.381869999999999</v>
      </c>
      <c r="Z51" s="16">
        <v>-18.517049999999998</v>
      </c>
      <c r="AA51" s="16">
        <v>-29.967980399044698</v>
      </c>
      <c r="AB51" s="16">
        <v>-3.9186748927238999</v>
      </c>
      <c r="AC51" s="16">
        <v>3.78158654325282</v>
      </c>
      <c r="AD51" s="16">
        <v>-0.165478108417315</v>
      </c>
      <c r="AE51" s="16">
        <v>-33.272751616104074</v>
      </c>
      <c r="AF51" s="16">
        <v>-3.3822040949199934</v>
      </c>
      <c r="AG51" s="16">
        <v>-5.8828062150550702</v>
      </c>
      <c r="AH51" s="16">
        <v>-27.335487086718771</v>
      </c>
      <c r="AI51" s="46"/>
      <c r="AJ51" s="46"/>
      <c r="AK51" s="46"/>
      <c r="AL51" s="46"/>
      <c r="AM51" s="46"/>
      <c r="AN51" s="4"/>
      <c r="AO51" s="4"/>
      <c r="AP51" s="4"/>
      <c r="AQ51" s="4"/>
      <c r="AR51" s="4"/>
      <c r="AS51" s="4"/>
      <c r="AT51" s="4"/>
      <c r="AU51" s="4"/>
      <c r="AV51" s="4"/>
      <c r="AW51" s="4"/>
      <c r="AX51" s="4"/>
      <c r="AY51" s="4"/>
    </row>
    <row r="52" spans="1:1005" ht="15" x14ac:dyDescent="0.25">
      <c r="A52" s="137">
        <f>YampaRiverInflow.TotalOutflow!A52</f>
        <v>46113</v>
      </c>
      <c r="B52" s="34">
        <v>-12.693</v>
      </c>
      <c r="C52" s="12">
        <v>-12.693</v>
      </c>
      <c r="D52" s="45">
        <v>-12.693</v>
      </c>
      <c r="E52" s="16">
        <v>-19.677019999999999</v>
      </c>
      <c r="F52" s="16">
        <v>-31.681180000000001</v>
      </c>
      <c r="G52" s="16">
        <v>-14.10609</v>
      </c>
      <c r="H52" s="16">
        <v>-11.98128</v>
      </c>
      <c r="I52" s="16">
        <v>-22.55518</v>
      </c>
      <c r="J52" s="16">
        <v>58.147940000000006</v>
      </c>
      <c r="K52" s="16">
        <v>-64.754249999999999</v>
      </c>
      <c r="L52" s="16">
        <v>-13.812430000000001</v>
      </c>
      <c r="M52" s="16">
        <v>-19.395679999999999</v>
      </c>
      <c r="N52" s="16">
        <v>-0.58677000000000001</v>
      </c>
      <c r="O52" s="16">
        <v>-20.977029999999999</v>
      </c>
      <c r="P52" s="16">
        <v>-23.67004</v>
      </c>
      <c r="Q52" s="16">
        <v>-22.150279999999999</v>
      </c>
      <c r="R52" s="16">
        <v>-10.326360000000001</v>
      </c>
      <c r="S52" s="16">
        <v>-17.860139999999998</v>
      </c>
      <c r="T52" s="16">
        <v>-21.034770000000002</v>
      </c>
      <c r="U52" s="16">
        <v>-16.89048</v>
      </c>
      <c r="V52" s="16">
        <v>-27.78388</v>
      </c>
      <c r="W52" s="16">
        <v>-24.14518</v>
      </c>
      <c r="X52" s="16">
        <v>-25.381180000000001</v>
      </c>
      <c r="Y52" s="16">
        <v>-22.591699999999999</v>
      </c>
      <c r="Z52" s="16">
        <v>-21.645820000000001</v>
      </c>
      <c r="AA52" s="16">
        <v>-27.296583863680898</v>
      </c>
      <c r="AB52" s="16">
        <v>-6.8666990838692197</v>
      </c>
      <c r="AC52" s="16">
        <v>-4.4101040311918496</v>
      </c>
      <c r="AD52" s="16">
        <v>0.32782876848779102</v>
      </c>
      <c r="AE52" s="16">
        <v>-38.38269309226537</v>
      </c>
      <c r="AF52" s="16">
        <v>-19.157315839774473</v>
      </c>
      <c r="AG52" s="16">
        <v>-15.825731008529852</v>
      </c>
      <c r="AH52" s="16">
        <v>-28.334892742945986</v>
      </c>
      <c r="AI52" s="46"/>
      <c r="AJ52" s="46"/>
      <c r="AK52" s="46"/>
      <c r="AL52" s="46"/>
      <c r="AM52" s="46"/>
      <c r="AN52" s="4"/>
      <c r="AO52" s="4"/>
      <c r="AP52" s="4"/>
      <c r="AQ52" s="4"/>
      <c r="AR52" s="4"/>
      <c r="AS52" s="4"/>
      <c r="AT52" s="4"/>
      <c r="AU52" s="4"/>
      <c r="AV52" s="4"/>
      <c r="AW52" s="4"/>
      <c r="AX52" s="4"/>
      <c r="AY52" s="4"/>
    </row>
    <row r="53" spans="1:1005" ht="15" x14ac:dyDescent="0.25">
      <c r="A53" s="137">
        <f>YampaRiverInflow.TotalOutflow!A53</f>
        <v>46143</v>
      </c>
      <c r="B53" s="34">
        <v>-13.207000000000001</v>
      </c>
      <c r="C53" s="12">
        <v>-13.207000000000001</v>
      </c>
      <c r="D53" s="45">
        <v>-13.207000000000001</v>
      </c>
      <c r="E53" s="16">
        <v>-23.549289999999999</v>
      </c>
      <c r="F53" s="16">
        <v>-4.1466599999999998</v>
      </c>
      <c r="G53" s="16">
        <v>-16.730790000000002</v>
      </c>
      <c r="H53" s="16">
        <v>-20.673770000000001</v>
      </c>
      <c r="I53" s="16">
        <v>-17.359860000000001</v>
      </c>
      <c r="J53" s="16">
        <v>34.052529999999997</v>
      </c>
      <c r="K53" s="16">
        <v>-1.7655699999999999</v>
      </c>
      <c r="L53" s="16">
        <v>-18.956109999999999</v>
      </c>
      <c r="M53" s="16">
        <v>-19.014720000000001</v>
      </c>
      <c r="N53" s="16">
        <v>-30.134370000000001</v>
      </c>
      <c r="O53" s="16">
        <v>-22.792720000000003</v>
      </c>
      <c r="P53" s="16">
        <v>2.1723600000000003</v>
      </c>
      <c r="Q53" s="16">
        <v>-23.229320000000001</v>
      </c>
      <c r="R53" s="16">
        <v>-30.356549999999999</v>
      </c>
      <c r="S53" s="16">
        <v>-13.17548</v>
      </c>
      <c r="T53" s="16">
        <v>-26.73291</v>
      </c>
      <c r="U53" s="16">
        <v>-17.628589999999999</v>
      </c>
      <c r="V53" s="16">
        <v>-22.069290000000002</v>
      </c>
      <c r="W53" s="16">
        <v>-23.365380000000002</v>
      </c>
      <c r="X53" s="16">
        <v>-25.14387</v>
      </c>
      <c r="Y53" s="16">
        <v>-18.31448</v>
      </c>
      <c r="Z53" s="16">
        <v>-13.93942</v>
      </c>
      <c r="AA53" s="16">
        <v>-20.988264455397299</v>
      </c>
      <c r="AB53" s="16">
        <v>-18.6031865575818</v>
      </c>
      <c r="AC53" s="16">
        <v>-16.873532198681101</v>
      </c>
      <c r="AD53" s="16">
        <v>-10.3614585683532</v>
      </c>
      <c r="AE53" s="16">
        <v>-50.887631320712337</v>
      </c>
      <c r="AF53" s="16">
        <v>-30.38728965732949</v>
      </c>
      <c r="AG53" s="16">
        <v>-18.69847368234792</v>
      </c>
      <c r="AH53" s="16">
        <v>-31.340791793071929</v>
      </c>
      <c r="AI53" s="46"/>
      <c r="AJ53" s="46"/>
      <c r="AK53" s="46"/>
      <c r="AL53" s="46"/>
      <c r="AM53" s="46"/>
      <c r="AN53" s="4"/>
      <c r="AO53" s="4"/>
      <c r="AP53" s="4"/>
      <c r="AQ53" s="4"/>
      <c r="AR53" s="4"/>
      <c r="AS53" s="4"/>
      <c r="AT53" s="4"/>
      <c r="AU53" s="4"/>
      <c r="AV53" s="4"/>
      <c r="AW53" s="4"/>
      <c r="AX53" s="4"/>
      <c r="AY53" s="4"/>
    </row>
    <row r="54" spans="1:1005" ht="15" x14ac:dyDescent="0.25">
      <c r="A54" s="137">
        <f>YampaRiverInflow.TotalOutflow!A54</f>
        <v>46174</v>
      </c>
      <c r="B54" s="34">
        <v>-18.404</v>
      </c>
      <c r="C54" s="12">
        <v>-18.404</v>
      </c>
      <c r="D54" s="45">
        <v>-18.404</v>
      </c>
      <c r="E54" s="16">
        <v>-28.16948</v>
      </c>
      <c r="F54" s="16">
        <v>-21.732470000000003</v>
      </c>
      <c r="G54" s="16">
        <v>-7.58514</v>
      </c>
      <c r="H54" s="16">
        <v>-14.68486</v>
      </c>
      <c r="I54" s="16">
        <v>-12.904590000000001</v>
      </c>
      <c r="J54" s="16">
        <v>-17.66553</v>
      </c>
      <c r="K54" s="16">
        <v>-18.500439999999998</v>
      </c>
      <c r="L54" s="16">
        <v>-9.6846800000000002</v>
      </c>
      <c r="M54" s="16">
        <v>-3.0129200000000003</v>
      </c>
      <c r="N54" s="16">
        <v>-10.71584</v>
      </c>
      <c r="O54" s="16">
        <v>-17.712730000000001</v>
      </c>
      <c r="P54" s="16">
        <v>2.1411799999999999</v>
      </c>
      <c r="Q54" s="16">
        <v>-20.19791</v>
      </c>
      <c r="R54" s="16">
        <v>-19.463480000000001</v>
      </c>
      <c r="S54" s="16">
        <v>-14.17783</v>
      </c>
      <c r="T54" s="16">
        <v>-34.892609999999998</v>
      </c>
      <c r="U54" s="16">
        <v>-20.2377</v>
      </c>
      <c r="V54" s="16">
        <v>-30.45213</v>
      </c>
      <c r="W54" s="16">
        <v>-27.64986</v>
      </c>
      <c r="X54" s="16">
        <v>-30.77158</v>
      </c>
      <c r="Y54" s="16">
        <v>-30.150569999999998</v>
      </c>
      <c r="Z54" s="16">
        <v>-27.212169999999997</v>
      </c>
      <c r="AA54" s="16">
        <v>-17.7194681870902</v>
      </c>
      <c r="AB54" s="16">
        <v>-32.379981516299999</v>
      </c>
      <c r="AC54" s="16">
        <v>-23.798866425075097</v>
      </c>
      <c r="AD54" s="16">
        <v>-21.9297904675709</v>
      </c>
      <c r="AE54" s="16">
        <v>-57.58882165966952</v>
      </c>
      <c r="AF54" s="16">
        <v>-30.45201460504726</v>
      </c>
      <c r="AG54" s="16">
        <v>-3.2644045979033853</v>
      </c>
      <c r="AH54" s="16">
        <v>-21.25587500818672</v>
      </c>
      <c r="AI54" s="46"/>
      <c r="AJ54" s="46"/>
      <c r="AK54" s="46"/>
      <c r="AL54" s="46"/>
      <c r="AM54" s="46"/>
      <c r="AN54" s="4"/>
      <c r="AO54" s="4"/>
      <c r="AP54" s="4"/>
      <c r="AQ54" s="4"/>
      <c r="AR54" s="4"/>
      <c r="AS54" s="4"/>
      <c r="AT54" s="4"/>
      <c r="AU54" s="4"/>
      <c r="AV54" s="4"/>
      <c r="AW54" s="4"/>
      <c r="AX54" s="4"/>
      <c r="AY54" s="4"/>
    </row>
    <row r="55" spans="1:1005" ht="15" x14ac:dyDescent="0.25">
      <c r="A55" s="137">
        <f>YampaRiverInflow.TotalOutflow!A55</f>
        <v>46204</v>
      </c>
      <c r="B55" s="34">
        <v>-19.466999999999999</v>
      </c>
      <c r="C55" s="12">
        <v>-19.466999999999999</v>
      </c>
      <c r="D55" s="45">
        <v>-19.466999999999999</v>
      </c>
      <c r="E55" s="16">
        <v>-18.928519999999999</v>
      </c>
      <c r="F55" s="16">
        <v>-9.5471299999999992</v>
      </c>
      <c r="G55" s="16">
        <v>-10.268600000000001</v>
      </c>
      <c r="H55" s="16">
        <v>-18.314310000000003</v>
      </c>
      <c r="I55" s="16">
        <v>-15.866149999999999</v>
      </c>
      <c r="J55" s="16">
        <v>-24.552409999999998</v>
      </c>
      <c r="K55" s="16">
        <v>-25.378720000000001</v>
      </c>
      <c r="L55" s="16">
        <v>-17.78331</v>
      </c>
      <c r="M55" s="16">
        <v>-18.8934</v>
      </c>
      <c r="N55" s="16">
        <v>-12.013909999999999</v>
      </c>
      <c r="O55" s="16">
        <v>-14.996409999999999</v>
      </c>
      <c r="P55" s="16">
        <v>2.3123400000000003</v>
      </c>
      <c r="Q55" s="16">
        <v>-19.286709999999999</v>
      </c>
      <c r="R55" s="16">
        <v>-10.45975</v>
      </c>
      <c r="S55" s="16">
        <v>-7.6106699999999998</v>
      </c>
      <c r="T55" s="16">
        <v>-27.08278</v>
      </c>
      <c r="U55" s="16">
        <v>-23.468240000000002</v>
      </c>
      <c r="V55" s="16">
        <v>-21.989319999999999</v>
      </c>
      <c r="W55" s="16">
        <v>-37.216929999999998</v>
      </c>
      <c r="X55" s="16">
        <v>-22.890240000000002</v>
      </c>
      <c r="Y55" s="16">
        <v>-26.678540000000002</v>
      </c>
      <c r="Z55" s="16">
        <v>-37.337760000000003</v>
      </c>
      <c r="AA55" s="16">
        <v>-18.2346613577282</v>
      </c>
      <c r="AB55" s="16">
        <v>-18.848620976413699</v>
      </c>
      <c r="AC55" s="16">
        <v>-23.752590631551499</v>
      </c>
      <c r="AD55" s="16">
        <v>-17.2882505662513</v>
      </c>
      <c r="AE55" s="16">
        <v>-44.694644503792432</v>
      </c>
      <c r="AF55" s="16">
        <v>-40.747534366473715</v>
      </c>
      <c r="AG55" s="16">
        <v>-26.484467621707839</v>
      </c>
      <c r="AH55" s="16">
        <v>-20.874592654772332</v>
      </c>
      <c r="AI55" s="46"/>
      <c r="AJ55" s="46"/>
      <c r="AK55" s="46"/>
      <c r="AL55" s="46"/>
      <c r="AM55" s="46"/>
      <c r="AN55" s="4"/>
      <c r="AO55" s="4"/>
      <c r="AP55" s="4"/>
      <c r="AQ55" s="4"/>
      <c r="AR55" s="4"/>
      <c r="AS55" s="4"/>
      <c r="AT55" s="4"/>
      <c r="AU55" s="4"/>
      <c r="AV55" s="4"/>
      <c r="AW55" s="4"/>
      <c r="AX55" s="4"/>
      <c r="AY55" s="4"/>
    </row>
    <row r="56" spans="1:1005" ht="15" x14ac:dyDescent="0.25">
      <c r="A56" s="137">
        <f>YampaRiverInflow.TotalOutflow!A56</f>
        <v>46235</v>
      </c>
      <c r="B56" s="34">
        <v>-17.036000000000001</v>
      </c>
      <c r="C56" s="12">
        <v>-17.036000000000001</v>
      </c>
      <c r="D56" s="45">
        <v>-17.036000000000001</v>
      </c>
      <c r="E56" s="16">
        <v>-40.249079999999999</v>
      </c>
      <c r="F56" s="16">
        <v>-10.618690000000001</v>
      </c>
      <c r="G56" s="16">
        <v>-1.97844</v>
      </c>
      <c r="H56" s="16">
        <v>-19.845770000000002</v>
      </c>
      <c r="I56" s="16">
        <v>-18.154619999999998</v>
      </c>
      <c r="J56" s="16">
        <v>-19.77272</v>
      </c>
      <c r="K56" s="16">
        <v>-13.17257</v>
      </c>
      <c r="L56" s="16">
        <v>-14.711229999999999</v>
      </c>
      <c r="M56" s="16">
        <v>-8.0491299999999999</v>
      </c>
      <c r="N56" s="16">
        <v>-10.36894</v>
      </c>
      <c r="O56" s="16">
        <v>-12.309370000000001</v>
      </c>
      <c r="P56" s="16">
        <v>3.9439999999999996E-2</v>
      </c>
      <c r="Q56" s="16">
        <v>-13.62011</v>
      </c>
      <c r="R56" s="16">
        <v>-10.787000000000001</v>
      </c>
      <c r="S56" s="16">
        <v>-15.400589999999999</v>
      </c>
      <c r="T56" s="16">
        <v>-19.57723</v>
      </c>
      <c r="U56" s="16">
        <v>-13.29472</v>
      </c>
      <c r="V56" s="16">
        <v>-18.03979</v>
      </c>
      <c r="W56" s="16">
        <v>-23.891169999999999</v>
      </c>
      <c r="X56" s="16">
        <v>-13.515309999999999</v>
      </c>
      <c r="Y56" s="16">
        <v>-23.837299999999999</v>
      </c>
      <c r="Z56" s="16">
        <v>-19.137979999999999</v>
      </c>
      <c r="AA56" s="16">
        <v>-15.5850350841859</v>
      </c>
      <c r="AB56" s="16">
        <v>-20.413870945690398</v>
      </c>
      <c r="AC56" s="16">
        <v>-17.994277469173699</v>
      </c>
      <c r="AD56" s="16">
        <v>-17.687800046524</v>
      </c>
      <c r="AE56" s="16">
        <v>-37.223178765369134</v>
      </c>
      <c r="AF56" s="16">
        <v>-44.692820137564823</v>
      </c>
      <c r="AG56" s="16">
        <v>-6.5048538154775057</v>
      </c>
      <c r="AH56" s="16">
        <v>-28.605911066676502</v>
      </c>
      <c r="AI56" s="46"/>
      <c r="AJ56" s="46"/>
      <c r="AK56" s="46"/>
      <c r="AL56" s="46"/>
      <c r="AM56" s="46"/>
      <c r="AN56" s="4"/>
      <c r="AO56" s="4"/>
      <c r="AP56" s="4"/>
      <c r="AQ56" s="4"/>
      <c r="AR56" s="4"/>
      <c r="AS56" s="4"/>
      <c r="AT56" s="4"/>
      <c r="AU56" s="4"/>
      <c r="AV56" s="4"/>
      <c r="AW56" s="4"/>
      <c r="AX56" s="4"/>
      <c r="AY56" s="4"/>
    </row>
    <row r="57" spans="1:1005" ht="15" x14ac:dyDescent="0.25">
      <c r="A57" s="137">
        <f>YampaRiverInflow.TotalOutflow!A57</f>
        <v>46266</v>
      </c>
      <c r="B57" s="34">
        <v>-7.5359999999999996</v>
      </c>
      <c r="C57" s="12">
        <v>-7.5359999999999996</v>
      </c>
      <c r="D57" s="45">
        <v>-7.5359999999999996</v>
      </c>
      <c r="E57" s="16">
        <v>1.5638399999999999</v>
      </c>
      <c r="F57" s="16">
        <v>-5.3830900000000002</v>
      </c>
      <c r="G57" s="16">
        <v>0.50452999999999992</v>
      </c>
      <c r="H57" s="16">
        <v>-16.785490000000003</v>
      </c>
      <c r="I57" s="16">
        <v>8.7774400000000004</v>
      </c>
      <c r="J57" s="16">
        <v>-0.65700999999999998</v>
      </c>
      <c r="K57" s="16">
        <v>-5.1176300000000001</v>
      </c>
      <c r="L57" s="16">
        <v>1.31694</v>
      </c>
      <c r="M57" s="16">
        <v>-3.9454199999999999</v>
      </c>
      <c r="N57" s="16">
        <v>2.79942</v>
      </c>
      <c r="O57" s="16">
        <v>-4.3560499999999998</v>
      </c>
      <c r="P57" s="16">
        <v>0.24765999999999999</v>
      </c>
      <c r="Q57" s="16">
        <v>-1.9077999999999999</v>
      </c>
      <c r="R57" s="16">
        <v>1.6536999999999999</v>
      </c>
      <c r="S57" s="16">
        <v>0.45062999999999998</v>
      </c>
      <c r="T57" s="16">
        <v>-4.00359</v>
      </c>
      <c r="U57" s="16">
        <v>-7.8580299999999994</v>
      </c>
      <c r="V57" s="16">
        <v>-6.6565699999999994</v>
      </c>
      <c r="W57" s="16">
        <v>-13.139520000000001</v>
      </c>
      <c r="X57" s="16">
        <v>-7.8235400000000004</v>
      </c>
      <c r="Y57" s="16">
        <v>-17.94941</v>
      </c>
      <c r="Z57" s="16">
        <v>-20.019500000000001</v>
      </c>
      <c r="AA57" s="16">
        <v>-12.5769963398445</v>
      </c>
      <c r="AB57" s="16">
        <v>-12.664930500352801</v>
      </c>
      <c r="AC57" s="16">
        <v>-18.758475648761799</v>
      </c>
      <c r="AD57" s="16">
        <v>-1.27110780709264</v>
      </c>
      <c r="AE57" s="16">
        <v>-33.675139492561513</v>
      </c>
      <c r="AF57" s="16">
        <v>-15.970136704665375</v>
      </c>
      <c r="AG57" s="16">
        <v>4.5429256994443854</v>
      </c>
      <c r="AH57" s="16">
        <v>0.56206851045020045</v>
      </c>
      <c r="AI57" s="46"/>
      <c r="AJ57" s="46"/>
      <c r="AK57" s="46"/>
      <c r="AL57" s="46"/>
      <c r="AM57" s="46"/>
      <c r="AN57" s="4"/>
      <c r="AO57" s="4"/>
      <c r="AP57" s="4"/>
      <c r="AQ57" s="4"/>
      <c r="AR57" s="4"/>
      <c r="AS57" s="4"/>
      <c r="AT57" s="4"/>
      <c r="AU57" s="4"/>
      <c r="AV57" s="4"/>
      <c r="AW57" s="4"/>
      <c r="AX57" s="4"/>
      <c r="AY57" s="4"/>
    </row>
    <row r="58" spans="1:1005" ht="15" x14ac:dyDescent="0.25">
      <c r="A58" s="137">
        <f>YampaRiverInflow.TotalOutflow!A58</f>
        <v>46296</v>
      </c>
      <c r="B58" s="34">
        <v>-10.734</v>
      </c>
      <c r="C58" s="12">
        <v>-10.734</v>
      </c>
      <c r="D58" s="45">
        <v>-10.734</v>
      </c>
      <c r="E58" s="16">
        <v>-9.5990099999999998</v>
      </c>
      <c r="F58" s="16">
        <v>8.4510100000000001</v>
      </c>
      <c r="G58" s="16">
        <v>5.7720799999999999</v>
      </c>
      <c r="H58" s="16">
        <v>-14.64955</v>
      </c>
      <c r="I58" s="16">
        <v>11.184040000000001</v>
      </c>
      <c r="J58" s="16">
        <v>-2.5218699999999998</v>
      </c>
      <c r="K58" s="16">
        <v>12.298719999999999</v>
      </c>
      <c r="L58" s="16">
        <v>9.1142000000000003</v>
      </c>
      <c r="M58" s="16">
        <v>6.9690500000000002</v>
      </c>
      <c r="N58" s="16">
        <v>17.399669999999997</v>
      </c>
      <c r="O58" s="16">
        <v>17.673249999999999</v>
      </c>
      <c r="P58" s="16">
        <v>19.239099999999997</v>
      </c>
      <c r="Q58" s="16">
        <v>0.14559</v>
      </c>
      <c r="R58" s="16">
        <v>-3.8384399999999999</v>
      </c>
      <c r="S58" s="16">
        <v>-8.0890900000000006</v>
      </c>
      <c r="T58" s="16">
        <v>5.3184499999999995</v>
      </c>
      <c r="U58" s="16">
        <v>6.8723199999999993</v>
      </c>
      <c r="V58" s="16">
        <v>-3.3345599999999997</v>
      </c>
      <c r="W58" s="16">
        <v>-12.937790000000001</v>
      </c>
      <c r="X58" s="16">
        <v>9.3299699999999994</v>
      </c>
      <c r="Y58" s="16">
        <v>-7.6352000000000002</v>
      </c>
      <c r="Z58" s="16">
        <v>-6.9373300000000002</v>
      </c>
      <c r="AA58" s="16">
        <v>-2.2106542585727502</v>
      </c>
      <c r="AB58" s="16">
        <v>-11.5548092057765</v>
      </c>
      <c r="AC58" s="16">
        <v>-24.732557731564899</v>
      </c>
      <c r="AD58" s="16">
        <v>-12.168433580297501</v>
      </c>
      <c r="AE58" s="16">
        <v>-31.92853069592417</v>
      </c>
      <c r="AF58" s="16">
        <v>-8.5193758119119227</v>
      </c>
      <c r="AG58" s="16">
        <v>-12.106017656854398</v>
      </c>
      <c r="AH58" s="16">
        <v>-6.4365668373689244</v>
      </c>
      <c r="AI58" s="46"/>
      <c r="AJ58" s="46"/>
      <c r="AK58" s="46"/>
      <c r="AL58" s="46"/>
      <c r="AM58" s="46"/>
      <c r="AN58" s="4"/>
      <c r="AO58" s="4"/>
      <c r="AP58" s="4"/>
      <c r="AQ58" s="4"/>
      <c r="AR58" s="4"/>
      <c r="AS58" s="4"/>
      <c r="AT58" s="4"/>
      <c r="AU58" s="4"/>
      <c r="AV58" s="4"/>
      <c r="AW58" s="4"/>
      <c r="AX58" s="4"/>
      <c r="AY58" s="4"/>
    </row>
    <row r="59" spans="1:1005" ht="15" x14ac:dyDescent="0.25">
      <c r="A59" s="137">
        <f>YampaRiverInflow.TotalOutflow!A59</f>
        <v>46327</v>
      </c>
      <c r="B59" s="34">
        <v>-16.158000000000001</v>
      </c>
      <c r="C59" s="12">
        <v>-16.158000000000001</v>
      </c>
      <c r="D59" s="45">
        <v>-16.158000000000001</v>
      </c>
      <c r="E59" s="16">
        <v>11.18458</v>
      </c>
      <c r="F59" s="16">
        <v>10.958489999999999</v>
      </c>
      <c r="G59" s="16">
        <v>-3.7692800000000002</v>
      </c>
      <c r="H59" s="16">
        <v>-15.648209999999999</v>
      </c>
      <c r="I59" s="16">
        <v>-0.50287000000000004</v>
      </c>
      <c r="J59" s="16">
        <v>16.895820000000001</v>
      </c>
      <c r="K59" s="16">
        <v>3.5182899999999999</v>
      </c>
      <c r="L59" s="16">
        <v>1.0546900000000001</v>
      </c>
      <c r="M59" s="16">
        <v>1.48285</v>
      </c>
      <c r="N59" s="16">
        <v>-5.3529099999999996</v>
      </c>
      <c r="O59" s="16">
        <v>-22.937849999999997</v>
      </c>
      <c r="P59" s="16">
        <v>17.25741</v>
      </c>
      <c r="Q59" s="16">
        <v>-4.2314999999999996</v>
      </c>
      <c r="R59" s="16">
        <v>-10.30818</v>
      </c>
      <c r="S59" s="16">
        <v>-12.985040000000001</v>
      </c>
      <c r="T59" s="16">
        <v>-26.999580000000002</v>
      </c>
      <c r="U59" s="16">
        <v>-8.9412700000000012</v>
      </c>
      <c r="V59" s="16">
        <v>-9.1097400000000004</v>
      </c>
      <c r="W59" s="16">
        <v>6.4318400000000002</v>
      </c>
      <c r="X59" s="16">
        <v>-3.3335500000000002</v>
      </c>
      <c r="Y59" s="16">
        <v>-11.237219999999999</v>
      </c>
      <c r="Z59" s="16">
        <v>-26.772839999999999</v>
      </c>
      <c r="AA59" s="16">
        <v>-15.73670513499</v>
      </c>
      <c r="AB59" s="16">
        <v>-25.995712616168699</v>
      </c>
      <c r="AC59" s="16">
        <v>-1.0377086195756302</v>
      </c>
      <c r="AD59" s="16">
        <v>-31.726571329096</v>
      </c>
      <c r="AE59" s="16">
        <v>-20.625441646014423</v>
      </c>
      <c r="AF59" s="16">
        <v>-14.505944464038231</v>
      </c>
      <c r="AG59" s="16">
        <v>-9.119622605088356</v>
      </c>
      <c r="AH59" s="16">
        <v>-38.350909631919613</v>
      </c>
      <c r="AI59" s="46"/>
      <c r="AJ59" s="46"/>
      <c r="AK59" s="46"/>
      <c r="AL59" s="46"/>
      <c r="AM59" s="46"/>
      <c r="AN59" s="4"/>
      <c r="AO59" s="4"/>
      <c r="AP59" s="4"/>
      <c r="AQ59" s="4"/>
      <c r="AR59" s="4"/>
      <c r="AS59" s="4"/>
      <c r="AT59" s="4"/>
      <c r="AU59" s="4"/>
      <c r="AV59" s="4"/>
      <c r="AW59" s="4"/>
      <c r="AX59" s="4"/>
      <c r="AY59" s="4"/>
    </row>
    <row r="60" spans="1:1005" ht="15" x14ac:dyDescent="0.25">
      <c r="A60" s="137">
        <f>YampaRiverInflow.TotalOutflow!A60</f>
        <v>46357</v>
      </c>
      <c r="B60" s="34">
        <v>-4.8609999999999998</v>
      </c>
      <c r="C60" s="12">
        <v>-4.8609999999999998</v>
      </c>
      <c r="D60" s="45">
        <v>-4.8609999999999998</v>
      </c>
      <c r="E60" s="16">
        <v>-4.7581699999999998</v>
      </c>
      <c r="F60" s="16">
        <v>-4.2268999999999997</v>
      </c>
      <c r="G60" s="16">
        <v>-38.098730000000003</v>
      </c>
      <c r="H60" s="16">
        <v>-16.883659999999999</v>
      </c>
      <c r="I60" s="16">
        <v>-19.378550000000001</v>
      </c>
      <c r="J60" s="16">
        <v>-16.600650000000002</v>
      </c>
      <c r="K60" s="16">
        <v>-12.671760000000001</v>
      </c>
      <c r="L60" s="16">
        <v>-11.092700000000001</v>
      </c>
      <c r="M60" s="16">
        <v>-5.9065600000000007</v>
      </c>
      <c r="N60" s="16">
        <v>-11.998950000000001</v>
      </c>
      <c r="O60" s="16">
        <v>-6.2203800000000005</v>
      </c>
      <c r="P60" s="16">
        <v>5.5469099999999996</v>
      </c>
      <c r="Q60" s="16">
        <v>-11.664959999999999</v>
      </c>
      <c r="R60" s="16">
        <v>-10.748290000000001</v>
      </c>
      <c r="S60" s="16">
        <v>-20.60698</v>
      </c>
      <c r="T60" s="16">
        <v>-11.0654</v>
      </c>
      <c r="U60" s="16">
        <v>-24.62893</v>
      </c>
      <c r="V60" s="16">
        <v>-2.98122</v>
      </c>
      <c r="W60" s="16">
        <v>-6.6501599999999996</v>
      </c>
      <c r="X60" s="16">
        <v>1.63134</v>
      </c>
      <c r="Y60" s="16">
        <v>-9.3967500000000008</v>
      </c>
      <c r="Z60" s="16">
        <v>-13.98915</v>
      </c>
      <c r="AA60" s="16">
        <v>-12.4542512261587</v>
      </c>
      <c r="AB60" s="16">
        <v>-10.8324401513397</v>
      </c>
      <c r="AC60" s="16">
        <v>3.9299975641787799</v>
      </c>
      <c r="AD60" s="16">
        <v>-2.4028572739817102</v>
      </c>
      <c r="AE60" s="16">
        <v>-11.953157158801488</v>
      </c>
      <c r="AF60" s="16">
        <v>-20.113240887616342</v>
      </c>
      <c r="AG60" s="16">
        <v>-17.916438668824515</v>
      </c>
      <c r="AH60" s="16">
        <v>-22.497844559537995</v>
      </c>
      <c r="AI60" s="46"/>
      <c r="AJ60" s="46"/>
      <c r="AK60" s="46"/>
      <c r="AL60" s="46"/>
      <c r="AM60" s="46"/>
      <c r="AN60" s="4"/>
      <c r="AO60" s="4"/>
      <c r="AP60" s="4"/>
      <c r="AQ60" s="4"/>
      <c r="AR60" s="4"/>
      <c r="AS60" s="4"/>
      <c r="AT60" s="4"/>
      <c r="AU60" s="4"/>
      <c r="AV60" s="4"/>
      <c r="AW60" s="4"/>
      <c r="AX60" s="4"/>
      <c r="AY60" s="4"/>
    </row>
    <row r="61" spans="1:1005" ht="15" x14ac:dyDescent="0.25">
      <c r="A61" s="137">
        <f>YampaRiverInflow.TotalOutflow!A61</f>
        <v>46388</v>
      </c>
      <c r="B61" s="34">
        <v>-11.709</v>
      </c>
      <c r="C61" s="12">
        <v>-11.709</v>
      </c>
      <c r="D61" s="45">
        <v>-11.709</v>
      </c>
      <c r="E61" s="16">
        <v>-3.0365300000000004</v>
      </c>
      <c r="F61" s="16">
        <v>-13.873520000000001</v>
      </c>
      <c r="G61" s="16">
        <v>-24.659839999999999</v>
      </c>
      <c r="H61" s="16">
        <v>-23.680730000000001</v>
      </c>
      <c r="I61" s="16">
        <v>-10.09286</v>
      </c>
      <c r="J61" s="16">
        <v>1.2478399999999998</v>
      </c>
      <c r="K61" s="16">
        <v>-9.182129999999999</v>
      </c>
      <c r="L61" s="16">
        <v>-8.1827199999999998</v>
      </c>
      <c r="M61" s="16">
        <v>-11.68539</v>
      </c>
      <c r="N61" s="16">
        <v>-0.62502000000000002</v>
      </c>
      <c r="O61" s="16">
        <v>-24.903770000000002</v>
      </c>
      <c r="P61" s="16">
        <v>-11.795629999999999</v>
      </c>
      <c r="Q61" s="16">
        <v>-18.15316</v>
      </c>
      <c r="R61" s="16">
        <v>-15.922499999999999</v>
      </c>
      <c r="S61" s="16">
        <v>-16.109290000000001</v>
      </c>
      <c r="T61" s="16">
        <v>-8.2410300000000003</v>
      </c>
      <c r="U61" s="16">
        <v>-24.003340000000001</v>
      </c>
      <c r="V61" s="16">
        <v>-12.045209999999999</v>
      </c>
      <c r="W61" s="16">
        <v>-7.8899799999999995</v>
      </c>
      <c r="X61" s="16">
        <v>-22.646060000000002</v>
      </c>
      <c r="Y61" s="16">
        <v>-32.673250000000003</v>
      </c>
      <c r="Z61" s="16">
        <v>-24.1571297449231</v>
      </c>
      <c r="AA61" s="16">
        <v>0.98637802205530201</v>
      </c>
      <c r="AB61" s="16">
        <v>-30.2013865144412</v>
      </c>
      <c r="AC61" s="16">
        <v>-0.95083847050134207</v>
      </c>
      <c r="AD61" s="16">
        <v>-12.716791635963881</v>
      </c>
      <c r="AE61" s="16">
        <v>-5.7794314590614571</v>
      </c>
      <c r="AF61" s="16">
        <v>-12.36787787501088</v>
      </c>
      <c r="AG61" s="16">
        <v>-0.88780962845580191</v>
      </c>
      <c r="AH61" s="16">
        <v>-9.9408927597566183</v>
      </c>
      <c r="AI61" s="46"/>
      <c r="AJ61" s="46"/>
      <c r="AK61" s="46"/>
      <c r="AL61" s="46"/>
      <c r="AM61" s="46"/>
      <c r="AN61" s="4"/>
      <c r="AO61" s="4"/>
      <c r="AP61" s="4"/>
      <c r="AQ61" s="4"/>
      <c r="AR61" s="4"/>
      <c r="AS61" s="4"/>
      <c r="AT61" s="4"/>
      <c r="AU61" s="4"/>
      <c r="AV61" s="4"/>
      <c r="AW61" s="4"/>
      <c r="AX61" s="4"/>
      <c r="AY61" s="4"/>
    </row>
    <row r="62" spans="1:1005" ht="15" x14ac:dyDescent="0.25">
      <c r="A62" s="137">
        <f>YampaRiverInflow.TotalOutflow!A62</f>
        <v>46419</v>
      </c>
      <c r="B62" s="34">
        <v>-10.657</v>
      </c>
      <c r="C62" s="12">
        <v>-10.657</v>
      </c>
      <c r="D62" s="45">
        <v>-10.657</v>
      </c>
      <c r="E62" s="16">
        <v>-20.94144</v>
      </c>
      <c r="F62" s="16">
        <v>-17.372900000000001</v>
      </c>
      <c r="G62" s="16">
        <v>14.6288</v>
      </c>
      <c r="H62" s="16">
        <v>-16.739249999999998</v>
      </c>
      <c r="I62" s="16">
        <v>-12.46504</v>
      </c>
      <c r="J62" s="16">
        <v>-9.1210300000000011</v>
      </c>
      <c r="K62" s="16">
        <v>-7.8426999999999998</v>
      </c>
      <c r="L62" s="16">
        <v>-5.5530600000000003</v>
      </c>
      <c r="M62" s="16">
        <v>-10.331049999999999</v>
      </c>
      <c r="N62" s="16">
        <v>-2.1568899999999998</v>
      </c>
      <c r="O62" s="16">
        <v>-9.2535300000000014</v>
      </c>
      <c r="P62" s="16">
        <v>-8.9076200000000014</v>
      </c>
      <c r="Q62" s="16">
        <v>-4.1460799999999995</v>
      </c>
      <c r="R62" s="16">
        <v>-10.053940000000001</v>
      </c>
      <c r="S62" s="16">
        <v>-6.1692600000000004</v>
      </c>
      <c r="T62" s="16">
        <v>-12.2621</v>
      </c>
      <c r="U62" s="16">
        <v>-20.240539999999999</v>
      </c>
      <c r="V62" s="16">
        <v>-13.770149999999999</v>
      </c>
      <c r="W62" s="16">
        <v>-23.709220000000002</v>
      </c>
      <c r="X62" s="16">
        <v>-9.7715200000000006</v>
      </c>
      <c r="Y62" s="16">
        <v>-22.627830000000003</v>
      </c>
      <c r="Z62" s="16">
        <v>-15.455982647396</v>
      </c>
      <c r="AA62" s="16">
        <v>-5.8749314387434293</v>
      </c>
      <c r="AB62" s="16">
        <v>-8.4656240510355207</v>
      </c>
      <c r="AC62" s="16">
        <v>-4.6766209284448594</v>
      </c>
      <c r="AD62" s="16">
        <v>-22.525036091181075</v>
      </c>
      <c r="AE62" s="16">
        <v>-5.7098542439644264</v>
      </c>
      <c r="AF62" s="16">
        <v>10.151250214067531</v>
      </c>
      <c r="AG62" s="16">
        <v>-8.3571780087885035</v>
      </c>
      <c r="AH62" s="16">
        <v>-5.0554656898924968</v>
      </c>
      <c r="AI62" s="46"/>
      <c r="AJ62" s="46"/>
      <c r="AK62" s="46"/>
      <c r="AL62" s="46"/>
      <c r="AM62" s="46"/>
      <c r="AN62" s="4"/>
      <c r="AO62" s="4"/>
      <c r="AP62" s="4"/>
      <c r="AQ62" s="4"/>
      <c r="AR62" s="4"/>
      <c r="AS62" s="4"/>
      <c r="AT62" s="4"/>
      <c r="AU62" s="4"/>
      <c r="AV62" s="4"/>
      <c r="AW62" s="4"/>
      <c r="AX62" s="4"/>
      <c r="AY62" s="4"/>
    </row>
    <row r="63" spans="1:1005" ht="15" x14ac:dyDescent="0.25">
      <c r="A63" s="137">
        <f>YampaRiverInflow.TotalOutflow!A63</f>
        <v>46447</v>
      </c>
      <c r="B63" s="34">
        <v>-8.7449999999999992</v>
      </c>
      <c r="C63" s="12">
        <v>-8.7449999999999992</v>
      </c>
      <c r="D63" s="45">
        <v>-8.7449999999999992</v>
      </c>
      <c r="E63" s="16">
        <v>-10.1469</v>
      </c>
      <c r="F63" s="16">
        <v>-24.405729999999998</v>
      </c>
      <c r="G63" s="16">
        <v>-41.61844</v>
      </c>
      <c r="H63" s="16">
        <v>-20.912990000000001</v>
      </c>
      <c r="I63" s="16">
        <v>-15.42376</v>
      </c>
      <c r="J63" s="16">
        <v>-46.979050000000001</v>
      </c>
      <c r="K63" s="16">
        <v>-13.50891</v>
      </c>
      <c r="L63" s="16">
        <v>-9.4484200000000005</v>
      </c>
      <c r="M63" s="16">
        <v>-15.45289</v>
      </c>
      <c r="N63" s="16">
        <v>-14.12349</v>
      </c>
      <c r="O63" s="16">
        <v>-17.224810000000002</v>
      </c>
      <c r="P63" s="16">
        <v>-18.18402</v>
      </c>
      <c r="Q63" s="16">
        <v>-16.42624</v>
      </c>
      <c r="R63" s="16">
        <v>-16.519099999999998</v>
      </c>
      <c r="S63" s="16">
        <v>-21.362770000000001</v>
      </c>
      <c r="T63" s="16">
        <v>-13.940290000000001</v>
      </c>
      <c r="U63" s="16">
        <v>-25.785889999999998</v>
      </c>
      <c r="V63" s="16">
        <v>-13.57385</v>
      </c>
      <c r="W63" s="16">
        <v>-14.951780000000001</v>
      </c>
      <c r="X63" s="16">
        <v>-24.381869999999999</v>
      </c>
      <c r="Y63" s="16">
        <v>-18.517049999999998</v>
      </c>
      <c r="Z63" s="16">
        <v>-29.967980399044698</v>
      </c>
      <c r="AA63" s="16">
        <v>-3.9186748927238999</v>
      </c>
      <c r="AB63" s="16">
        <v>3.78158654325282</v>
      </c>
      <c r="AC63" s="16">
        <v>-0.165478108417315</v>
      </c>
      <c r="AD63" s="16">
        <v>-33.272751616104074</v>
      </c>
      <c r="AE63" s="16">
        <v>-3.3822040949199934</v>
      </c>
      <c r="AF63" s="16">
        <v>-5.8828062150550702</v>
      </c>
      <c r="AG63" s="16">
        <v>-27.335487086718771</v>
      </c>
      <c r="AH63" s="16">
        <v>-24.585838939667973</v>
      </c>
      <c r="AI63" s="46"/>
      <c r="AJ63" s="46"/>
      <c r="AK63" s="46"/>
      <c r="AL63" s="46"/>
      <c r="AM63" s="46"/>
      <c r="AN63" s="4"/>
      <c r="AO63" s="4"/>
      <c r="AP63" s="4"/>
      <c r="AQ63" s="4"/>
      <c r="AR63" s="4"/>
      <c r="AS63" s="4"/>
      <c r="AT63" s="4"/>
      <c r="AU63" s="4"/>
      <c r="AV63" s="4"/>
      <c r="AW63" s="4"/>
      <c r="AX63" s="4"/>
      <c r="AY63" s="4"/>
    </row>
    <row r="64" spans="1:1005" ht="15" x14ac:dyDescent="0.25">
      <c r="A64" s="137">
        <f>YampaRiverInflow.TotalOutflow!A64</f>
        <v>46478</v>
      </c>
      <c r="B64" s="34">
        <v>-12.693</v>
      </c>
      <c r="C64" s="12">
        <v>-12.693</v>
      </c>
      <c r="D64" s="45">
        <v>-12.693</v>
      </c>
      <c r="E64" s="16">
        <v>-31.681180000000001</v>
      </c>
      <c r="F64" s="16">
        <v>-14.10609</v>
      </c>
      <c r="G64" s="16">
        <v>-11.98128</v>
      </c>
      <c r="H64" s="16">
        <v>-22.55518</v>
      </c>
      <c r="I64" s="16">
        <v>58.147940000000006</v>
      </c>
      <c r="J64" s="16">
        <v>-64.754249999999999</v>
      </c>
      <c r="K64" s="16">
        <v>-13.812430000000001</v>
      </c>
      <c r="L64" s="16">
        <v>-19.395679999999999</v>
      </c>
      <c r="M64" s="16">
        <v>-0.58677000000000001</v>
      </c>
      <c r="N64" s="16">
        <v>-20.977029999999999</v>
      </c>
      <c r="O64" s="16">
        <v>-23.67004</v>
      </c>
      <c r="P64" s="16">
        <v>-22.150279999999999</v>
      </c>
      <c r="Q64" s="16">
        <v>-10.326360000000001</v>
      </c>
      <c r="R64" s="16">
        <v>-17.860139999999998</v>
      </c>
      <c r="S64" s="16">
        <v>-21.034770000000002</v>
      </c>
      <c r="T64" s="16">
        <v>-16.89048</v>
      </c>
      <c r="U64" s="16">
        <v>-27.78388</v>
      </c>
      <c r="V64" s="16">
        <v>-24.14518</v>
      </c>
      <c r="W64" s="16">
        <v>-25.381180000000001</v>
      </c>
      <c r="X64" s="16">
        <v>-22.591699999999999</v>
      </c>
      <c r="Y64" s="16">
        <v>-21.645820000000001</v>
      </c>
      <c r="Z64" s="16">
        <v>-27.296583863680898</v>
      </c>
      <c r="AA64" s="16">
        <v>-6.8666990838692197</v>
      </c>
      <c r="AB64" s="16">
        <v>-4.4101040311918496</v>
      </c>
      <c r="AC64" s="16">
        <v>0.32782876848779102</v>
      </c>
      <c r="AD64" s="16">
        <v>-38.38269309226537</v>
      </c>
      <c r="AE64" s="16">
        <v>-19.157315839774473</v>
      </c>
      <c r="AF64" s="16">
        <v>-15.825731008529852</v>
      </c>
      <c r="AG64" s="16">
        <v>-28.334892742945986</v>
      </c>
      <c r="AH64" s="16">
        <v>-19.127163128404739</v>
      </c>
      <c r="AI64" s="46"/>
      <c r="AJ64" s="46"/>
      <c r="AK64" s="46"/>
      <c r="AL64" s="46"/>
      <c r="AM64" s="46"/>
      <c r="AN64" s="4"/>
      <c r="AO64" s="4"/>
      <c r="AP64" s="4"/>
      <c r="AQ64" s="4"/>
      <c r="AR64" s="4"/>
      <c r="AS64" s="4"/>
      <c r="AT64" s="4"/>
      <c r="AU64" s="4"/>
      <c r="AV64" s="4"/>
      <c r="AW64" s="4"/>
      <c r="AX64" s="4"/>
      <c r="AY64" s="4"/>
      <c r="ALQ64" t="e">
        <v>#N/A</v>
      </c>
    </row>
    <row r="65" spans="1:1005" ht="15" x14ac:dyDescent="0.25">
      <c r="A65" s="137">
        <f>YampaRiverInflow.TotalOutflow!A65</f>
        <v>46508</v>
      </c>
      <c r="B65" s="34">
        <v>-13.207000000000001</v>
      </c>
      <c r="C65" s="12">
        <v>-13.207000000000001</v>
      </c>
      <c r="D65" s="45">
        <v>-13.207000000000001</v>
      </c>
      <c r="E65" s="16">
        <v>-4.1466599999999998</v>
      </c>
      <c r="F65" s="16">
        <v>-16.730790000000002</v>
      </c>
      <c r="G65" s="16">
        <v>-20.673770000000001</v>
      </c>
      <c r="H65" s="16">
        <v>-17.359860000000001</v>
      </c>
      <c r="I65" s="16">
        <v>34.052529999999997</v>
      </c>
      <c r="J65" s="16">
        <v>-1.7655699999999999</v>
      </c>
      <c r="K65" s="16">
        <v>-18.956109999999999</v>
      </c>
      <c r="L65" s="16">
        <v>-19.014720000000001</v>
      </c>
      <c r="M65" s="16">
        <v>-30.134370000000001</v>
      </c>
      <c r="N65" s="16">
        <v>-22.792720000000003</v>
      </c>
      <c r="O65" s="16">
        <v>2.1723600000000003</v>
      </c>
      <c r="P65" s="16">
        <v>-23.229320000000001</v>
      </c>
      <c r="Q65" s="16">
        <v>-30.356549999999999</v>
      </c>
      <c r="R65" s="16">
        <v>-13.17548</v>
      </c>
      <c r="S65" s="16">
        <v>-26.73291</v>
      </c>
      <c r="T65" s="16">
        <v>-17.628589999999999</v>
      </c>
      <c r="U65" s="16">
        <v>-22.069290000000002</v>
      </c>
      <c r="V65" s="16">
        <v>-23.365380000000002</v>
      </c>
      <c r="W65" s="16">
        <v>-25.14387</v>
      </c>
      <c r="X65" s="16">
        <v>-18.31448</v>
      </c>
      <c r="Y65" s="16">
        <v>-13.93942</v>
      </c>
      <c r="Z65" s="16">
        <v>-20.988264455397299</v>
      </c>
      <c r="AA65" s="16">
        <v>-18.6031865575818</v>
      </c>
      <c r="AB65" s="16">
        <v>-16.873532198681101</v>
      </c>
      <c r="AC65" s="16">
        <v>-10.3614585683532</v>
      </c>
      <c r="AD65" s="16">
        <v>-50.887631320712337</v>
      </c>
      <c r="AE65" s="16">
        <v>-30.38728965732949</v>
      </c>
      <c r="AF65" s="16">
        <v>-18.69847368234792</v>
      </c>
      <c r="AG65" s="16">
        <v>-31.340791793071929</v>
      </c>
      <c r="AH65" s="16">
        <v>-23.149384029334119</v>
      </c>
      <c r="AI65" s="46"/>
      <c r="AJ65" s="46"/>
      <c r="AK65" s="46"/>
      <c r="AL65" s="46"/>
      <c r="AM65" s="46"/>
      <c r="AN65" s="4"/>
      <c r="AO65" s="4"/>
      <c r="AP65" s="4"/>
      <c r="AQ65" s="4"/>
      <c r="AR65" s="4"/>
      <c r="AS65" s="4"/>
      <c r="AT65" s="4"/>
      <c r="AU65" s="4"/>
      <c r="AV65" s="4"/>
      <c r="AW65" s="4"/>
      <c r="AX65" s="4"/>
      <c r="AY65" s="4"/>
      <c r="ALQ65" t="e">
        <v>#N/A</v>
      </c>
    </row>
    <row r="66" spans="1:1005" ht="15" x14ac:dyDescent="0.25">
      <c r="A66" s="137">
        <f>YampaRiverInflow.TotalOutflow!A66</f>
        <v>46539</v>
      </c>
      <c r="B66" s="34">
        <v>-18.404</v>
      </c>
      <c r="C66" s="12">
        <v>-18.404</v>
      </c>
      <c r="D66" s="45">
        <v>-18.404</v>
      </c>
      <c r="E66" s="16">
        <v>-21.732470000000003</v>
      </c>
      <c r="F66" s="16">
        <v>-7.58514</v>
      </c>
      <c r="G66" s="16">
        <v>-14.68486</v>
      </c>
      <c r="H66" s="16">
        <v>-12.904590000000001</v>
      </c>
      <c r="I66" s="16">
        <v>-17.66553</v>
      </c>
      <c r="J66" s="16">
        <v>-18.500439999999998</v>
      </c>
      <c r="K66" s="16">
        <v>-9.6846800000000002</v>
      </c>
      <c r="L66" s="16">
        <v>-3.0129200000000003</v>
      </c>
      <c r="M66" s="16">
        <v>-10.71584</v>
      </c>
      <c r="N66" s="16">
        <v>-17.712730000000001</v>
      </c>
      <c r="O66" s="16">
        <v>2.1411799999999999</v>
      </c>
      <c r="P66" s="16">
        <v>-20.19791</v>
      </c>
      <c r="Q66" s="16">
        <v>-19.463480000000001</v>
      </c>
      <c r="R66" s="16">
        <v>-14.17783</v>
      </c>
      <c r="S66" s="16">
        <v>-34.892609999999998</v>
      </c>
      <c r="T66" s="16">
        <v>-20.2377</v>
      </c>
      <c r="U66" s="16">
        <v>-30.45213</v>
      </c>
      <c r="V66" s="16">
        <v>-27.64986</v>
      </c>
      <c r="W66" s="16">
        <v>-30.77158</v>
      </c>
      <c r="X66" s="16">
        <v>-30.150569999999998</v>
      </c>
      <c r="Y66" s="16">
        <v>-27.212169999999997</v>
      </c>
      <c r="Z66" s="16">
        <v>-17.7194681870902</v>
      </c>
      <c r="AA66" s="16">
        <v>-32.379981516299999</v>
      </c>
      <c r="AB66" s="16">
        <v>-23.798866425075097</v>
      </c>
      <c r="AC66" s="16">
        <v>-21.9297904675709</v>
      </c>
      <c r="AD66" s="16">
        <v>-57.58882165966952</v>
      </c>
      <c r="AE66" s="16">
        <v>-30.45201460504726</v>
      </c>
      <c r="AF66" s="16">
        <v>-3.2644045979033853</v>
      </c>
      <c r="AG66" s="16">
        <v>-21.25587500818672</v>
      </c>
      <c r="AH66" s="16">
        <v>-27.847996348566436</v>
      </c>
      <c r="AI66" s="46"/>
      <c r="AJ66" s="46"/>
      <c r="AK66" s="46"/>
      <c r="AL66" s="46"/>
      <c r="AM66" s="46"/>
      <c r="AN66" s="4"/>
      <c r="AO66" s="4"/>
      <c r="AP66" s="4"/>
      <c r="AQ66" s="4"/>
      <c r="AR66" s="4"/>
      <c r="AS66" s="4"/>
      <c r="AT66" s="4"/>
      <c r="AU66" s="4"/>
      <c r="AV66" s="4"/>
      <c r="AW66" s="4"/>
      <c r="AX66" s="4"/>
      <c r="AY66" s="4"/>
      <c r="ALQ66" t="e">
        <v>#N/A</v>
      </c>
    </row>
    <row r="67" spans="1:1005" ht="15" x14ac:dyDescent="0.25">
      <c r="A67" s="137">
        <f>YampaRiverInflow.TotalOutflow!A67</f>
        <v>46569</v>
      </c>
      <c r="B67" s="34">
        <v>-19.466999999999999</v>
      </c>
      <c r="C67" s="12">
        <v>-19.466999999999999</v>
      </c>
      <c r="D67" s="45">
        <v>-19.466999999999999</v>
      </c>
      <c r="E67" s="16">
        <v>-9.5471299999999992</v>
      </c>
      <c r="F67" s="16">
        <v>-10.268600000000001</v>
      </c>
      <c r="G67" s="16">
        <v>-18.314310000000003</v>
      </c>
      <c r="H67" s="16">
        <v>-15.866149999999999</v>
      </c>
      <c r="I67" s="16">
        <v>-24.552409999999998</v>
      </c>
      <c r="J67" s="16">
        <v>-25.378720000000001</v>
      </c>
      <c r="K67" s="16">
        <v>-17.78331</v>
      </c>
      <c r="L67" s="16">
        <v>-18.8934</v>
      </c>
      <c r="M67" s="16">
        <v>-12.013909999999999</v>
      </c>
      <c r="N67" s="16">
        <v>-14.996409999999999</v>
      </c>
      <c r="O67" s="16">
        <v>2.3123400000000003</v>
      </c>
      <c r="P67" s="16">
        <v>-19.286709999999999</v>
      </c>
      <c r="Q67" s="16">
        <v>-10.45975</v>
      </c>
      <c r="R67" s="16">
        <v>-7.6106699999999998</v>
      </c>
      <c r="S67" s="16">
        <v>-27.08278</v>
      </c>
      <c r="T67" s="16">
        <v>-23.468240000000002</v>
      </c>
      <c r="U67" s="16">
        <v>-21.989319999999999</v>
      </c>
      <c r="V67" s="16">
        <v>-37.216929999999998</v>
      </c>
      <c r="W67" s="16">
        <v>-22.890240000000002</v>
      </c>
      <c r="X67" s="16">
        <v>-26.678540000000002</v>
      </c>
      <c r="Y67" s="16">
        <v>-37.337760000000003</v>
      </c>
      <c r="Z67" s="16">
        <v>-18.2346613577282</v>
      </c>
      <c r="AA67" s="16">
        <v>-18.848620976413699</v>
      </c>
      <c r="AB67" s="16">
        <v>-23.752590631551499</v>
      </c>
      <c r="AC67" s="16">
        <v>-17.2882505662513</v>
      </c>
      <c r="AD67" s="16">
        <v>-44.694644503792432</v>
      </c>
      <c r="AE67" s="16">
        <v>-40.747534366473715</v>
      </c>
      <c r="AF67" s="16">
        <v>-26.484467621707839</v>
      </c>
      <c r="AG67" s="16">
        <v>-20.874592654772332</v>
      </c>
      <c r="AH67" s="16">
        <v>-18.911758054829843</v>
      </c>
      <c r="AI67" s="46"/>
      <c r="AJ67" s="46"/>
      <c r="AK67" s="46"/>
      <c r="AL67" s="46"/>
      <c r="AM67" s="46"/>
      <c r="AN67" s="4"/>
      <c r="AO67" s="4"/>
      <c r="AP67" s="4"/>
      <c r="AQ67" s="4"/>
      <c r="AR67" s="4"/>
      <c r="AS67" s="4"/>
      <c r="AT67" s="4"/>
      <c r="AU67" s="4"/>
      <c r="AV67" s="4"/>
      <c r="AW67" s="4"/>
      <c r="AX67" s="4"/>
      <c r="AY67" s="4"/>
      <c r="ALQ67" t="e">
        <v>#N/A</v>
      </c>
    </row>
    <row r="68" spans="1:1005" ht="15" x14ac:dyDescent="0.25">
      <c r="A68" s="137">
        <f>YampaRiverInflow.TotalOutflow!A68</f>
        <v>46600</v>
      </c>
      <c r="B68" s="34">
        <v>-17.036000000000001</v>
      </c>
      <c r="C68" s="12">
        <v>-17.036000000000001</v>
      </c>
      <c r="D68" s="45">
        <v>-17.036000000000001</v>
      </c>
      <c r="E68" s="16">
        <v>-10.618690000000001</v>
      </c>
      <c r="F68" s="16">
        <v>-1.97844</v>
      </c>
      <c r="G68" s="16">
        <v>-19.845770000000002</v>
      </c>
      <c r="H68" s="16">
        <v>-18.154619999999998</v>
      </c>
      <c r="I68" s="16">
        <v>-19.77272</v>
      </c>
      <c r="J68" s="16">
        <v>-13.17257</v>
      </c>
      <c r="K68" s="16">
        <v>-14.711229999999999</v>
      </c>
      <c r="L68" s="16">
        <v>-8.0491299999999999</v>
      </c>
      <c r="M68" s="16">
        <v>-10.36894</v>
      </c>
      <c r="N68" s="16">
        <v>-12.309370000000001</v>
      </c>
      <c r="O68" s="16">
        <v>3.9439999999999996E-2</v>
      </c>
      <c r="P68" s="16">
        <v>-13.62011</v>
      </c>
      <c r="Q68" s="16">
        <v>-10.787000000000001</v>
      </c>
      <c r="R68" s="16">
        <v>-15.400589999999999</v>
      </c>
      <c r="S68" s="16">
        <v>-19.57723</v>
      </c>
      <c r="T68" s="16">
        <v>-13.29472</v>
      </c>
      <c r="U68" s="16">
        <v>-18.03979</v>
      </c>
      <c r="V68" s="16">
        <v>-23.891169999999999</v>
      </c>
      <c r="W68" s="16">
        <v>-13.515309999999999</v>
      </c>
      <c r="X68" s="16">
        <v>-23.837299999999999</v>
      </c>
      <c r="Y68" s="16">
        <v>-19.137979999999999</v>
      </c>
      <c r="Z68" s="16">
        <v>-15.5850350841859</v>
      </c>
      <c r="AA68" s="16">
        <v>-20.413870945690398</v>
      </c>
      <c r="AB68" s="16">
        <v>-17.994277469173699</v>
      </c>
      <c r="AC68" s="16">
        <v>-17.687800046524</v>
      </c>
      <c r="AD68" s="16">
        <v>-37.223178765369134</v>
      </c>
      <c r="AE68" s="16">
        <v>-44.692820137564823</v>
      </c>
      <c r="AF68" s="16">
        <v>-6.5048538154775057</v>
      </c>
      <c r="AG68" s="16">
        <v>-28.605911066676502</v>
      </c>
      <c r="AH68" s="16">
        <v>-39.778208828448705</v>
      </c>
      <c r="AI68" s="46"/>
      <c r="AJ68" s="46"/>
      <c r="AK68" s="46"/>
      <c r="AL68" s="46"/>
      <c r="AM68" s="46"/>
      <c r="AN68" s="4"/>
      <c r="AO68" s="4"/>
      <c r="AP68" s="4"/>
      <c r="AQ68" s="4"/>
      <c r="AR68" s="4"/>
      <c r="AS68" s="4"/>
      <c r="AT68" s="4"/>
      <c r="AU68" s="4"/>
      <c r="AV68" s="4"/>
      <c r="AW68" s="4"/>
      <c r="AX68" s="4"/>
      <c r="AY68" s="4"/>
      <c r="ALQ68" t="e">
        <v>#N/A</v>
      </c>
    </row>
    <row r="69" spans="1:1005" ht="15" x14ac:dyDescent="0.25">
      <c r="A69" s="137">
        <f>YampaRiverInflow.TotalOutflow!A69</f>
        <v>46631</v>
      </c>
      <c r="B69" s="34">
        <v>-7.5359999999999996</v>
      </c>
      <c r="C69" s="12">
        <v>-7.5359999999999996</v>
      </c>
      <c r="D69" s="45">
        <v>-7.5359999999999996</v>
      </c>
      <c r="E69" s="16">
        <v>-5.3830900000000002</v>
      </c>
      <c r="F69" s="16">
        <v>0.50452999999999992</v>
      </c>
      <c r="G69" s="16">
        <v>-16.785490000000003</v>
      </c>
      <c r="H69" s="16">
        <v>8.7774400000000004</v>
      </c>
      <c r="I69" s="16">
        <v>-0.65700999999999998</v>
      </c>
      <c r="J69" s="16">
        <v>-5.1176300000000001</v>
      </c>
      <c r="K69" s="16">
        <v>1.31694</v>
      </c>
      <c r="L69" s="16">
        <v>-3.9454199999999999</v>
      </c>
      <c r="M69" s="16">
        <v>2.79942</v>
      </c>
      <c r="N69" s="16">
        <v>-4.3560499999999998</v>
      </c>
      <c r="O69" s="16">
        <v>0.24765999999999999</v>
      </c>
      <c r="P69" s="16">
        <v>-1.9077999999999999</v>
      </c>
      <c r="Q69" s="16">
        <v>1.6536999999999999</v>
      </c>
      <c r="R69" s="16">
        <v>0.45062999999999998</v>
      </c>
      <c r="S69" s="16">
        <v>-4.00359</v>
      </c>
      <c r="T69" s="16">
        <v>-7.8580299999999994</v>
      </c>
      <c r="U69" s="16">
        <v>-6.6565699999999994</v>
      </c>
      <c r="V69" s="16">
        <v>-13.139520000000001</v>
      </c>
      <c r="W69" s="16">
        <v>-7.8235400000000004</v>
      </c>
      <c r="X69" s="16">
        <v>-17.94941</v>
      </c>
      <c r="Y69" s="16">
        <v>-20.019500000000001</v>
      </c>
      <c r="Z69" s="16">
        <v>-12.5769963398445</v>
      </c>
      <c r="AA69" s="16">
        <v>-12.664930500352801</v>
      </c>
      <c r="AB69" s="16">
        <v>-18.758475648761799</v>
      </c>
      <c r="AC69" s="16">
        <v>-1.27110780709264</v>
      </c>
      <c r="AD69" s="16">
        <v>-33.675139492561513</v>
      </c>
      <c r="AE69" s="16">
        <v>-15.970136704665375</v>
      </c>
      <c r="AF69" s="16">
        <v>4.5429256994443854</v>
      </c>
      <c r="AG69" s="16">
        <v>0.56206851045020045</v>
      </c>
      <c r="AH69" s="16">
        <v>1.8332277344634889</v>
      </c>
      <c r="AI69" s="46"/>
      <c r="AJ69" s="46"/>
      <c r="AK69" s="46"/>
      <c r="AL69" s="46"/>
      <c r="AM69" s="46"/>
      <c r="AN69" s="4"/>
      <c r="AO69" s="4"/>
      <c r="AP69" s="4"/>
      <c r="AQ69" s="4"/>
      <c r="AR69" s="4"/>
      <c r="AS69" s="4"/>
      <c r="AT69" s="4"/>
      <c r="AU69" s="4"/>
      <c r="AV69" s="4"/>
      <c r="AW69" s="4"/>
      <c r="AX69" s="4"/>
      <c r="AY69" s="4"/>
      <c r="ALQ69" t="e">
        <v>#N/A</v>
      </c>
    </row>
    <row r="70" spans="1:1005" ht="15" x14ac:dyDescent="0.25">
      <c r="A70" s="137"/>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37"/>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7"/>
      <c r="B72" s="33"/>
      <c r="C72" s="8"/>
      <c r="D72" s="11"/>
      <c r="AI72" s="16"/>
      <c r="AJ72" s="16"/>
      <c r="AK72" s="16"/>
      <c r="AL72" s="16"/>
      <c r="AM72" s="16"/>
      <c r="ALQ72" t="e">
        <v>#N/A</v>
      </c>
    </row>
    <row r="73" spans="1:1005" ht="12.75" customHeight="1" x14ac:dyDescent="0.25">
      <c r="A73" s="137"/>
      <c r="B73" s="33"/>
      <c r="C73" s="8"/>
      <c r="D73" s="11"/>
      <c r="E73" s="16"/>
      <c r="AI73" s="16"/>
      <c r="AJ73" s="16"/>
      <c r="AK73" s="16"/>
      <c r="AL73" s="16"/>
      <c r="AM73" s="16"/>
    </row>
    <row r="74" spans="1:1005" ht="12.75" customHeight="1" x14ac:dyDescent="0.25">
      <c r="A74" s="137"/>
      <c r="B74" s="33"/>
      <c r="C74" s="8"/>
      <c r="D74" s="11"/>
      <c r="AI74" s="16"/>
      <c r="AJ74" s="16"/>
      <c r="AK74" s="16"/>
      <c r="AL74" s="16"/>
      <c r="AM74" s="16"/>
    </row>
    <row r="75" spans="1:1005" ht="12.75" customHeight="1" x14ac:dyDescent="0.25">
      <c r="A75" s="137"/>
      <c r="B75" s="33"/>
      <c r="C75" s="8"/>
      <c r="D75" s="11"/>
      <c r="AI75" s="16"/>
      <c r="AJ75" s="16"/>
      <c r="AK75" s="16"/>
      <c r="AL75" s="16"/>
      <c r="AM75" s="16"/>
    </row>
    <row r="76" spans="1:1005" ht="12.75" customHeight="1" x14ac:dyDescent="0.25">
      <c r="A76" s="137"/>
      <c r="B76" s="33"/>
      <c r="C76" s="8"/>
      <c r="D76" s="11"/>
      <c r="AI76" s="16"/>
      <c r="AJ76" s="16"/>
      <c r="AK76" s="16"/>
      <c r="AL76" s="16"/>
      <c r="AM76" s="16"/>
    </row>
    <row r="77" spans="1:1005" ht="12.75" customHeight="1" x14ac:dyDescent="0.25">
      <c r="A77" s="137"/>
      <c r="B77" s="33"/>
      <c r="C77" s="8"/>
      <c r="D77" s="11"/>
      <c r="AI77" s="16"/>
      <c r="AJ77" s="16"/>
      <c r="AK77" s="16"/>
      <c r="AL77" s="16"/>
      <c r="AM77" s="16"/>
    </row>
    <row r="78" spans="1:1005" ht="12.75" customHeight="1" x14ac:dyDescent="0.25">
      <c r="A78" s="137"/>
      <c r="B78" s="33"/>
      <c r="C78" s="8"/>
      <c r="D78" s="11"/>
      <c r="AI78" s="16"/>
      <c r="AJ78" s="16"/>
      <c r="AK78" s="16"/>
      <c r="AL78" s="16"/>
      <c r="AM78" s="16"/>
    </row>
    <row r="79" spans="1:1005" ht="12.75" customHeight="1" x14ac:dyDescent="0.25">
      <c r="A79" s="137"/>
      <c r="B79" s="33"/>
      <c r="C79" s="8"/>
      <c r="D79" s="11"/>
    </row>
    <row r="80" spans="1:1005" ht="12.75" customHeight="1" x14ac:dyDescent="0.25">
      <c r="A80" s="137"/>
      <c r="B80" s="33"/>
      <c r="C80" s="8"/>
      <c r="D80" s="11"/>
    </row>
    <row r="81" spans="1:4" ht="12.75" customHeight="1" x14ac:dyDescent="0.25">
      <c r="A81" s="137"/>
      <c r="B81" s="33"/>
      <c r="C81" s="8"/>
      <c r="D81" s="11"/>
    </row>
    <row r="82" spans="1:4" ht="12.75" customHeight="1" x14ac:dyDescent="0.25">
      <c r="A82" s="137"/>
      <c r="B82" s="33"/>
      <c r="C82" s="8"/>
      <c r="D82" s="11"/>
    </row>
    <row r="83" spans="1:4" ht="12.75" customHeight="1" x14ac:dyDescent="0.25">
      <c r="A83" s="137"/>
      <c r="B83" s="33"/>
      <c r="C83" s="8"/>
      <c r="D83" s="11"/>
    </row>
    <row r="84" spans="1:4" ht="12.75" customHeight="1" x14ac:dyDescent="0.25">
      <c r="A84" s="137"/>
      <c r="B84" s="33"/>
      <c r="C84" s="8"/>
      <c r="D84" s="11"/>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FC36E-8BF5-4438-8C2B-5A0644D92E50}">
  <sheetPr codeName="Sheet28">
    <tabColor rgb="FFFF0000"/>
  </sheetPr>
  <dimension ref="A1:ALQ84"/>
  <sheetViews>
    <sheetView topLeftCell="A43"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40</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5" x14ac:dyDescent="0.25">
      <c r="A3" s="134" t="str">
        <f>A2&amp;"_"&amp;"Time"</f>
        <v>PkrToImp_In_Time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5" x14ac:dyDescent="0.25">
      <c r="A4" s="136">
        <f>YampaRiverInflow.TotalOutflow!A4</f>
        <v>44652</v>
      </c>
      <c r="B4" s="81">
        <v>-41.89</v>
      </c>
      <c r="C4" s="82">
        <v>-41.89</v>
      </c>
      <c r="D4" s="129">
        <v>-41.89</v>
      </c>
      <c r="E4" s="16">
        <v>-59.116</v>
      </c>
      <c r="F4" s="16">
        <v>-58.070099999999996</v>
      </c>
      <c r="G4" s="16">
        <v>-46.224299999999999</v>
      </c>
      <c r="H4" s="16">
        <v>-45.231099999999998</v>
      </c>
      <c r="I4" s="16">
        <v>-21.337199999999999</v>
      </c>
      <c r="J4" s="16">
        <v>-46.392000000000003</v>
      </c>
      <c r="K4" s="16">
        <v>-46.931699999999999</v>
      </c>
      <c r="L4" s="16">
        <v>-10.3939</v>
      </c>
      <c r="M4" s="16">
        <v>-22.183299999999999</v>
      </c>
      <c r="N4" s="16">
        <v>-50.360900000000001</v>
      </c>
      <c r="O4" s="16">
        <v>-34.244300000000003</v>
      </c>
      <c r="P4" s="16">
        <v>-28.298599999999997</v>
      </c>
      <c r="Q4" s="16">
        <v>-23.056999999999999</v>
      </c>
      <c r="R4" s="16">
        <v>-23.6526</v>
      </c>
      <c r="S4" s="16">
        <v>-18.731300000000001</v>
      </c>
      <c r="T4" s="16">
        <v>-34.493000000000002</v>
      </c>
      <c r="U4" s="16">
        <v>-34.719099999999997</v>
      </c>
      <c r="V4" s="16">
        <v>-39.354300000000002</v>
      </c>
      <c r="W4" s="16">
        <v>-36.816499999999998</v>
      </c>
      <c r="X4" s="16">
        <v>-31.096499999999999</v>
      </c>
      <c r="Y4" s="16">
        <v>-26.820700000000002</v>
      </c>
      <c r="Z4" s="16">
        <v>-39.596599999999995</v>
      </c>
      <c r="AA4" s="16">
        <v>-38.490600000000001</v>
      </c>
      <c r="AB4" s="16">
        <v>-7.4329700000000001</v>
      </c>
      <c r="AC4" s="16">
        <v>-6.8644499999999997</v>
      </c>
      <c r="AD4" s="16">
        <v>-16.915599999999998</v>
      </c>
      <c r="AE4" s="16">
        <v>-37.536199999999994</v>
      </c>
      <c r="AF4" s="16">
        <v>-51.6753</v>
      </c>
      <c r="AG4" s="16">
        <v>-49.0565</v>
      </c>
      <c r="AH4" s="16">
        <v>3.8323470000000004</v>
      </c>
      <c r="AI4" s="16"/>
      <c r="AJ4" s="16"/>
      <c r="AK4" s="16"/>
      <c r="AL4" s="16"/>
      <c r="AM4" s="16"/>
      <c r="AN4" s="4"/>
      <c r="AO4" s="4"/>
      <c r="AP4" s="4"/>
      <c r="AQ4" s="4"/>
      <c r="AR4" s="4"/>
      <c r="AS4" s="4"/>
      <c r="AT4" s="4"/>
      <c r="AU4" s="4"/>
      <c r="AV4" s="4"/>
      <c r="AW4" s="4"/>
      <c r="AX4" s="4"/>
      <c r="AY4" s="4"/>
    </row>
    <row r="5" spans="1:51" ht="15" x14ac:dyDescent="0.25">
      <c r="A5" s="136">
        <f>YampaRiverInflow.TotalOutflow!A5</f>
        <v>44682</v>
      </c>
      <c r="B5" s="34">
        <v>-37.652999999999999</v>
      </c>
      <c r="C5" s="12">
        <v>-37.652999999999999</v>
      </c>
      <c r="D5" s="45">
        <v>-37.652999999999999</v>
      </c>
      <c r="E5" s="16">
        <v>-19.012</v>
      </c>
      <c r="F5" s="16">
        <v>-19.098700000000001</v>
      </c>
      <c r="G5" s="16">
        <v>-31.252700000000001</v>
      </c>
      <c r="H5" s="16">
        <v>-147.96199999999999</v>
      </c>
      <c r="I5" s="16">
        <v>-29.909500000000001</v>
      </c>
      <c r="J5" s="16">
        <v>-28.129300000000001</v>
      </c>
      <c r="K5" s="16">
        <v>-49.9146</v>
      </c>
      <c r="L5" s="16">
        <v>-34.603400000000001</v>
      </c>
      <c r="M5" s="16">
        <v>-27.749099999999999</v>
      </c>
      <c r="N5" s="16">
        <v>-15.6434</v>
      </c>
      <c r="O5" s="16">
        <v>-26.480900000000002</v>
      </c>
      <c r="P5" s="16">
        <v>-13.461499999999999</v>
      </c>
      <c r="Q5" s="16">
        <v>-3.12216</v>
      </c>
      <c r="R5" s="16">
        <v>-37.49</v>
      </c>
      <c r="S5" s="16">
        <v>-28.581900000000001</v>
      </c>
      <c r="T5" s="16">
        <v>-34.988099999999996</v>
      </c>
      <c r="U5" s="16">
        <v>-27.610599999999998</v>
      </c>
      <c r="V5" s="16">
        <v>-13.771700000000001</v>
      </c>
      <c r="W5" s="16">
        <v>-19.453499999999998</v>
      </c>
      <c r="X5" s="16">
        <v>-43.834099999999999</v>
      </c>
      <c r="Y5" s="16">
        <v>-36.948999999999998</v>
      </c>
      <c r="Z5" s="16">
        <v>-18.708599999999997</v>
      </c>
      <c r="AA5" s="16">
        <v>-25.398700000000002</v>
      </c>
      <c r="AB5" s="16">
        <v>-18.684200000000001</v>
      </c>
      <c r="AC5" s="16">
        <v>-10.974200000000002</v>
      </c>
      <c r="AD5" s="16">
        <v>-34.367400000000004</v>
      </c>
      <c r="AE5" s="16">
        <v>-27.658300000000001</v>
      </c>
      <c r="AF5" s="16">
        <v>-22.264099999999999</v>
      </c>
      <c r="AG5" s="16">
        <v>-16.6996</v>
      </c>
      <c r="AH5" s="16">
        <v>-67.282200000000003</v>
      </c>
      <c r="AI5" s="46"/>
      <c r="AJ5" s="46"/>
      <c r="AK5" s="46"/>
      <c r="AL5" s="46"/>
      <c r="AM5" s="46"/>
      <c r="AN5" s="4"/>
      <c r="AO5" s="4"/>
      <c r="AP5" s="4"/>
      <c r="AQ5" s="4"/>
      <c r="AR5" s="4"/>
      <c r="AS5" s="4"/>
      <c r="AT5" s="4"/>
      <c r="AU5" s="4"/>
      <c r="AV5" s="4"/>
      <c r="AW5" s="4"/>
      <c r="AX5" s="4"/>
      <c r="AY5" s="4"/>
    </row>
    <row r="6" spans="1:51" ht="15" x14ac:dyDescent="0.25">
      <c r="A6" s="136">
        <f>YampaRiverInflow.TotalOutflow!A6</f>
        <v>44713</v>
      </c>
      <c r="B6" s="34">
        <v>-51.258000000000003</v>
      </c>
      <c r="C6" s="12">
        <v>-51.258000000000003</v>
      </c>
      <c r="D6" s="45">
        <v>-51.258000000000003</v>
      </c>
      <c r="E6" s="16">
        <v>-57.844000000000001</v>
      </c>
      <c r="F6" s="16">
        <v>-49.321300000000001</v>
      </c>
      <c r="G6" s="16">
        <v>-51.9298</v>
      </c>
      <c r="H6" s="16">
        <v>-183.62299999999999</v>
      </c>
      <c r="I6" s="16">
        <v>-63.558300000000003</v>
      </c>
      <c r="J6" s="16">
        <v>-43.443300000000001</v>
      </c>
      <c r="K6" s="16">
        <v>-78.712100000000007</v>
      </c>
      <c r="L6" s="16">
        <v>-44.4283</v>
      </c>
      <c r="M6" s="16">
        <v>-46.623400000000004</v>
      </c>
      <c r="N6" s="16">
        <v>-26.48</v>
      </c>
      <c r="O6" s="16">
        <v>-49.249099999999999</v>
      </c>
      <c r="P6" s="16">
        <v>-37.820300000000003</v>
      </c>
      <c r="Q6" s="16">
        <v>-37.123800000000003</v>
      </c>
      <c r="R6" s="16">
        <v>-46.805699999999995</v>
      </c>
      <c r="S6" s="16">
        <v>-42.2714</v>
      </c>
      <c r="T6" s="16">
        <v>-36.915500000000002</v>
      </c>
      <c r="U6" s="16">
        <v>-53.137800000000006</v>
      </c>
      <c r="V6" s="16">
        <v>-64.9482</v>
      </c>
      <c r="W6" s="16">
        <v>-25.7806</v>
      </c>
      <c r="X6" s="16">
        <v>-34.943199999999997</v>
      </c>
      <c r="Y6" s="16">
        <v>-51.296099999999996</v>
      </c>
      <c r="Z6" s="16">
        <v>-57.331800000000001</v>
      </c>
      <c r="AA6" s="16">
        <v>-54.558199999999999</v>
      </c>
      <c r="AB6" s="16">
        <v>-68.587000000000003</v>
      </c>
      <c r="AC6" s="16">
        <v>-37.685099999999998</v>
      </c>
      <c r="AD6" s="16">
        <v>-32.256500000000003</v>
      </c>
      <c r="AE6" s="16">
        <v>-52.228699999999996</v>
      </c>
      <c r="AF6" s="16">
        <v>-55.433399999999999</v>
      </c>
      <c r="AG6" s="16">
        <v>-50.623800000000003</v>
      </c>
      <c r="AH6" s="16">
        <v>-49.755000000000003</v>
      </c>
      <c r="AI6" s="46"/>
      <c r="AJ6" s="46"/>
      <c r="AK6" s="46"/>
      <c r="AL6" s="46"/>
      <c r="AM6" s="46"/>
      <c r="AN6" s="4"/>
      <c r="AO6" s="4"/>
      <c r="AP6" s="4"/>
      <c r="AQ6" s="4"/>
      <c r="AR6" s="4"/>
      <c r="AS6" s="4"/>
      <c r="AT6" s="4"/>
      <c r="AU6" s="4"/>
      <c r="AV6" s="4"/>
      <c r="AW6" s="4"/>
      <c r="AX6" s="4"/>
      <c r="AY6" s="4"/>
    </row>
    <row r="7" spans="1:51" ht="15" x14ac:dyDescent="0.25">
      <c r="A7" s="136">
        <f>YampaRiverInflow.TotalOutflow!A7</f>
        <v>44743</v>
      </c>
      <c r="B7" s="34">
        <v>-31.135000000000002</v>
      </c>
      <c r="C7" s="12">
        <v>-31.135000000000002</v>
      </c>
      <c r="D7" s="45">
        <v>-31.135000000000002</v>
      </c>
      <c r="E7" s="16">
        <v>-48.3</v>
      </c>
      <c r="F7" s="16">
        <v>-25.503700000000002</v>
      </c>
      <c r="G7" s="16">
        <v>-48.567099999999996</v>
      </c>
      <c r="H7" s="16">
        <v>-182.99199999999999</v>
      </c>
      <c r="I7" s="16">
        <v>-65.305999999999997</v>
      </c>
      <c r="J7" s="16">
        <v>-37.942</v>
      </c>
      <c r="K7" s="16">
        <v>-73.786799999999999</v>
      </c>
      <c r="L7" s="16">
        <v>-40.766500000000001</v>
      </c>
      <c r="M7" s="16">
        <v>-6.4570799999999995</v>
      </c>
      <c r="N7" s="16">
        <v>-40.478199999999994</v>
      </c>
      <c r="O7" s="16">
        <v>-35.347099999999998</v>
      </c>
      <c r="P7" s="16">
        <v>-30.984200000000001</v>
      </c>
      <c r="Q7" s="16">
        <v>-12.644399999999999</v>
      </c>
      <c r="R7" s="16">
        <v>-15.251700000000001</v>
      </c>
      <c r="S7" s="16">
        <v>-52.766100000000002</v>
      </c>
      <c r="T7" s="16">
        <v>-45.935900000000004</v>
      </c>
      <c r="U7" s="16">
        <v>-47.300400000000003</v>
      </c>
      <c r="V7" s="16">
        <v>-39.221400000000003</v>
      </c>
      <c r="W7" s="16">
        <v>-35.222799999999999</v>
      </c>
      <c r="X7" s="16">
        <v>-42.721499999999999</v>
      </c>
      <c r="Y7" s="16">
        <v>-48.900100000000002</v>
      </c>
      <c r="Z7" s="16">
        <v>-17.8947</v>
      </c>
      <c r="AA7" s="16">
        <v>-23.696200000000001</v>
      </c>
      <c r="AB7" s="16">
        <v>-7.1829000000000001</v>
      </c>
      <c r="AC7" s="16">
        <v>-15.904399999999999</v>
      </c>
      <c r="AD7" s="16">
        <v>-28.589599999999997</v>
      </c>
      <c r="AE7" s="16">
        <v>-43.727499999999999</v>
      </c>
      <c r="AF7" s="16">
        <v>-35.582300000000004</v>
      </c>
      <c r="AG7" s="16">
        <v>-30.575500000000002</v>
      </c>
      <c r="AH7" s="16">
        <v>-37.180800000000005</v>
      </c>
      <c r="AI7" s="46"/>
      <c r="AJ7" s="46"/>
      <c r="AK7" s="46"/>
      <c r="AL7" s="46"/>
      <c r="AM7" s="46"/>
      <c r="AN7" s="4"/>
      <c r="AO7" s="4"/>
      <c r="AP7" s="4"/>
      <c r="AQ7" s="4"/>
      <c r="AR7" s="4"/>
      <c r="AS7" s="4"/>
      <c r="AT7" s="4"/>
      <c r="AU7" s="4"/>
      <c r="AV7" s="4"/>
      <c r="AW7" s="4"/>
      <c r="AX7" s="4"/>
      <c r="AY7" s="4"/>
    </row>
    <row r="8" spans="1:51" ht="15" x14ac:dyDescent="0.25">
      <c r="A8" s="136">
        <f>YampaRiverInflow.TotalOutflow!A8</f>
        <v>44774</v>
      </c>
      <c r="B8" s="34">
        <v>-31.536999999999999</v>
      </c>
      <c r="C8" s="12">
        <v>-31.536999999999999</v>
      </c>
      <c r="D8" s="45">
        <v>-31.536999999999999</v>
      </c>
      <c r="E8" s="16">
        <v>-23.998000000000001</v>
      </c>
      <c r="F8" s="16">
        <v>5.8436199999999996</v>
      </c>
      <c r="G8" s="16">
        <v>-37.121300000000005</v>
      </c>
      <c r="H8" s="16">
        <v>-39.379899999999999</v>
      </c>
      <c r="I8" s="16">
        <v>-27.815000000000001</v>
      </c>
      <c r="J8" s="16">
        <v>-14.0517</v>
      </c>
      <c r="K8" s="16">
        <v>-65.381299999999996</v>
      </c>
      <c r="L8" s="16">
        <v>-36.5657</v>
      </c>
      <c r="M8" s="16">
        <v>-19.854400000000002</v>
      </c>
      <c r="N8" s="16">
        <v>-3.75305</v>
      </c>
      <c r="O8" s="16">
        <v>-2.8775900000000001</v>
      </c>
      <c r="P8" s="16">
        <v>-12.666399999999999</v>
      </c>
      <c r="Q8" s="16">
        <v>-13.9602</v>
      </c>
      <c r="R8" s="16">
        <v>-39.998400000000004</v>
      </c>
      <c r="S8" s="16">
        <v>7.2850600000000005</v>
      </c>
      <c r="T8" s="16">
        <v>-24.3444</v>
      </c>
      <c r="U8" s="16">
        <v>-33.449400000000004</v>
      </c>
      <c r="V8" s="16">
        <v>-19.831900000000001</v>
      </c>
      <c r="W8" s="16">
        <v>-46.257599999999996</v>
      </c>
      <c r="X8" s="16">
        <v>-32.945300000000003</v>
      </c>
      <c r="Y8" s="16">
        <v>-39.458300000000001</v>
      </c>
      <c r="Z8" s="16">
        <v>-23.445799999999998</v>
      </c>
      <c r="AA8" s="16">
        <v>-14.442500000000001</v>
      </c>
      <c r="AB8" s="16">
        <v>-5.3147600000000006</v>
      </c>
      <c r="AC8" s="16">
        <v>-20.151</v>
      </c>
      <c r="AD8" s="16">
        <v>-29.148299999999999</v>
      </c>
      <c r="AE8" s="16">
        <v>-33.437899999999999</v>
      </c>
      <c r="AF8" s="16">
        <v>-29.450599999999998</v>
      </c>
      <c r="AG8" s="16">
        <v>-25.803599999999999</v>
      </c>
      <c r="AH8" s="16">
        <v>-58.466900000000003</v>
      </c>
      <c r="AI8" s="46"/>
      <c r="AJ8" s="46"/>
      <c r="AK8" s="46"/>
      <c r="AL8" s="46"/>
      <c r="AM8" s="46"/>
      <c r="AN8" s="4"/>
      <c r="AO8" s="4"/>
      <c r="AP8" s="4"/>
      <c r="AQ8" s="4"/>
      <c r="AR8" s="4"/>
      <c r="AS8" s="4"/>
      <c r="AT8" s="4"/>
      <c r="AU8" s="4"/>
      <c r="AV8" s="4"/>
      <c r="AW8" s="4"/>
      <c r="AX8" s="4"/>
      <c r="AY8" s="4"/>
    </row>
    <row r="9" spans="1:51" ht="15" x14ac:dyDescent="0.25">
      <c r="A9" s="136">
        <f>YampaRiverInflow.TotalOutflow!A9</f>
        <v>44805</v>
      </c>
      <c r="B9" s="34">
        <v>-10.928000000000001</v>
      </c>
      <c r="C9" s="12">
        <v>-10.928000000000001</v>
      </c>
      <c r="D9" s="45">
        <v>-10.928000000000001</v>
      </c>
      <c r="E9" s="16">
        <v>-15.521000000000001</v>
      </c>
      <c r="F9" s="16">
        <v>-12.745700000000001</v>
      </c>
      <c r="G9" s="16">
        <v>-31.333599999999997</v>
      </c>
      <c r="H9" s="16">
        <v>-19.856300000000001</v>
      </c>
      <c r="I9" s="16">
        <v>-41.415900000000001</v>
      </c>
      <c r="J9" s="16">
        <v>-22.555199999999999</v>
      </c>
      <c r="K9" s="16">
        <v>0.85353000000000001</v>
      </c>
      <c r="L9" s="16">
        <v>-61.966300000000004</v>
      </c>
      <c r="M9" s="16">
        <v>-54.048999999999999</v>
      </c>
      <c r="N9" s="16">
        <v>-27.7121</v>
      </c>
      <c r="O9" s="16">
        <v>-18.022099999999998</v>
      </c>
      <c r="P9" s="16">
        <v>-8.8447199999999988</v>
      </c>
      <c r="Q9" s="16">
        <v>-17.9664</v>
      </c>
      <c r="R9" s="16">
        <v>-5.1358199999999998</v>
      </c>
      <c r="S9" s="16">
        <v>-10.9739</v>
      </c>
      <c r="T9" s="16">
        <v>-32.469799999999999</v>
      </c>
      <c r="U9" s="16">
        <v>-35.090000000000003</v>
      </c>
      <c r="V9" s="16">
        <v>-20.7882</v>
      </c>
      <c r="W9" s="16">
        <v>-50.804099999999998</v>
      </c>
      <c r="X9" s="16">
        <v>-26.487200000000001</v>
      </c>
      <c r="Y9" s="16">
        <v>-30.253900000000002</v>
      </c>
      <c r="Z9" s="16">
        <v>-43.0578</v>
      </c>
      <c r="AA9" s="16">
        <v>-36.350099999999998</v>
      </c>
      <c r="AB9" s="16">
        <v>-18.872799999999998</v>
      </c>
      <c r="AC9" s="16">
        <v>-16.6816</v>
      </c>
      <c r="AD9" s="16">
        <v>-22.602599999999999</v>
      </c>
      <c r="AE9" s="16">
        <v>-13.866299999999999</v>
      </c>
      <c r="AF9" s="16">
        <v>-20.75</v>
      </c>
      <c r="AG9" s="16">
        <v>-8.9183799999999991</v>
      </c>
      <c r="AH9" s="16">
        <v>-33.353900000000003</v>
      </c>
      <c r="AI9" s="46"/>
      <c r="AJ9" s="46"/>
      <c r="AK9" s="46"/>
      <c r="AL9" s="46"/>
      <c r="AM9" s="46"/>
      <c r="AN9" s="4"/>
      <c r="AO9" s="4"/>
      <c r="AP9" s="4"/>
      <c r="AQ9" s="4"/>
      <c r="AR9" s="4"/>
      <c r="AS9" s="4"/>
      <c r="AT9" s="4"/>
      <c r="AU9" s="4"/>
      <c r="AV9" s="4"/>
      <c r="AW9" s="4"/>
      <c r="AX9" s="4"/>
      <c r="AY9" s="4"/>
    </row>
    <row r="10" spans="1:51" ht="15" x14ac:dyDescent="0.25">
      <c r="A10" s="136">
        <f>YampaRiverInflow.TotalOutflow!A10</f>
        <v>44835</v>
      </c>
      <c r="B10" s="34">
        <v>-7.6130000000000004</v>
      </c>
      <c r="C10" s="12">
        <v>-7.6130000000000004</v>
      </c>
      <c r="D10" s="45">
        <v>-7.6130000000000004</v>
      </c>
      <c r="E10" s="16">
        <v>3.17</v>
      </c>
      <c r="F10" s="16">
        <v>-15.058</v>
      </c>
      <c r="G10" s="16">
        <v>-8.1872799999999994</v>
      </c>
      <c r="H10" s="16">
        <v>-13.261700000000001</v>
      </c>
      <c r="I10" s="16">
        <v>8.3438300000000005</v>
      </c>
      <c r="J10" s="16">
        <v>1.6283399999999999</v>
      </c>
      <c r="K10" s="16">
        <v>-1.5256099999999999</v>
      </c>
      <c r="L10" s="16">
        <v>0.55819000000000007</v>
      </c>
      <c r="M10" s="16">
        <v>-0.40666000000000002</v>
      </c>
      <c r="N10" s="16">
        <v>-3.3743600000000002</v>
      </c>
      <c r="O10" s="16">
        <v>10.40099</v>
      </c>
      <c r="P10" s="16">
        <v>3.1250999999999998</v>
      </c>
      <c r="Q10" s="16">
        <v>0.16553999999999999</v>
      </c>
      <c r="R10" s="16">
        <v>26.085080000000001</v>
      </c>
      <c r="S10" s="16">
        <v>-4.4398100000000005</v>
      </c>
      <c r="T10" s="16">
        <v>7.4000500000000002</v>
      </c>
      <c r="U10" s="16">
        <v>-11.6661</v>
      </c>
      <c r="V10" s="16">
        <v>-2.7408399999999999</v>
      </c>
      <c r="W10" s="16">
        <v>-4.4333</v>
      </c>
      <c r="X10" s="16">
        <v>-10.0848</v>
      </c>
      <c r="Y10" s="16">
        <v>-27.032599999999999</v>
      </c>
      <c r="Z10" s="16">
        <v>-5.7554099999999995</v>
      </c>
      <c r="AA10" s="16">
        <v>-10.2515</v>
      </c>
      <c r="AB10" s="16">
        <v>-12.6999</v>
      </c>
      <c r="AC10" s="16">
        <v>-3.16777</v>
      </c>
      <c r="AD10" s="16">
        <v>-24.611999999999998</v>
      </c>
      <c r="AE10" s="16">
        <v>-28.077099999999998</v>
      </c>
      <c r="AF10" s="16">
        <v>-12.1576</v>
      </c>
      <c r="AG10" s="16">
        <v>1.7223250000000001</v>
      </c>
      <c r="AH10" s="16">
        <v>-9.7818899999999989</v>
      </c>
      <c r="AI10" s="46"/>
      <c r="AJ10" s="46"/>
      <c r="AK10" s="46"/>
      <c r="AL10" s="46"/>
      <c r="AM10" s="46"/>
      <c r="AN10" s="4"/>
      <c r="AO10" s="4"/>
      <c r="AP10" s="4"/>
      <c r="AQ10" s="4"/>
      <c r="AR10" s="4"/>
      <c r="AS10" s="4"/>
      <c r="AT10" s="4"/>
      <c r="AU10" s="4"/>
      <c r="AV10" s="4"/>
      <c r="AW10" s="4"/>
      <c r="AX10" s="4"/>
      <c r="AY10" s="4"/>
    </row>
    <row r="11" spans="1:51" ht="15" x14ac:dyDescent="0.25">
      <c r="A11" s="136">
        <f>YampaRiverInflow.TotalOutflow!A11</f>
        <v>44866</v>
      </c>
      <c r="B11" s="34">
        <v>8.7159999999999993</v>
      </c>
      <c r="C11" s="12">
        <v>8.7159999999999993</v>
      </c>
      <c r="D11" s="45">
        <v>8.7159999999999993</v>
      </c>
      <c r="E11" s="16">
        <v>8.6760000000000002</v>
      </c>
      <c r="F11" s="16">
        <v>-7.5486000000000004</v>
      </c>
      <c r="G11" s="16">
        <v>1.3323900000000002</v>
      </c>
      <c r="H11" s="16">
        <v>8.9617099999999983</v>
      </c>
      <c r="I11" s="16">
        <v>4.5023100000000005</v>
      </c>
      <c r="J11" s="16">
        <v>13.97513</v>
      </c>
      <c r="K11" s="16">
        <v>6.8756899999999996</v>
      </c>
      <c r="L11" s="16">
        <v>-37.753900000000002</v>
      </c>
      <c r="M11" s="16">
        <v>12.579600000000001</v>
      </c>
      <c r="N11" s="16">
        <v>4.9528100000000004</v>
      </c>
      <c r="O11" s="16">
        <v>14.292</v>
      </c>
      <c r="P11" s="16">
        <v>10.398250000000001</v>
      </c>
      <c r="Q11" s="16">
        <v>14.77266</v>
      </c>
      <c r="R11" s="16">
        <v>2.89751</v>
      </c>
      <c r="S11" s="16">
        <v>-5.1595500000000003</v>
      </c>
      <c r="T11" s="16">
        <v>8.3595300000000012</v>
      </c>
      <c r="U11" s="16">
        <v>0.24359</v>
      </c>
      <c r="V11" s="16">
        <v>-2.1938</v>
      </c>
      <c r="W11" s="16">
        <v>-8.1242999999999999</v>
      </c>
      <c r="X11" s="16">
        <v>-20.0396</v>
      </c>
      <c r="Y11" s="16">
        <v>-7.1350500000000006</v>
      </c>
      <c r="Z11" s="16">
        <v>-4.9749300000000005</v>
      </c>
      <c r="AA11" s="16">
        <v>-2.7747700000000002</v>
      </c>
      <c r="AB11" s="16">
        <v>-5.4642499999999998</v>
      </c>
      <c r="AC11" s="16">
        <v>12.753399999999999</v>
      </c>
      <c r="AD11" s="16">
        <v>1.235026</v>
      </c>
      <c r="AE11" s="16">
        <v>6.9389319999999994</v>
      </c>
      <c r="AF11" s="16">
        <v>-9.7391900000000007</v>
      </c>
      <c r="AG11" s="16">
        <v>26.70477</v>
      </c>
      <c r="AH11" s="16">
        <v>4.1004740000000002</v>
      </c>
      <c r="AI11" s="46"/>
      <c r="AJ11" s="46"/>
      <c r="AK11" s="46"/>
      <c r="AL11" s="46"/>
      <c r="AM11" s="46"/>
      <c r="AN11" s="4"/>
      <c r="AO11" s="4"/>
      <c r="AP11" s="4"/>
      <c r="AQ11" s="4"/>
      <c r="AR11" s="4"/>
      <c r="AS11" s="4"/>
      <c r="AT11" s="4"/>
      <c r="AU11" s="4"/>
      <c r="AV11" s="4"/>
      <c r="AW11" s="4"/>
      <c r="AX11" s="4"/>
      <c r="AY11" s="4"/>
    </row>
    <row r="12" spans="1:51" ht="15" x14ac:dyDescent="0.25">
      <c r="A12" s="136">
        <f>YampaRiverInflow.TotalOutflow!A12</f>
        <v>44896</v>
      </c>
      <c r="B12" s="34">
        <v>16.178999999999998</v>
      </c>
      <c r="C12" s="12">
        <v>16.178999999999998</v>
      </c>
      <c r="D12" s="45">
        <v>16.178999999999998</v>
      </c>
      <c r="E12" s="16">
        <v>18.335000000000001</v>
      </c>
      <c r="F12" s="16">
        <v>4.6582799999999995</v>
      </c>
      <c r="G12" s="16">
        <v>11.40897</v>
      </c>
      <c r="H12" s="16">
        <v>18.883740000000003</v>
      </c>
      <c r="I12" s="16">
        <v>6.48062</v>
      </c>
      <c r="J12" s="16">
        <v>-1.6886700000000001</v>
      </c>
      <c r="K12" s="16">
        <v>-26.622299999999999</v>
      </c>
      <c r="L12" s="16">
        <v>-69.312100000000001</v>
      </c>
      <c r="M12" s="16">
        <v>30.47054</v>
      </c>
      <c r="N12" s="16">
        <v>12.73404</v>
      </c>
      <c r="O12" s="16">
        <v>16.88007</v>
      </c>
      <c r="P12" s="16">
        <v>5.8597900000000003</v>
      </c>
      <c r="Q12" s="16">
        <v>7.4444699999999999</v>
      </c>
      <c r="R12" s="16">
        <v>33.224269999999997</v>
      </c>
      <c r="S12" s="16">
        <v>12.479979999999999</v>
      </c>
      <c r="T12" s="16">
        <v>17.551400000000001</v>
      </c>
      <c r="U12" s="16">
        <v>6.2706099999999996</v>
      </c>
      <c r="V12" s="16">
        <v>38.814579999999999</v>
      </c>
      <c r="W12" s="16">
        <v>9.5693099999999998</v>
      </c>
      <c r="X12" s="16">
        <v>34.180550000000004</v>
      </c>
      <c r="Y12" s="16">
        <v>4.3811200000000001</v>
      </c>
      <c r="Z12" s="16">
        <v>12.84577</v>
      </c>
      <c r="AA12" s="16">
        <v>-9.6169899999999995</v>
      </c>
      <c r="AB12" s="16">
        <v>8.3672789999999999</v>
      </c>
      <c r="AC12" s="16">
        <v>21.699849999999998</v>
      </c>
      <c r="AD12" s="16">
        <v>30.923099999999998</v>
      </c>
      <c r="AE12" s="16">
        <v>2.6434799999999998</v>
      </c>
      <c r="AF12" s="16">
        <v>7.848967</v>
      </c>
      <c r="AG12" s="16">
        <v>2.9376329999999999</v>
      </c>
      <c r="AH12" s="16">
        <v>20.856740000000002</v>
      </c>
      <c r="AI12" s="46"/>
      <c r="AJ12" s="46"/>
      <c r="AK12" s="46"/>
      <c r="AL12" s="46"/>
      <c r="AM12" s="46"/>
      <c r="AN12" s="4"/>
      <c r="AO12" s="4"/>
      <c r="AP12" s="4"/>
      <c r="AQ12" s="4"/>
      <c r="AR12" s="4"/>
      <c r="AS12" s="4"/>
      <c r="AT12" s="4"/>
      <c r="AU12" s="4"/>
      <c r="AV12" s="4"/>
      <c r="AW12" s="4"/>
      <c r="AX12" s="4"/>
      <c r="AY12" s="4"/>
    </row>
    <row r="13" spans="1:51" ht="15" x14ac:dyDescent="0.25">
      <c r="A13" s="136">
        <f>YampaRiverInflow.TotalOutflow!A13</f>
        <v>44927</v>
      </c>
      <c r="B13" s="34">
        <v>-11.84</v>
      </c>
      <c r="C13" s="12">
        <v>-11.84</v>
      </c>
      <c r="D13" s="45">
        <v>-11.84</v>
      </c>
      <c r="E13" s="16">
        <v>-16.688599999999997</v>
      </c>
      <c r="F13" s="16">
        <v>33.015449999999994</v>
      </c>
      <c r="G13" s="16">
        <v>-30.712700000000002</v>
      </c>
      <c r="H13" s="16">
        <v>-2.2970100000000002</v>
      </c>
      <c r="I13" s="16">
        <v>-5.6275300000000001</v>
      </c>
      <c r="J13" s="16">
        <v>-64.680900000000008</v>
      </c>
      <c r="K13" s="16">
        <v>-113.199</v>
      </c>
      <c r="L13" s="16">
        <v>36.242400000000004</v>
      </c>
      <c r="M13" s="16">
        <v>-10.6774</v>
      </c>
      <c r="N13" s="16">
        <v>8.1581399999999995</v>
      </c>
      <c r="O13" s="16">
        <v>1.3930199999999999</v>
      </c>
      <c r="P13" s="16">
        <v>10.17</v>
      </c>
      <c r="Q13" s="16">
        <v>3.6542600000000003</v>
      </c>
      <c r="R13" s="16">
        <v>8.1713000000000005</v>
      </c>
      <c r="S13" s="16">
        <v>-29.2118</v>
      </c>
      <c r="T13" s="16">
        <v>-12.4862</v>
      </c>
      <c r="U13" s="16">
        <v>-4.2013100000000003</v>
      </c>
      <c r="V13" s="16">
        <v>-21.987200000000001</v>
      </c>
      <c r="W13" s="16">
        <v>21.381310000000003</v>
      </c>
      <c r="X13" s="16">
        <v>-39.100499999999997</v>
      </c>
      <c r="Y13" s="16">
        <v>-31.088799999999999</v>
      </c>
      <c r="Z13" s="16">
        <v>7.3067399999999996</v>
      </c>
      <c r="AA13" s="16">
        <v>-13.319000000000001</v>
      </c>
      <c r="AB13" s="16">
        <v>-6.39839</v>
      </c>
      <c r="AC13" s="16">
        <v>-23.134</v>
      </c>
      <c r="AD13" s="16">
        <v>-29.637900000000002</v>
      </c>
      <c r="AE13" s="16">
        <v>-24.356300000000001</v>
      </c>
      <c r="AF13" s="16">
        <v>-6.12601</v>
      </c>
      <c r="AG13" s="16">
        <v>-35.9651</v>
      </c>
      <c r="AH13" s="16">
        <v>-1.4319999999999999</v>
      </c>
      <c r="AI13" s="46"/>
      <c r="AJ13" s="46"/>
      <c r="AK13" s="46"/>
      <c r="AL13" s="46"/>
      <c r="AM13" s="46"/>
      <c r="AN13" s="4"/>
      <c r="AO13" s="4"/>
      <c r="AP13" s="4"/>
      <c r="AQ13" s="4"/>
      <c r="AR13" s="4"/>
      <c r="AS13" s="4"/>
      <c r="AT13" s="4"/>
      <c r="AU13" s="4"/>
      <c r="AV13" s="4"/>
      <c r="AW13" s="4"/>
      <c r="AX13" s="4"/>
      <c r="AY13" s="4"/>
    </row>
    <row r="14" spans="1:51" ht="15" x14ac:dyDescent="0.25">
      <c r="A14" s="136">
        <f>YampaRiverInflow.TotalOutflow!A14</f>
        <v>44958</v>
      </c>
      <c r="B14" s="34">
        <v>-27.518999999999998</v>
      </c>
      <c r="C14" s="12">
        <v>-27.518999999999998</v>
      </c>
      <c r="D14" s="45">
        <v>-27.518999999999998</v>
      </c>
      <c r="E14" s="16">
        <v>-22.5732</v>
      </c>
      <c r="F14" s="16">
        <v>-17.1022</v>
      </c>
      <c r="G14" s="16">
        <v>-38.901800000000001</v>
      </c>
      <c r="H14" s="16">
        <v>-63.575199999999995</v>
      </c>
      <c r="I14" s="16">
        <v>-26.556999999999999</v>
      </c>
      <c r="J14" s="16">
        <v>-43.0946</v>
      </c>
      <c r="K14" s="16">
        <v>-46.804400000000001</v>
      </c>
      <c r="L14" s="16">
        <v>-20.875299999999999</v>
      </c>
      <c r="M14" s="16">
        <v>-24.3658</v>
      </c>
      <c r="N14" s="16">
        <v>1.18557</v>
      </c>
      <c r="O14" s="16">
        <v>-25.8432</v>
      </c>
      <c r="P14" s="16">
        <v>-4.4762599999999999</v>
      </c>
      <c r="Q14" s="16">
        <v>-2.36822</v>
      </c>
      <c r="R14" s="16">
        <v>5.9079799999999993</v>
      </c>
      <c r="S14" s="16">
        <v>-17.978400000000001</v>
      </c>
      <c r="T14" s="16">
        <v>-35.601699999999994</v>
      </c>
      <c r="U14" s="16">
        <v>-45.1038</v>
      </c>
      <c r="V14" s="16">
        <v>-5.1178299999999997</v>
      </c>
      <c r="W14" s="16">
        <v>-37.283000000000001</v>
      </c>
      <c r="X14" s="16">
        <v>-15.6464</v>
      </c>
      <c r="Y14" s="16">
        <v>-40.071800000000003</v>
      </c>
      <c r="Z14" s="16">
        <v>-32.633000000000003</v>
      </c>
      <c r="AA14" s="16">
        <v>-26.703299999999999</v>
      </c>
      <c r="AB14" s="16">
        <v>-28.727499999999999</v>
      </c>
      <c r="AC14" s="16">
        <v>-41.463300000000004</v>
      </c>
      <c r="AD14" s="16">
        <v>-12.364799999999999</v>
      </c>
      <c r="AE14" s="16">
        <v>-17.944700000000001</v>
      </c>
      <c r="AF14" s="16">
        <v>-30.381799999999998</v>
      </c>
      <c r="AG14" s="16">
        <v>-39.880099999999999</v>
      </c>
      <c r="AH14" s="16">
        <v>-13.894</v>
      </c>
      <c r="AI14" s="46"/>
      <c r="AJ14" s="46"/>
      <c r="AK14" s="46"/>
      <c r="AL14" s="46"/>
      <c r="AM14" s="46"/>
      <c r="AN14" s="4"/>
      <c r="AO14" s="4"/>
      <c r="AP14" s="4"/>
      <c r="AQ14" s="4"/>
      <c r="AR14" s="4"/>
      <c r="AS14" s="4"/>
      <c r="AT14" s="4"/>
      <c r="AU14" s="4"/>
      <c r="AV14" s="4"/>
      <c r="AW14" s="4"/>
      <c r="AX14" s="4"/>
      <c r="AY14" s="4"/>
    </row>
    <row r="15" spans="1:51" ht="15" x14ac:dyDescent="0.25">
      <c r="A15" s="136">
        <f>YampaRiverInflow.TotalOutflow!A15</f>
        <v>44986</v>
      </c>
      <c r="B15" s="34">
        <v>-46.244</v>
      </c>
      <c r="C15" s="12">
        <v>-46.244</v>
      </c>
      <c r="D15" s="45">
        <v>-46.244</v>
      </c>
      <c r="E15" s="16">
        <v>-9.4451399999999985</v>
      </c>
      <c r="F15" s="16">
        <v>-51.122900000000001</v>
      </c>
      <c r="G15" s="16">
        <v>-40.1935</v>
      </c>
      <c r="H15" s="16">
        <v>-34.902000000000001</v>
      </c>
      <c r="I15" s="16">
        <v>-96.0959</v>
      </c>
      <c r="J15" s="16">
        <v>-38.881300000000003</v>
      </c>
      <c r="K15" s="16">
        <v>-9.1832499999999992</v>
      </c>
      <c r="L15" s="16">
        <v>-13.1533</v>
      </c>
      <c r="M15" s="16">
        <v>-27.913900000000002</v>
      </c>
      <c r="N15" s="16">
        <v>-37.945300000000003</v>
      </c>
      <c r="O15" s="16">
        <v>-37.232500000000002</v>
      </c>
      <c r="P15" s="16">
        <v>-84.1511</v>
      </c>
      <c r="Q15" s="16">
        <v>-52.822800000000001</v>
      </c>
      <c r="R15" s="16">
        <v>-62.375399999999999</v>
      </c>
      <c r="S15" s="16">
        <v>-22.7028</v>
      </c>
      <c r="T15" s="16">
        <v>-24.410799999999998</v>
      </c>
      <c r="U15" s="16">
        <v>-35.779199999999996</v>
      </c>
      <c r="V15" s="16">
        <v>-52.189599999999999</v>
      </c>
      <c r="W15" s="16">
        <v>-44.594099999999997</v>
      </c>
      <c r="X15" s="16">
        <v>-46.276900000000005</v>
      </c>
      <c r="Y15" s="16">
        <v>-41.1785</v>
      </c>
      <c r="Z15" s="16">
        <v>-54.098800000000004</v>
      </c>
      <c r="AA15" s="16">
        <v>-94.38669999999999</v>
      </c>
      <c r="AB15" s="16">
        <v>-68.116</v>
      </c>
      <c r="AC15" s="16">
        <v>-21.329699999999999</v>
      </c>
      <c r="AD15" s="16">
        <v>-45.133600000000001</v>
      </c>
      <c r="AE15" s="16">
        <v>-41.103999999999999</v>
      </c>
      <c r="AF15" s="16">
        <v>-52.287500000000001</v>
      </c>
      <c r="AG15" s="16">
        <v>-39.996499999999997</v>
      </c>
      <c r="AH15" s="16">
        <v>-34.947000000000003</v>
      </c>
      <c r="AI15" s="46"/>
      <c r="AJ15" s="46"/>
      <c r="AK15" s="46"/>
      <c r="AL15" s="46"/>
      <c r="AM15" s="46"/>
      <c r="AN15" s="4"/>
      <c r="AO15" s="4"/>
      <c r="AP15" s="4"/>
      <c r="AQ15" s="4"/>
      <c r="AR15" s="4"/>
      <c r="AS15" s="4"/>
      <c r="AT15" s="4"/>
      <c r="AU15" s="4"/>
      <c r="AV15" s="4"/>
      <c r="AW15" s="4"/>
      <c r="AX15" s="4"/>
      <c r="AY15" s="4"/>
    </row>
    <row r="16" spans="1:51" ht="15" x14ac:dyDescent="0.25">
      <c r="A16" s="136">
        <f>YampaRiverInflow.TotalOutflow!A16</f>
        <v>45017</v>
      </c>
      <c r="B16" s="34">
        <v>-41.89</v>
      </c>
      <c r="C16" s="12">
        <v>-41.89</v>
      </c>
      <c r="D16" s="45">
        <v>-41.89</v>
      </c>
      <c r="E16" s="16">
        <v>-58.070099999999996</v>
      </c>
      <c r="F16" s="16">
        <v>-46.224299999999999</v>
      </c>
      <c r="G16" s="16">
        <v>-45.231099999999998</v>
      </c>
      <c r="H16" s="16">
        <v>-21.337199999999999</v>
      </c>
      <c r="I16" s="16">
        <v>-46.392000000000003</v>
      </c>
      <c r="J16" s="16">
        <v>-46.931699999999999</v>
      </c>
      <c r="K16" s="16">
        <v>-10.3939</v>
      </c>
      <c r="L16" s="16">
        <v>-22.183299999999999</v>
      </c>
      <c r="M16" s="16">
        <v>-50.360900000000001</v>
      </c>
      <c r="N16" s="16">
        <v>-34.244300000000003</v>
      </c>
      <c r="O16" s="16">
        <v>-28.298599999999997</v>
      </c>
      <c r="P16" s="16">
        <v>-23.056999999999999</v>
      </c>
      <c r="Q16" s="16">
        <v>-23.6526</v>
      </c>
      <c r="R16" s="16">
        <v>-18.731300000000001</v>
      </c>
      <c r="S16" s="16">
        <v>-34.493000000000002</v>
      </c>
      <c r="T16" s="16">
        <v>-34.719099999999997</v>
      </c>
      <c r="U16" s="16">
        <v>-39.354300000000002</v>
      </c>
      <c r="V16" s="16">
        <v>-36.816499999999998</v>
      </c>
      <c r="W16" s="16">
        <v>-31.096499999999999</v>
      </c>
      <c r="X16" s="16">
        <v>-26.820700000000002</v>
      </c>
      <c r="Y16" s="16">
        <v>-39.596599999999995</v>
      </c>
      <c r="Z16" s="16">
        <v>-38.490600000000001</v>
      </c>
      <c r="AA16" s="16">
        <v>-7.4329700000000001</v>
      </c>
      <c r="AB16" s="16">
        <v>-6.8644499999999997</v>
      </c>
      <c r="AC16" s="16">
        <v>-16.915599999999998</v>
      </c>
      <c r="AD16" s="16">
        <v>-37.536199999999994</v>
      </c>
      <c r="AE16" s="16">
        <v>-51.6753</v>
      </c>
      <c r="AF16" s="16">
        <v>-49.0565</v>
      </c>
      <c r="AG16" s="16">
        <v>3.8323470000000004</v>
      </c>
      <c r="AH16" s="16">
        <v>-59.116</v>
      </c>
      <c r="AI16" s="46"/>
      <c r="AJ16" s="46"/>
      <c r="AK16" s="46"/>
      <c r="AL16" s="46"/>
      <c r="AM16" s="46"/>
      <c r="AN16" s="4"/>
      <c r="AO16" s="4"/>
      <c r="AP16" s="4"/>
      <c r="AQ16" s="4"/>
      <c r="AR16" s="4"/>
      <c r="AS16" s="4"/>
      <c r="AT16" s="4"/>
      <c r="AU16" s="4"/>
      <c r="AV16" s="4"/>
      <c r="AW16" s="4"/>
      <c r="AX16" s="4"/>
      <c r="AY16" s="4"/>
    </row>
    <row r="17" spans="1:51" ht="15" x14ac:dyDescent="0.25">
      <c r="A17" s="136">
        <f>YampaRiverInflow.TotalOutflow!A17</f>
        <v>45047</v>
      </c>
      <c r="B17" s="34">
        <v>-37.652999999999999</v>
      </c>
      <c r="C17" s="12">
        <v>-37.652999999999999</v>
      </c>
      <c r="D17" s="45">
        <v>-37.652999999999999</v>
      </c>
      <c r="E17" s="16">
        <v>-19.098700000000001</v>
      </c>
      <c r="F17" s="16">
        <v>-31.252700000000001</v>
      </c>
      <c r="G17" s="16">
        <v>-147.96199999999999</v>
      </c>
      <c r="H17" s="16">
        <v>-29.909500000000001</v>
      </c>
      <c r="I17" s="16">
        <v>-28.129300000000001</v>
      </c>
      <c r="J17" s="16">
        <v>-49.9146</v>
      </c>
      <c r="K17" s="16">
        <v>-34.603400000000001</v>
      </c>
      <c r="L17" s="16">
        <v>-27.749099999999999</v>
      </c>
      <c r="M17" s="16">
        <v>-15.6434</v>
      </c>
      <c r="N17" s="16">
        <v>-26.480900000000002</v>
      </c>
      <c r="O17" s="16">
        <v>-13.461499999999999</v>
      </c>
      <c r="P17" s="16">
        <v>-3.12216</v>
      </c>
      <c r="Q17" s="16">
        <v>-37.49</v>
      </c>
      <c r="R17" s="16">
        <v>-28.581900000000001</v>
      </c>
      <c r="S17" s="16">
        <v>-34.988099999999996</v>
      </c>
      <c r="T17" s="16">
        <v>-27.610599999999998</v>
      </c>
      <c r="U17" s="16">
        <v>-13.771700000000001</v>
      </c>
      <c r="V17" s="16">
        <v>-19.453499999999998</v>
      </c>
      <c r="W17" s="16">
        <v>-43.834099999999999</v>
      </c>
      <c r="X17" s="16">
        <v>-36.948999999999998</v>
      </c>
      <c r="Y17" s="16">
        <v>-18.708599999999997</v>
      </c>
      <c r="Z17" s="16">
        <v>-25.398700000000002</v>
      </c>
      <c r="AA17" s="16">
        <v>-18.684200000000001</v>
      </c>
      <c r="AB17" s="16">
        <v>-10.974200000000002</v>
      </c>
      <c r="AC17" s="16">
        <v>-34.367400000000004</v>
      </c>
      <c r="AD17" s="16">
        <v>-27.658300000000001</v>
      </c>
      <c r="AE17" s="16">
        <v>-22.264099999999999</v>
      </c>
      <c r="AF17" s="16">
        <v>-16.6996</v>
      </c>
      <c r="AG17" s="16">
        <v>-67.282200000000003</v>
      </c>
      <c r="AH17" s="16">
        <v>-19.012</v>
      </c>
      <c r="AI17" s="46"/>
      <c r="AJ17" s="46"/>
      <c r="AK17" s="46"/>
      <c r="AL17" s="46"/>
      <c r="AM17" s="46"/>
      <c r="AN17" s="4"/>
      <c r="AO17" s="4"/>
      <c r="AP17" s="4"/>
      <c r="AQ17" s="4"/>
      <c r="AR17" s="4"/>
      <c r="AS17" s="4"/>
      <c r="AT17" s="4"/>
      <c r="AU17" s="4"/>
      <c r="AV17" s="4"/>
      <c r="AW17" s="4"/>
      <c r="AX17" s="4"/>
      <c r="AY17" s="4"/>
    </row>
    <row r="18" spans="1:51" ht="15" x14ac:dyDescent="0.25">
      <c r="A18" s="136">
        <f>YampaRiverInflow.TotalOutflow!A18</f>
        <v>45078</v>
      </c>
      <c r="B18" s="34">
        <v>-51.258000000000003</v>
      </c>
      <c r="C18" s="12">
        <v>-51.258000000000003</v>
      </c>
      <c r="D18" s="45">
        <v>-51.258000000000003</v>
      </c>
      <c r="E18" s="16">
        <v>-49.321300000000001</v>
      </c>
      <c r="F18" s="16">
        <v>-51.9298</v>
      </c>
      <c r="G18" s="16">
        <v>-183.62299999999999</v>
      </c>
      <c r="H18" s="16">
        <v>-63.558300000000003</v>
      </c>
      <c r="I18" s="16">
        <v>-43.443300000000001</v>
      </c>
      <c r="J18" s="16">
        <v>-78.712100000000007</v>
      </c>
      <c r="K18" s="16">
        <v>-44.4283</v>
      </c>
      <c r="L18" s="16">
        <v>-46.623400000000004</v>
      </c>
      <c r="M18" s="16">
        <v>-26.48</v>
      </c>
      <c r="N18" s="16">
        <v>-49.249099999999999</v>
      </c>
      <c r="O18" s="16">
        <v>-37.820300000000003</v>
      </c>
      <c r="P18" s="16">
        <v>-37.123800000000003</v>
      </c>
      <c r="Q18" s="16">
        <v>-46.805699999999995</v>
      </c>
      <c r="R18" s="16">
        <v>-42.2714</v>
      </c>
      <c r="S18" s="16">
        <v>-36.915500000000002</v>
      </c>
      <c r="T18" s="16">
        <v>-53.137800000000006</v>
      </c>
      <c r="U18" s="16">
        <v>-64.9482</v>
      </c>
      <c r="V18" s="16">
        <v>-25.7806</v>
      </c>
      <c r="W18" s="16">
        <v>-34.943199999999997</v>
      </c>
      <c r="X18" s="16">
        <v>-51.296099999999996</v>
      </c>
      <c r="Y18" s="16">
        <v>-57.331800000000001</v>
      </c>
      <c r="Z18" s="16">
        <v>-54.558199999999999</v>
      </c>
      <c r="AA18" s="16">
        <v>-68.587000000000003</v>
      </c>
      <c r="AB18" s="16">
        <v>-37.685099999999998</v>
      </c>
      <c r="AC18" s="16">
        <v>-32.256500000000003</v>
      </c>
      <c r="AD18" s="16">
        <v>-52.228699999999996</v>
      </c>
      <c r="AE18" s="16">
        <v>-55.433399999999999</v>
      </c>
      <c r="AF18" s="16">
        <v>-50.623800000000003</v>
      </c>
      <c r="AG18" s="16">
        <v>-49.755000000000003</v>
      </c>
      <c r="AH18" s="16">
        <v>-57.844000000000001</v>
      </c>
      <c r="AI18" s="46"/>
      <c r="AJ18" s="46"/>
      <c r="AK18" s="46"/>
      <c r="AL18" s="46"/>
      <c r="AM18" s="46"/>
      <c r="AN18" s="4"/>
      <c r="AO18" s="4"/>
      <c r="AP18" s="4"/>
      <c r="AQ18" s="4"/>
      <c r="AR18" s="4"/>
      <c r="AS18" s="4"/>
      <c r="AT18" s="4"/>
      <c r="AU18" s="4"/>
      <c r="AV18" s="4"/>
      <c r="AW18" s="4"/>
      <c r="AX18" s="4"/>
      <c r="AY18" s="4"/>
    </row>
    <row r="19" spans="1:51" ht="15" x14ac:dyDescent="0.25">
      <c r="A19" s="136">
        <f>YampaRiverInflow.TotalOutflow!A19</f>
        <v>45108</v>
      </c>
      <c r="B19" s="34">
        <v>-31.135000000000002</v>
      </c>
      <c r="C19" s="12">
        <v>-31.135000000000002</v>
      </c>
      <c r="D19" s="45">
        <v>-31.135000000000002</v>
      </c>
      <c r="E19" s="16">
        <v>-25.503700000000002</v>
      </c>
      <c r="F19" s="16">
        <v>-48.567099999999996</v>
      </c>
      <c r="G19" s="16">
        <v>-182.99199999999999</v>
      </c>
      <c r="H19" s="16">
        <v>-65.305999999999997</v>
      </c>
      <c r="I19" s="16">
        <v>-37.942</v>
      </c>
      <c r="J19" s="16">
        <v>-73.786799999999999</v>
      </c>
      <c r="K19" s="16">
        <v>-40.766500000000001</v>
      </c>
      <c r="L19" s="16">
        <v>-6.4570799999999995</v>
      </c>
      <c r="M19" s="16">
        <v>-40.478199999999994</v>
      </c>
      <c r="N19" s="16">
        <v>-35.347099999999998</v>
      </c>
      <c r="O19" s="16">
        <v>-30.984200000000001</v>
      </c>
      <c r="P19" s="16">
        <v>-12.644399999999999</v>
      </c>
      <c r="Q19" s="16">
        <v>-15.251700000000001</v>
      </c>
      <c r="R19" s="16">
        <v>-52.766100000000002</v>
      </c>
      <c r="S19" s="16">
        <v>-45.935900000000004</v>
      </c>
      <c r="T19" s="16">
        <v>-47.300400000000003</v>
      </c>
      <c r="U19" s="16">
        <v>-39.221400000000003</v>
      </c>
      <c r="V19" s="16">
        <v>-35.222799999999999</v>
      </c>
      <c r="W19" s="16">
        <v>-42.721499999999999</v>
      </c>
      <c r="X19" s="16">
        <v>-48.900100000000002</v>
      </c>
      <c r="Y19" s="16">
        <v>-17.8947</v>
      </c>
      <c r="Z19" s="16">
        <v>-23.696200000000001</v>
      </c>
      <c r="AA19" s="16">
        <v>-7.1829000000000001</v>
      </c>
      <c r="AB19" s="16">
        <v>-15.904399999999999</v>
      </c>
      <c r="AC19" s="16">
        <v>-28.589599999999997</v>
      </c>
      <c r="AD19" s="16">
        <v>-43.727499999999999</v>
      </c>
      <c r="AE19" s="16">
        <v>-35.582300000000004</v>
      </c>
      <c r="AF19" s="16">
        <v>-30.575500000000002</v>
      </c>
      <c r="AG19" s="16">
        <v>-37.180800000000005</v>
      </c>
      <c r="AH19" s="16">
        <v>-48.3</v>
      </c>
      <c r="AI19" s="46"/>
      <c r="AJ19" s="46"/>
      <c r="AK19" s="46"/>
      <c r="AL19" s="46"/>
      <c r="AM19" s="46"/>
      <c r="AN19" s="4"/>
      <c r="AO19" s="4"/>
      <c r="AP19" s="4"/>
      <c r="AQ19" s="4"/>
      <c r="AR19" s="4"/>
      <c r="AS19" s="4"/>
      <c r="AT19" s="4"/>
      <c r="AU19" s="4"/>
      <c r="AV19" s="4"/>
      <c r="AW19" s="4"/>
      <c r="AX19" s="4"/>
      <c r="AY19" s="4"/>
    </row>
    <row r="20" spans="1:51" ht="15" x14ac:dyDescent="0.25">
      <c r="A20" s="136">
        <f>YampaRiverInflow.TotalOutflow!A20</f>
        <v>45139</v>
      </c>
      <c r="B20" s="34">
        <v>-31.536999999999999</v>
      </c>
      <c r="C20" s="12">
        <v>-31.536999999999999</v>
      </c>
      <c r="D20" s="45">
        <v>-31.536999999999999</v>
      </c>
      <c r="E20" s="16">
        <v>5.8436199999999996</v>
      </c>
      <c r="F20" s="16">
        <v>-37.121300000000005</v>
      </c>
      <c r="G20" s="16">
        <v>-39.379899999999999</v>
      </c>
      <c r="H20" s="16">
        <v>-27.815000000000001</v>
      </c>
      <c r="I20" s="16">
        <v>-14.0517</v>
      </c>
      <c r="J20" s="16">
        <v>-65.381299999999996</v>
      </c>
      <c r="K20" s="16">
        <v>-36.5657</v>
      </c>
      <c r="L20" s="16">
        <v>-19.854400000000002</v>
      </c>
      <c r="M20" s="16">
        <v>-3.75305</v>
      </c>
      <c r="N20" s="16">
        <v>-2.8775900000000001</v>
      </c>
      <c r="O20" s="16">
        <v>-12.666399999999999</v>
      </c>
      <c r="P20" s="16">
        <v>-13.9602</v>
      </c>
      <c r="Q20" s="16">
        <v>-39.998400000000004</v>
      </c>
      <c r="R20" s="16">
        <v>7.2850600000000005</v>
      </c>
      <c r="S20" s="16">
        <v>-24.3444</v>
      </c>
      <c r="T20" s="16">
        <v>-33.449400000000004</v>
      </c>
      <c r="U20" s="16">
        <v>-19.831900000000001</v>
      </c>
      <c r="V20" s="16">
        <v>-46.257599999999996</v>
      </c>
      <c r="W20" s="16">
        <v>-32.945300000000003</v>
      </c>
      <c r="X20" s="16">
        <v>-39.458300000000001</v>
      </c>
      <c r="Y20" s="16">
        <v>-23.445799999999998</v>
      </c>
      <c r="Z20" s="16">
        <v>-14.442500000000001</v>
      </c>
      <c r="AA20" s="16">
        <v>-5.3147600000000006</v>
      </c>
      <c r="AB20" s="16">
        <v>-20.151</v>
      </c>
      <c r="AC20" s="16">
        <v>-29.148299999999999</v>
      </c>
      <c r="AD20" s="16">
        <v>-33.437899999999999</v>
      </c>
      <c r="AE20" s="16">
        <v>-29.450599999999998</v>
      </c>
      <c r="AF20" s="16">
        <v>-25.803599999999999</v>
      </c>
      <c r="AG20" s="16">
        <v>-58.466900000000003</v>
      </c>
      <c r="AH20" s="16">
        <v>-23.998000000000001</v>
      </c>
      <c r="AI20" s="46"/>
      <c r="AJ20" s="46"/>
      <c r="AK20" s="46"/>
      <c r="AL20" s="46"/>
      <c r="AM20" s="46"/>
      <c r="AN20" s="4"/>
      <c r="AO20" s="4"/>
      <c r="AP20" s="4"/>
      <c r="AQ20" s="4"/>
      <c r="AR20" s="4"/>
      <c r="AS20" s="4"/>
      <c r="AT20" s="4"/>
      <c r="AU20" s="4"/>
      <c r="AV20" s="4"/>
      <c r="AW20" s="4"/>
      <c r="AX20" s="4"/>
      <c r="AY20" s="4"/>
    </row>
    <row r="21" spans="1:51" ht="15" x14ac:dyDescent="0.25">
      <c r="A21" s="136">
        <f>YampaRiverInflow.TotalOutflow!A21</f>
        <v>45170</v>
      </c>
      <c r="B21" s="34">
        <v>-10.928000000000001</v>
      </c>
      <c r="C21" s="12">
        <v>-10.928000000000001</v>
      </c>
      <c r="D21" s="45">
        <v>-10.928000000000001</v>
      </c>
      <c r="E21" s="16">
        <v>-12.745700000000001</v>
      </c>
      <c r="F21" s="16">
        <v>-31.333599999999997</v>
      </c>
      <c r="G21" s="16">
        <v>-19.856300000000001</v>
      </c>
      <c r="H21" s="16">
        <v>-41.415900000000001</v>
      </c>
      <c r="I21" s="16">
        <v>-22.555199999999999</v>
      </c>
      <c r="J21" s="16">
        <v>0.85353000000000001</v>
      </c>
      <c r="K21" s="16">
        <v>-61.966300000000004</v>
      </c>
      <c r="L21" s="16">
        <v>-54.048999999999999</v>
      </c>
      <c r="M21" s="16">
        <v>-27.7121</v>
      </c>
      <c r="N21" s="16">
        <v>-18.022099999999998</v>
      </c>
      <c r="O21" s="16">
        <v>-8.8447199999999988</v>
      </c>
      <c r="P21" s="16">
        <v>-17.9664</v>
      </c>
      <c r="Q21" s="16">
        <v>-5.1358199999999998</v>
      </c>
      <c r="R21" s="16">
        <v>-10.9739</v>
      </c>
      <c r="S21" s="16">
        <v>-32.469799999999999</v>
      </c>
      <c r="T21" s="16">
        <v>-35.090000000000003</v>
      </c>
      <c r="U21" s="16">
        <v>-20.7882</v>
      </c>
      <c r="V21" s="16">
        <v>-50.804099999999998</v>
      </c>
      <c r="W21" s="16">
        <v>-26.487200000000001</v>
      </c>
      <c r="X21" s="16">
        <v>-30.253900000000002</v>
      </c>
      <c r="Y21" s="16">
        <v>-43.0578</v>
      </c>
      <c r="Z21" s="16">
        <v>-36.350099999999998</v>
      </c>
      <c r="AA21" s="16">
        <v>-18.872799999999998</v>
      </c>
      <c r="AB21" s="16">
        <v>-16.6816</v>
      </c>
      <c r="AC21" s="16">
        <v>-22.602599999999999</v>
      </c>
      <c r="AD21" s="16">
        <v>-13.866299999999999</v>
      </c>
      <c r="AE21" s="16">
        <v>-20.75</v>
      </c>
      <c r="AF21" s="16">
        <v>-8.9183799999999991</v>
      </c>
      <c r="AG21" s="16">
        <v>-33.353900000000003</v>
      </c>
      <c r="AH21" s="16">
        <v>-15.521000000000001</v>
      </c>
      <c r="AI21" s="46"/>
      <c r="AJ21" s="46"/>
      <c r="AK21" s="46"/>
      <c r="AL21" s="46"/>
      <c r="AM21" s="46"/>
      <c r="AN21" s="4"/>
      <c r="AO21" s="4"/>
      <c r="AP21" s="4"/>
      <c r="AQ21" s="4"/>
      <c r="AR21" s="4"/>
      <c r="AS21" s="4"/>
      <c r="AT21" s="4"/>
      <c r="AU21" s="4"/>
      <c r="AV21" s="4"/>
      <c r="AW21" s="4"/>
      <c r="AX21" s="4"/>
      <c r="AY21" s="4"/>
    </row>
    <row r="22" spans="1:51" ht="15" x14ac:dyDescent="0.25">
      <c r="A22" s="136">
        <f>YampaRiverInflow.TotalOutflow!A22</f>
        <v>45200</v>
      </c>
      <c r="B22" s="34">
        <v>-7.6130000000000004</v>
      </c>
      <c r="C22" s="12">
        <v>-7.6130000000000004</v>
      </c>
      <c r="D22" s="45">
        <v>-7.6130000000000004</v>
      </c>
      <c r="E22" s="16">
        <v>-15.058</v>
      </c>
      <c r="F22" s="16">
        <v>-8.1872799999999994</v>
      </c>
      <c r="G22" s="16">
        <v>-13.261700000000001</v>
      </c>
      <c r="H22" s="16">
        <v>8.3438300000000005</v>
      </c>
      <c r="I22" s="16">
        <v>1.6283399999999999</v>
      </c>
      <c r="J22" s="16">
        <v>-1.5256099999999999</v>
      </c>
      <c r="K22" s="16">
        <v>0.55819000000000007</v>
      </c>
      <c r="L22" s="16">
        <v>-0.40666000000000002</v>
      </c>
      <c r="M22" s="16">
        <v>-3.3743600000000002</v>
      </c>
      <c r="N22" s="16">
        <v>10.40099</v>
      </c>
      <c r="O22" s="16">
        <v>3.1250999999999998</v>
      </c>
      <c r="P22" s="16">
        <v>0.16553999999999999</v>
      </c>
      <c r="Q22" s="16">
        <v>26.085080000000001</v>
      </c>
      <c r="R22" s="16">
        <v>-4.4398100000000005</v>
      </c>
      <c r="S22" s="16">
        <v>7.4000500000000002</v>
      </c>
      <c r="T22" s="16">
        <v>-11.6661</v>
      </c>
      <c r="U22" s="16">
        <v>-2.7408399999999999</v>
      </c>
      <c r="V22" s="16">
        <v>-4.4333</v>
      </c>
      <c r="W22" s="16">
        <v>-10.0848</v>
      </c>
      <c r="X22" s="16">
        <v>-27.032599999999999</v>
      </c>
      <c r="Y22" s="16">
        <v>-5.7554099999999995</v>
      </c>
      <c r="Z22" s="16">
        <v>-10.2515</v>
      </c>
      <c r="AA22" s="16">
        <v>-12.6999</v>
      </c>
      <c r="AB22" s="16">
        <v>-3.16777</v>
      </c>
      <c r="AC22" s="16">
        <v>-24.611999999999998</v>
      </c>
      <c r="AD22" s="16">
        <v>-28.077099999999998</v>
      </c>
      <c r="AE22" s="16">
        <v>-12.1576</v>
      </c>
      <c r="AF22" s="16">
        <v>1.7223250000000001</v>
      </c>
      <c r="AG22" s="16">
        <v>-9.7818899999999989</v>
      </c>
      <c r="AH22" s="16">
        <v>3.17</v>
      </c>
      <c r="AI22" s="46"/>
      <c r="AJ22" s="46"/>
      <c r="AK22" s="46"/>
      <c r="AL22" s="46"/>
      <c r="AM22" s="46"/>
      <c r="AN22" s="4"/>
      <c r="AO22" s="4"/>
      <c r="AP22" s="4"/>
      <c r="AQ22" s="4"/>
      <c r="AR22" s="4"/>
      <c r="AS22" s="4"/>
      <c r="AT22" s="4"/>
      <c r="AU22" s="4"/>
      <c r="AV22" s="4"/>
      <c r="AW22" s="4"/>
      <c r="AX22" s="4"/>
      <c r="AY22" s="4"/>
    </row>
    <row r="23" spans="1:51" ht="15" x14ac:dyDescent="0.25">
      <c r="A23" s="136">
        <f>YampaRiverInflow.TotalOutflow!A23</f>
        <v>45231</v>
      </c>
      <c r="B23" s="34">
        <v>8.7159999999999993</v>
      </c>
      <c r="C23" s="12">
        <v>8.7159999999999993</v>
      </c>
      <c r="D23" s="45">
        <v>8.7159999999999993</v>
      </c>
      <c r="E23" s="16">
        <v>-7.5486000000000004</v>
      </c>
      <c r="F23" s="16">
        <v>1.3323900000000002</v>
      </c>
      <c r="G23" s="16">
        <v>8.9617099999999983</v>
      </c>
      <c r="H23" s="16">
        <v>4.5023100000000005</v>
      </c>
      <c r="I23" s="16">
        <v>13.97513</v>
      </c>
      <c r="J23" s="16">
        <v>6.8756899999999996</v>
      </c>
      <c r="K23" s="16">
        <v>-37.753900000000002</v>
      </c>
      <c r="L23" s="16">
        <v>12.579600000000001</v>
      </c>
      <c r="M23" s="16">
        <v>4.9528100000000004</v>
      </c>
      <c r="N23" s="16">
        <v>14.292</v>
      </c>
      <c r="O23" s="16">
        <v>10.398250000000001</v>
      </c>
      <c r="P23" s="16">
        <v>14.77266</v>
      </c>
      <c r="Q23" s="16">
        <v>2.89751</v>
      </c>
      <c r="R23" s="16">
        <v>-5.1595500000000003</v>
      </c>
      <c r="S23" s="16">
        <v>8.3595300000000012</v>
      </c>
      <c r="T23" s="16">
        <v>0.24359</v>
      </c>
      <c r="U23" s="16">
        <v>-2.1938</v>
      </c>
      <c r="V23" s="16">
        <v>-8.1242999999999999</v>
      </c>
      <c r="W23" s="16">
        <v>-20.0396</v>
      </c>
      <c r="X23" s="16">
        <v>-7.1350500000000006</v>
      </c>
      <c r="Y23" s="16">
        <v>-4.9749300000000005</v>
      </c>
      <c r="Z23" s="16">
        <v>-2.7747700000000002</v>
      </c>
      <c r="AA23" s="16">
        <v>-5.4642499999999998</v>
      </c>
      <c r="AB23" s="16">
        <v>12.753399999999999</v>
      </c>
      <c r="AC23" s="16">
        <v>1.235026</v>
      </c>
      <c r="AD23" s="16">
        <v>6.9389319999999994</v>
      </c>
      <c r="AE23" s="16">
        <v>-9.7391900000000007</v>
      </c>
      <c r="AF23" s="16">
        <v>26.70477</v>
      </c>
      <c r="AG23" s="16">
        <v>4.1004740000000002</v>
      </c>
      <c r="AH23" s="16">
        <v>8.6760000000000002</v>
      </c>
      <c r="AI23" s="46"/>
      <c r="AJ23" s="46"/>
      <c r="AK23" s="46"/>
      <c r="AL23" s="46"/>
      <c r="AM23" s="46"/>
      <c r="AN23" s="4"/>
      <c r="AO23" s="4"/>
      <c r="AP23" s="4"/>
      <c r="AQ23" s="4"/>
      <c r="AR23" s="4"/>
      <c r="AS23" s="4"/>
      <c r="AT23" s="4"/>
      <c r="AU23" s="4"/>
      <c r="AV23" s="4"/>
      <c r="AW23" s="4"/>
      <c r="AX23" s="4"/>
      <c r="AY23" s="4"/>
    </row>
    <row r="24" spans="1:51" ht="15" x14ac:dyDescent="0.25">
      <c r="A24" s="136">
        <f>YampaRiverInflow.TotalOutflow!A24</f>
        <v>45261</v>
      </c>
      <c r="B24" s="34">
        <v>16.178999999999998</v>
      </c>
      <c r="C24" s="12">
        <v>16.178999999999998</v>
      </c>
      <c r="D24" s="45">
        <v>16.178999999999998</v>
      </c>
      <c r="E24" s="16">
        <v>4.6582799999999995</v>
      </c>
      <c r="F24" s="16">
        <v>11.40897</v>
      </c>
      <c r="G24" s="16">
        <v>18.883740000000003</v>
      </c>
      <c r="H24" s="16">
        <v>6.48062</v>
      </c>
      <c r="I24" s="16">
        <v>-1.6886700000000001</v>
      </c>
      <c r="J24" s="16">
        <v>-26.622299999999999</v>
      </c>
      <c r="K24" s="16">
        <v>-69.312100000000001</v>
      </c>
      <c r="L24" s="16">
        <v>30.47054</v>
      </c>
      <c r="M24" s="16">
        <v>12.73404</v>
      </c>
      <c r="N24" s="16">
        <v>16.88007</v>
      </c>
      <c r="O24" s="16">
        <v>5.8597900000000003</v>
      </c>
      <c r="P24" s="16">
        <v>7.4444699999999999</v>
      </c>
      <c r="Q24" s="16">
        <v>33.224269999999997</v>
      </c>
      <c r="R24" s="16">
        <v>12.479979999999999</v>
      </c>
      <c r="S24" s="16">
        <v>17.551400000000001</v>
      </c>
      <c r="T24" s="16">
        <v>6.2706099999999996</v>
      </c>
      <c r="U24" s="16">
        <v>38.814579999999999</v>
      </c>
      <c r="V24" s="16">
        <v>9.5693099999999998</v>
      </c>
      <c r="W24" s="16">
        <v>34.180550000000004</v>
      </c>
      <c r="X24" s="16">
        <v>4.3811200000000001</v>
      </c>
      <c r="Y24" s="16">
        <v>12.84577</v>
      </c>
      <c r="Z24" s="16">
        <v>-9.6169899999999995</v>
      </c>
      <c r="AA24" s="16">
        <v>8.3672789999999999</v>
      </c>
      <c r="AB24" s="16">
        <v>21.699849999999998</v>
      </c>
      <c r="AC24" s="16">
        <v>30.923099999999998</v>
      </c>
      <c r="AD24" s="16">
        <v>2.6434799999999998</v>
      </c>
      <c r="AE24" s="16">
        <v>7.848967</v>
      </c>
      <c r="AF24" s="16">
        <v>2.9376329999999999</v>
      </c>
      <c r="AG24" s="16">
        <v>20.856740000000002</v>
      </c>
      <c r="AH24" s="16">
        <v>18.335000000000001</v>
      </c>
      <c r="AI24" s="46"/>
      <c r="AJ24" s="46"/>
      <c r="AK24" s="46"/>
      <c r="AL24" s="46"/>
      <c r="AM24" s="46"/>
      <c r="AN24" s="4"/>
      <c r="AO24" s="4"/>
      <c r="AP24" s="4"/>
      <c r="AQ24" s="4"/>
      <c r="AR24" s="4"/>
      <c r="AS24" s="4"/>
      <c r="AT24" s="4"/>
      <c r="AU24" s="4"/>
      <c r="AV24" s="4"/>
      <c r="AW24" s="4"/>
      <c r="AX24" s="4"/>
      <c r="AY24" s="4"/>
    </row>
    <row r="25" spans="1:51" ht="15" x14ac:dyDescent="0.25">
      <c r="A25" s="136">
        <f>YampaRiverInflow.TotalOutflow!A25</f>
        <v>45292</v>
      </c>
      <c r="B25" s="34">
        <v>-11.84</v>
      </c>
      <c r="C25" s="12">
        <v>-11.84</v>
      </c>
      <c r="D25" s="45">
        <v>-11.84</v>
      </c>
      <c r="E25" s="16">
        <v>33.015449999999994</v>
      </c>
      <c r="F25" s="16">
        <v>-30.712700000000002</v>
      </c>
      <c r="G25" s="16">
        <v>-2.2970100000000002</v>
      </c>
      <c r="H25" s="16">
        <v>-5.6275300000000001</v>
      </c>
      <c r="I25" s="16">
        <v>-64.680900000000008</v>
      </c>
      <c r="J25" s="16">
        <v>-113.199</v>
      </c>
      <c r="K25" s="16">
        <v>36.242400000000004</v>
      </c>
      <c r="L25" s="16">
        <v>-10.6774</v>
      </c>
      <c r="M25" s="16">
        <v>8.1581399999999995</v>
      </c>
      <c r="N25" s="16">
        <v>1.3930199999999999</v>
      </c>
      <c r="O25" s="16">
        <v>10.17</v>
      </c>
      <c r="P25" s="16">
        <v>3.6542600000000003</v>
      </c>
      <c r="Q25" s="16">
        <v>8.1713000000000005</v>
      </c>
      <c r="R25" s="16">
        <v>-29.2118</v>
      </c>
      <c r="S25" s="16">
        <v>-12.4862</v>
      </c>
      <c r="T25" s="16">
        <v>-4.2013100000000003</v>
      </c>
      <c r="U25" s="16">
        <v>-21.987200000000001</v>
      </c>
      <c r="V25" s="16">
        <v>21.381310000000003</v>
      </c>
      <c r="W25" s="16">
        <v>-39.100499999999997</v>
      </c>
      <c r="X25" s="16">
        <v>-31.088799999999999</v>
      </c>
      <c r="Y25" s="16">
        <v>7.3067399999999996</v>
      </c>
      <c r="Z25" s="16">
        <v>-13.319000000000001</v>
      </c>
      <c r="AA25" s="16">
        <v>-6.39839</v>
      </c>
      <c r="AB25" s="16">
        <v>-23.134</v>
      </c>
      <c r="AC25" s="16">
        <v>-29.637900000000002</v>
      </c>
      <c r="AD25" s="16">
        <v>-24.356300000000001</v>
      </c>
      <c r="AE25" s="16">
        <v>-6.12601</v>
      </c>
      <c r="AF25" s="16">
        <v>-35.9651</v>
      </c>
      <c r="AG25" s="16">
        <v>-1.4319999999999999</v>
      </c>
      <c r="AH25" s="16">
        <v>-16.688599999999997</v>
      </c>
      <c r="AI25" s="46"/>
      <c r="AJ25" s="46"/>
      <c r="AK25" s="46"/>
      <c r="AL25" s="46"/>
      <c r="AM25" s="46"/>
      <c r="AN25" s="4"/>
      <c r="AO25" s="4"/>
      <c r="AP25" s="4"/>
      <c r="AQ25" s="4"/>
      <c r="AR25" s="4"/>
      <c r="AS25" s="4"/>
      <c r="AT25" s="4"/>
      <c r="AU25" s="4"/>
      <c r="AV25" s="4"/>
      <c r="AW25" s="4"/>
      <c r="AX25" s="4"/>
      <c r="AY25" s="4"/>
    </row>
    <row r="26" spans="1:51" ht="15" x14ac:dyDescent="0.25">
      <c r="A26" s="136">
        <f>YampaRiverInflow.TotalOutflow!A26</f>
        <v>45323</v>
      </c>
      <c r="B26" s="34">
        <v>-27.518999999999998</v>
      </c>
      <c r="C26" s="12">
        <v>-27.518999999999998</v>
      </c>
      <c r="D26" s="45">
        <v>-27.518999999999998</v>
      </c>
      <c r="E26" s="16">
        <v>-17.1022</v>
      </c>
      <c r="F26" s="16">
        <v>-38.901800000000001</v>
      </c>
      <c r="G26" s="16">
        <v>-63.575199999999995</v>
      </c>
      <c r="H26" s="16">
        <v>-26.556999999999999</v>
      </c>
      <c r="I26" s="16">
        <v>-43.0946</v>
      </c>
      <c r="J26" s="16">
        <v>-46.804400000000001</v>
      </c>
      <c r="K26" s="16">
        <v>-20.875299999999999</v>
      </c>
      <c r="L26" s="16">
        <v>-24.3658</v>
      </c>
      <c r="M26" s="16">
        <v>1.18557</v>
      </c>
      <c r="N26" s="16">
        <v>-25.8432</v>
      </c>
      <c r="O26" s="16">
        <v>-4.4762599999999999</v>
      </c>
      <c r="P26" s="16">
        <v>-2.36822</v>
      </c>
      <c r="Q26" s="16">
        <v>5.9079799999999993</v>
      </c>
      <c r="R26" s="16">
        <v>-17.978400000000001</v>
      </c>
      <c r="S26" s="16">
        <v>-35.601699999999994</v>
      </c>
      <c r="T26" s="16">
        <v>-45.1038</v>
      </c>
      <c r="U26" s="16">
        <v>-5.1178299999999997</v>
      </c>
      <c r="V26" s="16">
        <v>-37.283000000000001</v>
      </c>
      <c r="W26" s="16">
        <v>-15.6464</v>
      </c>
      <c r="X26" s="16">
        <v>-40.071800000000003</v>
      </c>
      <c r="Y26" s="16">
        <v>-32.633000000000003</v>
      </c>
      <c r="Z26" s="16">
        <v>-26.703299999999999</v>
      </c>
      <c r="AA26" s="16">
        <v>-28.727499999999999</v>
      </c>
      <c r="AB26" s="16">
        <v>-41.463300000000004</v>
      </c>
      <c r="AC26" s="16">
        <v>-12.364799999999999</v>
      </c>
      <c r="AD26" s="16">
        <v>-17.944700000000001</v>
      </c>
      <c r="AE26" s="16">
        <v>-30.381799999999998</v>
      </c>
      <c r="AF26" s="16">
        <v>-39.880099999999999</v>
      </c>
      <c r="AG26" s="16">
        <v>-13.894</v>
      </c>
      <c r="AH26" s="16">
        <v>-22.5732</v>
      </c>
      <c r="AI26" s="46"/>
      <c r="AJ26" s="46"/>
      <c r="AK26" s="46"/>
      <c r="AL26" s="46"/>
      <c r="AM26" s="46"/>
      <c r="AN26" s="4"/>
      <c r="AO26" s="4"/>
      <c r="AP26" s="4"/>
      <c r="AQ26" s="4"/>
      <c r="AR26" s="4"/>
      <c r="AS26" s="4"/>
      <c r="AT26" s="4"/>
      <c r="AU26" s="4"/>
      <c r="AV26" s="4"/>
      <c r="AW26" s="4"/>
      <c r="AX26" s="4"/>
      <c r="AY26" s="4"/>
    </row>
    <row r="27" spans="1:51" ht="15" x14ac:dyDescent="0.25">
      <c r="A27" s="136">
        <f>YampaRiverInflow.TotalOutflow!A27</f>
        <v>45352</v>
      </c>
      <c r="B27" s="34">
        <v>-46.244</v>
      </c>
      <c r="C27" s="12">
        <v>-46.244</v>
      </c>
      <c r="D27" s="45">
        <v>-46.244</v>
      </c>
      <c r="E27" s="16">
        <v>-51.122900000000001</v>
      </c>
      <c r="F27" s="16">
        <v>-40.1935</v>
      </c>
      <c r="G27" s="16">
        <v>-34.902000000000001</v>
      </c>
      <c r="H27" s="16">
        <v>-96.0959</v>
      </c>
      <c r="I27" s="16">
        <v>-38.881300000000003</v>
      </c>
      <c r="J27" s="16">
        <v>-9.1832499999999992</v>
      </c>
      <c r="K27" s="16">
        <v>-13.1533</v>
      </c>
      <c r="L27" s="16">
        <v>-27.913900000000002</v>
      </c>
      <c r="M27" s="16">
        <v>-37.945300000000003</v>
      </c>
      <c r="N27" s="16">
        <v>-37.232500000000002</v>
      </c>
      <c r="O27" s="16">
        <v>-84.1511</v>
      </c>
      <c r="P27" s="16">
        <v>-52.822800000000001</v>
      </c>
      <c r="Q27" s="16">
        <v>-62.375399999999999</v>
      </c>
      <c r="R27" s="16">
        <v>-22.7028</v>
      </c>
      <c r="S27" s="16">
        <v>-24.410799999999998</v>
      </c>
      <c r="T27" s="16">
        <v>-35.779199999999996</v>
      </c>
      <c r="U27" s="16">
        <v>-52.189599999999999</v>
      </c>
      <c r="V27" s="16">
        <v>-44.594099999999997</v>
      </c>
      <c r="W27" s="16">
        <v>-46.276900000000005</v>
      </c>
      <c r="X27" s="16">
        <v>-41.1785</v>
      </c>
      <c r="Y27" s="16">
        <v>-54.098800000000004</v>
      </c>
      <c r="Z27" s="16">
        <v>-94.38669999999999</v>
      </c>
      <c r="AA27" s="16">
        <v>-68.116</v>
      </c>
      <c r="AB27" s="16">
        <v>-21.329699999999999</v>
      </c>
      <c r="AC27" s="16">
        <v>-45.133600000000001</v>
      </c>
      <c r="AD27" s="16">
        <v>-41.103999999999999</v>
      </c>
      <c r="AE27" s="16">
        <v>-52.287500000000001</v>
      </c>
      <c r="AF27" s="16">
        <v>-39.996499999999997</v>
      </c>
      <c r="AG27" s="16">
        <v>-34.947000000000003</v>
      </c>
      <c r="AH27" s="16">
        <v>-9.4451399999999985</v>
      </c>
      <c r="AI27" s="46"/>
      <c r="AJ27" s="46"/>
      <c r="AK27" s="46"/>
      <c r="AL27" s="46"/>
      <c r="AM27" s="46"/>
      <c r="AN27" s="4"/>
      <c r="AO27" s="4"/>
      <c r="AP27" s="4"/>
      <c r="AQ27" s="4"/>
      <c r="AR27" s="4"/>
      <c r="AS27" s="4"/>
      <c r="AT27" s="4"/>
      <c r="AU27" s="4"/>
      <c r="AV27" s="4"/>
      <c r="AW27" s="4"/>
      <c r="AX27" s="4"/>
      <c r="AY27" s="4"/>
    </row>
    <row r="28" spans="1:51" ht="15" x14ac:dyDescent="0.25">
      <c r="A28" s="136">
        <f>YampaRiverInflow.TotalOutflow!A28</f>
        <v>45383</v>
      </c>
      <c r="B28" s="34">
        <v>-41.89</v>
      </c>
      <c r="C28" s="12">
        <v>-41.89</v>
      </c>
      <c r="D28" s="45">
        <v>-41.89</v>
      </c>
      <c r="E28" s="16">
        <v>-46.224299999999999</v>
      </c>
      <c r="F28" s="16">
        <v>-45.231099999999998</v>
      </c>
      <c r="G28" s="16">
        <v>-21.337199999999999</v>
      </c>
      <c r="H28" s="16">
        <v>-46.392000000000003</v>
      </c>
      <c r="I28" s="16">
        <v>-46.931699999999999</v>
      </c>
      <c r="J28" s="16">
        <v>-10.3939</v>
      </c>
      <c r="K28" s="16">
        <v>-22.183299999999999</v>
      </c>
      <c r="L28" s="16">
        <v>-50.360900000000001</v>
      </c>
      <c r="M28" s="16">
        <v>-34.244300000000003</v>
      </c>
      <c r="N28" s="16">
        <v>-28.298599999999997</v>
      </c>
      <c r="O28" s="16">
        <v>-23.056999999999999</v>
      </c>
      <c r="P28" s="16">
        <v>-23.6526</v>
      </c>
      <c r="Q28" s="16">
        <v>-18.731300000000001</v>
      </c>
      <c r="R28" s="16">
        <v>-34.493000000000002</v>
      </c>
      <c r="S28" s="16">
        <v>-34.719099999999997</v>
      </c>
      <c r="T28" s="16">
        <v>-39.354300000000002</v>
      </c>
      <c r="U28" s="16">
        <v>-36.816499999999998</v>
      </c>
      <c r="V28" s="16">
        <v>-31.096499999999999</v>
      </c>
      <c r="W28" s="16">
        <v>-26.820700000000002</v>
      </c>
      <c r="X28" s="16">
        <v>-39.596599999999995</v>
      </c>
      <c r="Y28" s="16">
        <v>-38.490600000000001</v>
      </c>
      <c r="Z28" s="16">
        <v>-7.4329700000000001</v>
      </c>
      <c r="AA28" s="16">
        <v>-6.8644499999999997</v>
      </c>
      <c r="AB28" s="16">
        <v>-16.915599999999998</v>
      </c>
      <c r="AC28" s="16">
        <v>-37.536199999999994</v>
      </c>
      <c r="AD28" s="16">
        <v>-51.6753</v>
      </c>
      <c r="AE28" s="16">
        <v>-49.0565</v>
      </c>
      <c r="AF28" s="16">
        <v>3.8323470000000004</v>
      </c>
      <c r="AG28" s="16">
        <v>-59.116</v>
      </c>
      <c r="AH28" s="16">
        <v>-58.070099999999996</v>
      </c>
      <c r="AI28" s="46"/>
      <c r="AJ28" s="46"/>
      <c r="AK28" s="46"/>
      <c r="AL28" s="46"/>
      <c r="AM28" s="46"/>
      <c r="AN28" s="4"/>
      <c r="AO28" s="4"/>
      <c r="AP28" s="4"/>
      <c r="AQ28" s="4"/>
      <c r="AR28" s="4"/>
      <c r="AS28" s="4"/>
      <c r="AT28" s="4"/>
      <c r="AU28" s="4"/>
      <c r="AV28" s="4"/>
      <c r="AW28" s="4"/>
      <c r="AX28" s="4"/>
      <c r="AY28" s="4"/>
    </row>
    <row r="29" spans="1:51" ht="15" x14ac:dyDescent="0.25">
      <c r="A29" s="136">
        <f>YampaRiverInflow.TotalOutflow!A29</f>
        <v>45413</v>
      </c>
      <c r="B29" s="34">
        <v>-37.652999999999999</v>
      </c>
      <c r="C29" s="12">
        <v>-37.652999999999999</v>
      </c>
      <c r="D29" s="45">
        <v>-37.652999999999999</v>
      </c>
      <c r="E29" s="16">
        <v>-31.252700000000001</v>
      </c>
      <c r="F29" s="16">
        <v>-147.96199999999999</v>
      </c>
      <c r="G29" s="16">
        <v>-29.909500000000001</v>
      </c>
      <c r="H29" s="16">
        <v>-28.129300000000001</v>
      </c>
      <c r="I29" s="16">
        <v>-49.9146</v>
      </c>
      <c r="J29" s="16">
        <v>-34.603400000000001</v>
      </c>
      <c r="K29" s="16">
        <v>-27.749099999999999</v>
      </c>
      <c r="L29" s="16">
        <v>-15.6434</v>
      </c>
      <c r="M29" s="16">
        <v>-26.480900000000002</v>
      </c>
      <c r="N29" s="16">
        <v>-13.461499999999999</v>
      </c>
      <c r="O29" s="16">
        <v>-3.12216</v>
      </c>
      <c r="P29" s="16">
        <v>-37.49</v>
      </c>
      <c r="Q29" s="16">
        <v>-28.581900000000001</v>
      </c>
      <c r="R29" s="16">
        <v>-34.988099999999996</v>
      </c>
      <c r="S29" s="16">
        <v>-27.610599999999998</v>
      </c>
      <c r="T29" s="16">
        <v>-13.771700000000001</v>
      </c>
      <c r="U29" s="16">
        <v>-19.453499999999998</v>
      </c>
      <c r="V29" s="16">
        <v>-43.834099999999999</v>
      </c>
      <c r="W29" s="16">
        <v>-36.948999999999998</v>
      </c>
      <c r="X29" s="16">
        <v>-18.708599999999997</v>
      </c>
      <c r="Y29" s="16">
        <v>-25.398700000000002</v>
      </c>
      <c r="Z29" s="16">
        <v>-18.684200000000001</v>
      </c>
      <c r="AA29" s="16">
        <v>-10.974200000000002</v>
      </c>
      <c r="AB29" s="16">
        <v>-34.367400000000004</v>
      </c>
      <c r="AC29" s="16">
        <v>-27.658300000000001</v>
      </c>
      <c r="AD29" s="16">
        <v>-22.264099999999999</v>
      </c>
      <c r="AE29" s="16">
        <v>-16.6996</v>
      </c>
      <c r="AF29" s="16">
        <v>-67.282200000000003</v>
      </c>
      <c r="AG29" s="16">
        <v>-19.012</v>
      </c>
      <c r="AH29" s="16">
        <v>-19.098700000000001</v>
      </c>
      <c r="AI29" s="46"/>
      <c r="AJ29" s="46"/>
      <c r="AK29" s="46"/>
      <c r="AL29" s="46"/>
      <c r="AM29" s="46"/>
      <c r="AN29" s="4"/>
      <c r="AO29" s="4"/>
      <c r="AP29" s="4"/>
      <c r="AQ29" s="4"/>
      <c r="AR29" s="4"/>
      <c r="AS29" s="4"/>
      <c r="AT29" s="4"/>
      <c r="AU29" s="4"/>
      <c r="AV29" s="4"/>
      <c r="AW29" s="4"/>
      <c r="AX29" s="4"/>
      <c r="AY29" s="4"/>
    </row>
    <row r="30" spans="1:51" ht="15" x14ac:dyDescent="0.25">
      <c r="A30" s="136">
        <f>YampaRiverInflow.TotalOutflow!A30</f>
        <v>45444</v>
      </c>
      <c r="B30" s="34">
        <v>-51.258000000000003</v>
      </c>
      <c r="C30" s="12">
        <v>-51.258000000000003</v>
      </c>
      <c r="D30" s="45">
        <v>-51.258000000000003</v>
      </c>
      <c r="E30" s="16">
        <v>-51.9298</v>
      </c>
      <c r="F30" s="16">
        <v>-183.62299999999999</v>
      </c>
      <c r="G30" s="16">
        <v>-63.558300000000003</v>
      </c>
      <c r="H30" s="16">
        <v>-43.443300000000001</v>
      </c>
      <c r="I30" s="16">
        <v>-78.712100000000007</v>
      </c>
      <c r="J30" s="16">
        <v>-44.4283</v>
      </c>
      <c r="K30" s="16">
        <v>-46.623400000000004</v>
      </c>
      <c r="L30" s="16">
        <v>-26.48</v>
      </c>
      <c r="M30" s="16">
        <v>-49.249099999999999</v>
      </c>
      <c r="N30" s="16">
        <v>-37.820300000000003</v>
      </c>
      <c r="O30" s="16">
        <v>-37.123800000000003</v>
      </c>
      <c r="P30" s="16">
        <v>-46.805699999999995</v>
      </c>
      <c r="Q30" s="16">
        <v>-42.2714</v>
      </c>
      <c r="R30" s="16">
        <v>-36.915500000000002</v>
      </c>
      <c r="S30" s="16">
        <v>-53.137800000000006</v>
      </c>
      <c r="T30" s="16">
        <v>-64.9482</v>
      </c>
      <c r="U30" s="16">
        <v>-25.7806</v>
      </c>
      <c r="V30" s="16">
        <v>-34.943199999999997</v>
      </c>
      <c r="W30" s="16">
        <v>-51.296099999999996</v>
      </c>
      <c r="X30" s="16">
        <v>-57.331800000000001</v>
      </c>
      <c r="Y30" s="16">
        <v>-54.558199999999999</v>
      </c>
      <c r="Z30" s="16">
        <v>-68.587000000000003</v>
      </c>
      <c r="AA30" s="16">
        <v>-37.685099999999998</v>
      </c>
      <c r="AB30" s="16">
        <v>-32.256500000000003</v>
      </c>
      <c r="AC30" s="16">
        <v>-52.228699999999996</v>
      </c>
      <c r="AD30" s="16">
        <v>-55.433399999999999</v>
      </c>
      <c r="AE30" s="16">
        <v>-50.623800000000003</v>
      </c>
      <c r="AF30" s="16">
        <v>-49.755000000000003</v>
      </c>
      <c r="AG30" s="16">
        <v>-57.844000000000001</v>
      </c>
      <c r="AH30" s="16">
        <v>-49.321300000000001</v>
      </c>
      <c r="AI30" s="46"/>
      <c r="AJ30" s="46"/>
      <c r="AK30" s="46"/>
      <c r="AL30" s="46"/>
      <c r="AM30" s="46"/>
      <c r="AN30" s="4"/>
      <c r="AO30" s="4"/>
      <c r="AP30" s="4"/>
      <c r="AQ30" s="4"/>
      <c r="AR30" s="4"/>
      <c r="AS30" s="4"/>
      <c r="AT30" s="4"/>
      <c r="AU30" s="4"/>
      <c r="AV30" s="4"/>
      <c r="AW30" s="4"/>
      <c r="AX30" s="4"/>
      <c r="AY30" s="4"/>
    </row>
    <row r="31" spans="1:51" ht="15" x14ac:dyDescent="0.25">
      <c r="A31" s="136">
        <f>YampaRiverInflow.TotalOutflow!A31</f>
        <v>45474</v>
      </c>
      <c r="B31" s="34">
        <v>-31.135000000000002</v>
      </c>
      <c r="C31" s="12">
        <v>-31.135000000000002</v>
      </c>
      <c r="D31" s="45">
        <v>-31.135000000000002</v>
      </c>
      <c r="E31" s="16">
        <v>-48.567099999999996</v>
      </c>
      <c r="F31" s="16">
        <v>-182.99199999999999</v>
      </c>
      <c r="G31" s="16">
        <v>-65.305999999999997</v>
      </c>
      <c r="H31" s="16">
        <v>-37.942</v>
      </c>
      <c r="I31" s="16">
        <v>-73.786799999999999</v>
      </c>
      <c r="J31" s="16">
        <v>-40.766500000000001</v>
      </c>
      <c r="K31" s="16">
        <v>-6.4570799999999995</v>
      </c>
      <c r="L31" s="16">
        <v>-40.478199999999994</v>
      </c>
      <c r="M31" s="16">
        <v>-35.347099999999998</v>
      </c>
      <c r="N31" s="16">
        <v>-30.984200000000001</v>
      </c>
      <c r="O31" s="16">
        <v>-12.644399999999999</v>
      </c>
      <c r="P31" s="16">
        <v>-15.251700000000001</v>
      </c>
      <c r="Q31" s="16">
        <v>-52.766100000000002</v>
      </c>
      <c r="R31" s="16">
        <v>-45.935900000000004</v>
      </c>
      <c r="S31" s="16">
        <v>-47.300400000000003</v>
      </c>
      <c r="T31" s="16">
        <v>-39.221400000000003</v>
      </c>
      <c r="U31" s="16">
        <v>-35.222799999999999</v>
      </c>
      <c r="V31" s="16">
        <v>-42.721499999999999</v>
      </c>
      <c r="W31" s="16">
        <v>-48.900100000000002</v>
      </c>
      <c r="X31" s="16">
        <v>-17.8947</v>
      </c>
      <c r="Y31" s="16">
        <v>-23.696200000000001</v>
      </c>
      <c r="Z31" s="16">
        <v>-7.1829000000000001</v>
      </c>
      <c r="AA31" s="16">
        <v>-15.904399999999999</v>
      </c>
      <c r="AB31" s="16">
        <v>-28.589599999999997</v>
      </c>
      <c r="AC31" s="16">
        <v>-43.727499999999999</v>
      </c>
      <c r="AD31" s="16">
        <v>-35.582300000000004</v>
      </c>
      <c r="AE31" s="16">
        <v>-30.575500000000002</v>
      </c>
      <c r="AF31" s="16">
        <v>-37.180800000000005</v>
      </c>
      <c r="AG31" s="16">
        <v>-48.3</v>
      </c>
      <c r="AH31" s="16">
        <v>-25.503700000000002</v>
      </c>
      <c r="AI31" s="46"/>
      <c r="AJ31" s="46"/>
      <c r="AK31" s="46"/>
      <c r="AL31" s="46"/>
      <c r="AM31" s="46"/>
      <c r="AN31" s="4"/>
      <c r="AO31" s="4"/>
      <c r="AP31" s="4"/>
      <c r="AQ31" s="4"/>
      <c r="AR31" s="4"/>
      <c r="AS31" s="4"/>
      <c r="AT31" s="4"/>
      <c r="AU31" s="4"/>
      <c r="AV31" s="4"/>
      <c r="AW31" s="4"/>
      <c r="AX31" s="4"/>
      <c r="AY31" s="4"/>
    </row>
    <row r="32" spans="1:51" ht="15" x14ac:dyDescent="0.25">
      <c r="A32" s="136">
        <f>YampaRiverInflow.TotalOutflow!A32</f>
        <v>45505</v>
      </c>
      <c r="B32" s="34">
        <v>-31.536999999999999</v>
      </c>
      <c r="C32" s="12">
        <v>-31.536999999999999</v>
      </c>
      <c r="D32" s="45">
        <v>-31.536999999999999</v>
      </c>
      <c r="E32" s="16">
        <v>-37.121300000000005</v>
      </c>
      <c r="F32" s="16">
        <v>-39.379899999999999</v>
      </c>
      <c r="G32" s="16">
        <v>-27.815000000000001</v>
      </c>
      <c r="H32" s="16">
        <v>-14.0517</v>
      </c>
      <c r="I32" s="16">
        <v>-65.381299999999996</v>
      </c>
      <c r="J32" s="16">
        <v>-36.5657</v>
      </c>
      <c r="K32" s="16">
        <v>-19.854400000000002</v>
      </c>
      <c r="L32" s="16">
        <v>-3.75305</v>
      </c>
      <c r="M32" s="16">
        <v>-2.8775900000000001</v>
      </c>
      <c r="N32" s="16">
        <v>-12.666399999999999</v>
      </c>
      <c r="O32" s="16">
        <v>-13.9602</v>
      </c>
      <c r="P32" s="16">
        <v>-39.998400000000004</v>
      </c>
      <c r="Q32" s="16">
        <v>7.2850600000000005</v>
      </c>
      <c r="R32" s="16">
        <v>-24.3444</v>
      </c>
      <c r="S32" s="16">
        <v>-33.449400000000004</v>
      </c>
      <c r="T32" s="16">
        <v>-19.831900000000001</v>
      </c>
      <c r="U32" s="16">
        <v>-46.257599999999996</v>
      </c>
      <c r="V32" s="16">
        <v>-32.945300000000003</v>
      </c>
      <c r="W32" s="16">
        <v>-39.458300000000001</v>
      </c>
      <c r="X32" s="16">
        <v>-23.445799999999998</v>
      </c>
      <c r="Y32" s="16">
        <v>-14.442500000000001</v>
      </c>
      <c r="Z32" s="16">
        <v>-5.3147600000000006</v>
      </c>
      <c r="AA32" s="16">
        <v>-20.151</v>
      </c>
      <c r="AB32" s="16">
        <v>-29.148299999999999</v>
      </c>
      <c r="AC32" s="16">
        <v>-33.437899999999999</v>
      </c>
      <c r="AD32" s="16">
        <v>-29.450599999999998</v>
      </c>
      <c r="AE32" s="16">
        <v>-25.803599999999999</v>
      </c>
      <c r="AF32" s="16">
        <v>-58.466900000000003</v>
      </c>
      <c r="AG32" s="16">
        <v>-23.998000000000001</v>
      </c>
      <c r="AH32" s="16">
        <v>5.8436199999999996</v>
      </c>
      <c r="AI32" s="46"/>
      <c r="AJ32" s="46"/>
      <c r="AK32" s="46"/>
      <c r="AL32" s="46"/>
      <c r="AM32" s="46"/>
      <c r="AN32" s="4"/>
      <c r="AO32" s="4"/>
      <c r="AP32" s="4"/>
      <c r="AQ32" s="4"/>
      <c r="AR32" s="4"/>
      <c r="AS32" s="4"/>
      <c r="AT32" s="4"/>
      <c r="AU32" s="4"/>
      <c r="AV32" s="4"/>
      <c r="AW32" s="4"/>
      <c r="AX32" s="4"/>
      <c r="AY32" s="4"/>
    </row>
    <row r="33" spans="1:51" ht="15" x14ac:dyDescent="0.25">
      <c r="A33" s="136">
        <f>YampaRiverInflow.TotalOutflow!A33</f>
        <v>45536</v>
      </c>
      <c r="B33" s="34">
        <v>-10.928000000000001</v>
      </c>
      <c r="C33" s="12">
        <v>-10.928000000000001</v>
      </c>
      <c r="D33" s="45">
        <v>-10.928000000000001</v>
      </c>
      <c r="E33" s="16">
        <v>-31.333599999999997</v>
      </c>
      <c r="F33" s="16">
        <v>-19.856300000000001</v>
      </c>
      <c r="G33" s="16">
        <v>-41.415900000000001</v>
      </c>
      <c r="H33" s="16">
        <v>-22.555199999999999</v>
      </c>
      <c r="I33" s="16">
        <v>0.85353000000000001</v>
      </c>
      <c r="J33" s="16">
        <v>-61.966300000000004</v>
      </c>
      <c r="K33" s="16">
        <v>-54.048999999999999</v>
      </c>
      <c r="L33" s="16">
        <v>-27.7121</v>
      </c>
      <c r="M33" s="16">
        <v>-18.022099999999998</v>
      </c>
      <c r="N33" s="16">
        <v>-8.8447199999999988</v>
      </c>
      <c r="O33" s="16">
        <v>-17.9664</v>
      </c>
      <c r="P33" s="16">
        <v>-5.1358199999999998</v>
      </c>
      <c r="Q33" s="16">
        <v>-10.9739</v>
      </c>
      <c r="R33" s="16">
        <v>-32.469799999999999</v>
      </c>
      <c r="S33" s="16">
        <v>-35.090000000000003</v>
      </c>
      <c r="T33" s="16">
        <v>-20.7882</v>
      </c>
      <c r="U33" s="16">
        <v>-50.804099999999998</v>
      </c>
      <c r="V33" s="16">
        <v>-26.487200000000001</v>
      </c>
      <c r="W33" s="16">
        <v>-30.253900000000002</v>
      </c>
      <c r="X33" s="16">
        <v>-43.0578</v>
      </c>
      <c r="Y33" s="16">
        <v>-36.350099999999998</v>
      </c>
      <c r="Z33" s="16">
        <v>-18.872799999999998</v>
      </c>
      <c r="AA33" s="16">
        <v>-16.6816</v>
      </c>
      <c r="AB33" s="16">
        <v>-22.602599999999999</v>
      </c>
      <c r="AC33" s="16">
        <v>-13.866299999999999</v>
      </c>
      <c r="AD33" s="16">
        <v>-20.75</v>
      </c>
      <c r="AE33" s="16">
        <v>-8.9183799999999991</v>
      </c>
      <c r="AF33" s="16">
        <v>-33.353900000000003</v>
      </c>
      <c r="AG33" s="16">
        <v>-15.521000000000001</v>
      </c>
      <c r="AH33" s="16">
        <v>-12.745700000000001</v>
      </c>
      <c r="AI33" s="46"/>
      <c r="AJ33" s="46"/>
      <c r="AK33" s="46"/>
      <c r="AL33" s="46"/>
      <c r="AM33" s="46"/>
      <c r="AN33" s="4"/>
      <c r="AO33" s="4"/>
      <c r="AP33" s="4"/>
      <c r="AQ33" s="4"/>
      <c r="AR33" s="4"/>
      <c r="AS33" s="4"/>
      <c r="AT33" s="4"/>
      <c r="AU33" s="4"/>
      <c r="AV33" s="4"/>
      <c r="AW33" s="4"/>
      <c r="AX33" s="4"/>
      <c r="AY33" s="4"/>
    </row>
    <row r="34" spans="1:51" ht="15" x14ac:dyDescent="0.25">
      <c r="A34" s="136">
        <f>YampaRiverInflow.TotalOutflow!A34</f>
        <v>45566</v>
      </c>
      <c r="B34" s="34">
        <v>-7.6130000000000004</v>
      </c>
      <c r="C34" s="12">
        <v>-7.6130000000000004</v>
      </c>
      <c r="D34" s="45">
        <v>-7.6130000000000004</v>
      </c>
      <c r="E34" s="16">
        <v>-8.1872799999999994</v>
      </c>
      <c r="F34" s="16">
        <v>-13.261700000000001</v>
      </c>
      <c r="G34" s="16">
        <v>8.3438300000000005</v>
      </c>
      <c r="H34" s="16">
        <v>1.6283399999999999</v>
      </c>
      <c r="I34" s="16">
        <v>-1.5256099999999999</v>
      </c>
      <c r="J34" s="16">
        <v>0.55819000000000007</v>
      </c>
      <c r="K34" s="16">
        <v>-0.40666000000000002</v>
      </c>
      <c r="L34" s="16">
        <v>-3.3743600000000002</v>
      </c>
      <c r="M34" s="16">
        <v>10.40099</v>
      </c>
      <c r="N34" s="16">
        <v>3.1250999999999998</v>
      </c>
      <c r="O34" s="16">
        <v>0.16553999999999999</v>
      </c>
      <c r="P34" s="16">
        <v>26.085080000000001</v>
      </c>
      <c r="Q34" s="16">
        <v>-4.4398100000000005</v>
      </c>
      <c r="R34" s="16">
        <v>7.4000500000000002</v>
      </c>
      <c r="S34" s="16">
        <v>-11.6661</v>
      </c>
      <c r="T34" s="16">
        <v>-2.7408399999999999</v>
      </c>
      <c r="U34" s="16">
        <v>-4.4333</v>
      </c>
      <c r="V34" s="16">
        <v>-10.0848</v>
      </c>
      <c r="W34" s="16">
        <v>-27.032599999999999</v>
      </c>
      <c r="X34" s="16">
        <v>-5.7554099999999995</v>
      </c>
      <c r="Y34" s="16">
        <v>-10.2515</v>
      </c>
      <c r="Z34" s="16">
        <v>-12.6999</v>
      </c>
      <c r="AA34" s="16">
        <v>-3.16777</v>
      </c>
      <c r="AB34" s="16">
        <v>-24.611999999999998</v>
      </c>
      <c r="AC34" s="16">
        <v>-28.077099999999998</v>
      </c>
      <c r="AD34" s="16">
        <v>-12.1576</v>
      </c>
      <c r="AE34" s="16">
        <v>1.7223250000000001</v>
      </c>
      <c r="AF34" s="16">
        <v>-9.7818899999999989</v>
      </c>
      <c r="AG34" s="16">
        <v>3.17</v>
      </c>
      <c r="AH34" s="16">
        <v>-15.058</v>
      </c>
      <c r="AI34" s="46"/>
      <c r="AJ34" s="46"/>
      <c r="AK34" s="46"/>
      <c r="AL34" s="46"/>
      <c r="AM34" s="46"/>
      <c r="AN34" s="4"/>
      <c r="AO34" s="4"/>
      <c r="AP34" s="4"/>
      <c r="AQ34" s="4"/>
      <c r="AR34" s="4"/>
      <c r="AS34" s="4"/>
      <c r="AT34" s="4"/>
      <c r="AU34" s="4"/>
      <c r="AV34" s="4"/>
      <c r="AW34" s="4"/>
      <c r="AX34" s="4"/>
      <c r="AY34" s="4"/>
    </row>
    <row r="35" spans="1:51" ht="15" x14ac:dyDescent="0.25">
      <c r="A35" s="136">
        <f>YampaRiverInflow.TotalOutflow!A35</f>
        <v>45597</v>
      </c>
      <c r="B35" s="34">
        <v>8.7159999999999993</v>
      </c>
      <c r="C35" s="12">
        <v>8.7159999999999993</v>
      </c>
      <c r="D35" s="45">
        <v>8.7159999999999993</v>
      </c>
      <c r="E35" s="16">
        <v>1.3323900000000002</v>
      </c>
      <c r="F35" s="16">
        <v>8.9617099999999983</v>
      </c>
      <c r="G35" s="16">
        <v>4.5023100000000005</v>
      </c>
      <c r="H35" s="16">
        <v>13.97513</v>
      </c>
      <c r="I35" s="16">
        <v>6.8756899999999996</v>
      </c>
      <c r="J35" s="16">
        <v>-37.753900000000002</v>
      </c>
      <c r="K35" s="16">
        <v>12.579600000000001</v>
      </c>
      <c r="L35" s="16">
        <v>4.9528100000000004</v>
      </c>
      <c r="M35" s="16">
        <v>14.292</v>
      </c>
      <c r="N35" s="16">
        <v>10.398250000000001</v>
      </c>
      <c r="O35" s="16">
        <v>14.77266</v>
      </c>
      <c r="P35" s="16">
        <v>2.89751</v>
      </c>
      <c r="Q35" s="16">
        <v>-5.1595500000000003</v>
      </c>
      <c r="R35" s="16">
        <v>8.3595300000000012</v>
      </c>
      <c r="S35" s="16">
        <v>0.24359</v>
      </c>
      <c r="T35" s="16">
        <v>-2.1938</v>
      </c>
      <c r="U35" s="16">
        <v>-8.1242999999999999</v>
      </c>
      <c r="V35" s="16">
        <v>-20.0396</v>
      </c>
      <c r="W35" s="16">
        <v>-7.1350500000000006</v>
      </c>
      <c r="X35" s="16">
        <v>-4.9749300000000005</v>
      </c>
      <c r="Y35" s="16">
        <v>-2.7747700000000002</v>
      </c>
      <c r="Z35" s="16">
        <v>-5.4642499999999998</v>
      </c>
      <c r="AA35" s="16">
        <v>12.753399999999999</v>
      </c>
      <c r="AB35" s="16">
        <v>1.235026</v>
      </c>
      <c r="AC35" s="16">
        <v>6.9389319999999994</v>
      </c>
      <c r="AD35" s="16">
        <v>-9.7391900000000007</v>
      </c>
      <c r="AE35" s="16">
        <v>26.70477</v>
      </c>
      <c r="AF35" s="16">
        <v>4.1004740000000002</v>
      </c>
      <c r="AG35" s="16">
        <v>8.6760000000000002</v>
      </c>
      <c r="AH35" s="16">
        <v>-7.5486000000000004</v>
      </c>
      <c r="AI35" s="46"/>
      <c r="AJ35" s="46"/>
      <c r="AK35" s="46"/>
      <c r="AL35" s="46"/>
      <c r="AM35" s="46"/>
      <c r="AN35" s="4"/>
      <c r="AO35" s="4"/>
      <c r="AP35" s="4"/>
      <c r="AQ35" s="4"/>
      <c r="AR35" s="4"/>
      <c r="AS35" s="4"/>
      <c r="AT35" s="4"/>
      <c r="AU35" s="4"/>
      <c r="AV35" s="4"/>
      <c r="AW35" s="4"/>
      <c r="AX35" s="4"/>
      <c r="AY35" s="4"/>
    </row>
    <row r="36" spans="1:51" ht="15" x14ac:dyDescent="0.25">
      <c r="A36" s="136">
        <f>YampaRiverInflow.TotalOutflow!A36</f>
        <v>45627</v>
      </c>
      <c r="B36" s="34">
        <v>16.178999999999998</v>
      </c>
      <c r="C36" s="12">
        <v>16.178999999999998</v>
      </c>
      <c r="D36" s="45">
        <v>16.178999999999998</v>
      </c>
      <c r="E36" s="16">
        <v>11.40897</v>
      </c>
      <c r="F36" s="16">
        <v>18.883740000000003</v>
      </c>
      <c r="G36" s="16">
        <v>6.48062</v>
      </c>
      <c r="H36" s="16">
        <v>-1.6886700000000001</v>
      </c>
      <c r="I36" s="16">
        <v>-26.622299999999999</v>
      </c>
      <c r="J36" s="16">
        <v>-69.312100000000001</v>
      </c>
      <c r="K36" s="16">
        <v>30.47054</v>
      </c>
      <c r="L36" s="16">
        <v>12.73404</v>
      </c>
      <c r="M36" s="16">
        <v>16.88007</v>
      </c>
      <c r="N36" s="16">
        <v>5.8597900000000003</v>
      </c>
      <c r="O36" s="16">
        <v>7.4444699999999999</v>
      </c>
      <c r="P36" s="16">
        <v>33.224269999999997</v>
      </c>
      <c r="Q36" s="16">
        <v>12.479979999999999</v>
      </c>
      <c r="R36" s="16">
        <v>17.551400000000001</v>
      </c>
      <c r="S36" s="16">
        <v>6.2706099999999996</v>
      </c>
      <c r="T36" s="16">
        <v>38.814579999999999</v>
      </c>
      <c r="U36" s="16">
        <v>9.5693099999999998</v>
      </c>
      <c r="V36" s="16">
        <v>34.180550000000004</v>
      </c>
      <c r="W36" s="16">
        <v>4.3811200000000001</v>
      </c>
      <c r="X36" s="16">
        <v>12.84577</v>
      </c>
      <c r="Y36" s="16">
        <v>-9.6169899999999995</v>
      </c>
      <c r="Z36" s="16">
        <v>8.3672789999999999</v>
      </c>
      <c r="AA36" s="16">
        <v>21.699849999999998</v>
      </c>
      <c r="AB36" s="16">
        <v>30.923099999999998</v>
      </c>
      <c r="AC36" s="16">
        <v>2.6434799999999998</v>
      </c>
      <c r="AD36" s="16">
        <v>7.848967</v>
      </c>
      <c r="AE36" s="16">
        <v>2.9376329999999999</v>
      </c>
      <c r="AF36" s="16">
        <v>20.856740000000002</v>
      </c>
      <c r="AG36" s="16">
        <v>18.335000000000001</v>
      </c>
      <c r="AH36" s="16">
        <v>4.6582799999999995</v>
      </c>
      <c r="AI36" s="46"/>
      <c r="AJ36" s="46"/>
      <c r="AK36" s="46"/>
      <c r="AL36" s="46"/>
      <c r="AM36" s="46"/>
      <c r="AN36" s="4"/>
      <c r="AO36" s="4"/>
      <c r="AP36" s="4"/>
      <c r="AQ36" s="4"/>
      <c r="AR36" s="4"/>
      <c r="AS36" s="4"/>
      <c r="AT36" s="4"/>
      <c r="AU36" s="4"/>
      <c r="AV36" s="4"/>
      <c r="AW36" s="4"/>
      <c r="AX36" s="4"/>
      <c r="AY36" s="4"/>
    </row>
    <row r="37" spans="1:51" ht="15" x14ac:dyDescent="0.25">
      <c r="A37" s="136">
        <f>YampaRiverInflow.TotalOutflow!A37</f>
        <v>45658</v>
      </c>
      <c r="B37" s="34">
        <v>-11.84</v>
      </c>
      <c r="C37" s="12">
        <v>-11.84</v>
      </c>
      <c r="D37" s="45">
        <v>-11.84</v>
      </c>
      <c r="E37" s="16">
        <v>-30.712700000000002</v>
      </c>
      <c r="F37" s="16">
        <v>-2.2970100000000002</v>
      </c>
      <c r="G37" s="16">
        <v>-5.6275300000000001</v>
      </c>
      <c r="H37" s="16">
        <v>-64.680900000000008</v>
      </c>
      <c r="I37" s="16">
        <v>-113.199</v>
      </c>
      <c r="J37" s="16">
        <v>36.242400000000004</v>
      </c>
      <c r="K37" s="16">
        <v>-10.6774</v>
      </c>
      <c r="L37" s="16">
        <v>8.1581399999999995</v>
      </c>
      <c r="M37" s="16">
        <v>1.3930199999999999</v>
      </c>
      <c r="N37" s="16">
        <v>10.17</v>
      </c>
      <c r="O37" s="16">
        <v>3.6542600000000003</v>
      </c>
      <c r="P37" s="16">
        <v>8.1713000000000005</v>
      </c>
      <c r="Q37" s="16">
        <v>-29.2118</v>
      </c>
      <c r="R37" s="16">
        <v>-12.4862</v>
      </c>
      <c r="S37" s="16">
        <v>-4.2013100000000003</v>
      </c>
      <c r="T37" s="16">
        <v>-21.987200000000001</v>
      </c>
      <c r="U37" s="16">
        <v>21.381310000000003</v>
      </c>
      <c r="V37" s="16">
        <v>-39.100499999999997</v>
      </c>
      <c r="W37" s="16">
        <v>-31.088799999999999</v>
      </c>
      <c r="X37" s="16">
        <v>7.3067399999999996</v>
      </c>
      <c r="Y37" s="16">
        <v>-13.319000000000001</v>
      </c>
      <c r="Z37" s="16">
        <v>-6.39839</v>
      </c>
      <c r="AA37" s="16">
        <v>-23.134</v>
      </c>
      <c r="AB37" s="16">
        <v>-29.637900000000002</v>
      </c>
      <c r="AC37" s="16">
        <v>-24.356300000000001</v>
      </c>
      <c r="AD37" s="16">
        <v>-6.12601</v>
      </c>
      <c r="AE37" s="16">
        <v>-35.9651</v>
      </c>
      <c r="AF37" s="16">
        <v>-1.4319999999999999</v>
      </c>
      <c r="AG37" s="16">
        <v>-16.688599999999997</v>
      </c>
      <c r="AH37" s="16">
        <v>33.015449999999994</v>
      </c>
      <c r="AI37" s="46"/>
      <c r="AJ37" s="46"/>
      <c r="AK37" s="46"/>
      <c r="AL37" s="46"/>
      <c r="AM37" s="46"/>
      <c r="AN37" s="4"/>
      <c r="AO37" s="4"/>
      <c r="AP37" s="4"/>
      <c r="AQ37" s="4"/>
      <c r="AR37" s="4"/>
      <c r="AS37" s="4"/>
      <c r="AT37" s="4"/>
      <c r="AU37" s="4"/>
      <c r="AV37" s="4"/>
      <c r="AW37" s="4"/>
      <c r="AX37" s="4"/>
      <c r="AY37" s="4"/>
    </row>
    <row r="38" spans="1:51" ht="15" x14ac:dyDescent="0.25">
      <c r="A38" s="136">
        <f>YampaRiverInflow.TotalOutflow!A38</f>
        <v>45689</v>
      </c>
      <c r="B38" s="34">
        <v>-27.518999999999998</v>
      </c>
      <c r="C38" s="12">
        <v>-27.518999999999998</v>
      </c>
      <c r="D38" s="45">
        <v>-27.518999999999998</v>
      </c>
      <c r="E38" s="16">
        <v>-38.901800000000001</v>
      </c>
      <c r="F38" s="16">
        <v>-63.575199999999995</v>
      </c>
      <c r="G38" s="16">
        <v>-26.556999999999999</v>
      </c>
      <c r="H38" s="16">
        <v>-43.0946</v>
      </c>
      <c r="I38" s="16">
        <v>-46.804400000000001</v>
      </c>
      <c r="J38" s="16">
        <v>-20.875299999999999</v>
      </c>
      <c r="K38" s="16">
        <v>-24.3658</v>
      </c>
      <c r="L38" s="16">
        <v>1.18557</v>
      </c>
      <c r="M38" s="16">
        <v>-25.8432</v>
      </c>
      <c r="N38" s="16">
        <v>-4.4762599999999999</v>
      </c>
      <c r="O38" s="16">
        <v>-2.36822</v>
      </c>
      <c r="P38" s="16">
        <v>5.9079799999999993</v>
      </c>
      <c r="Q38" s="16">
        <v>-17.978400000000001</v>
      </c>
      <c r="R38" s="16">
        <v>-35.601699999999994</v>
      </c>
      <c r="S38" s="16">
        <v>-45.1038</v>
      </c>
      <c r="T38" s="16">
        <v>-5.1178299999999997</v>
      </c>
      <c r="U38" s="16">
        <v>-37.283000000000001</v>
      </c>
      <c r="V38" s="16">
        <v>-15.6464</v>
      </c>
      <c r="W38" s="16">
        <v>-40.071800000000003</v>
      </c>
      <c r="X38" s="16">
        <v>-32.633000000000003</v>
      </c>
      <c r="Y38" s="16">
        <v>-26.703299999999999</v>
      </c>
      <c r="Z38" s="16">
        <v>-28.727499999999999</v>
      </c>
      <c r="AA38" s="16">
        <v>-41.463300000000004</v>
      </c>
      <c r="AB38" s="16">
        <v>-12.364799999999999</v>
      </c>
      <c r="AC38" s="16">
        <v>-17.944700000000001</v>
      </c>
      <c r="AD38" s="16">
        <v>-30.381799999999998</v>
      </c>
      <c r="AE38" s="16">
        <v>-39.880099999999999</v>
      </c>
      <c r="AF38" s="16">
        <v>-13.894</v>
      </c>
      <c r="AG38" s="16">
        <v>-22.5732</v>
      </c>
      <c r="AH38" s="16">
        <v>-17.1022</v>
      </c>
      <c r="AI38" s="46"/>
      <c r="AJ38" s="46"/>
      <c r="AK38" s="46"/>
      <c r="AL38" s="46"/>
      <c r="AM38" s="46"/>
      <c r="AN38" s="4"/>
      <c r="AO38" s="4"/>
      <c r="AP38" s="4"/>
      <c r="AQ38" s="4"/>
      <c r="AR38" s="4"/>
      <c r="AS38" s="4"/>
      <c r="AT38" s="4"/>
      <c r="AU38" s="4"/>
      <c r="AV38" s="4"/>
      <c r="AW38" s="4"/>
      <c r="AX38" s="4"/>
      <c r="AY38" s="4"/>
    </row>
    <row r="39" spans="1:51" ht="15" x14ac:dyDescent="0.25">
      <c r="A39" s="136">
        <f>YampaRiverInflow.TotalOutflow!A39</f>
        <v>45717</v>
      </c>
      <c r="B39" s="34">
        <v>-46.244</v>
      </c>
      <c r="C39" s="12">
        <v>-46.244</v>
      </c>
      <c r="D39" s="45">
        <v>-46.244</v>
      </c>
      <c r="E39" s="16">
        <v>-40.1935</v>
      </c>
      <c r="F39" s="16">
        <v>-34.902000000000001</v>
      </c>
      <c r="G39" s="16">
        <v>-96.0959</v>
      </c>
      <c r="H39" s="16">
        <v>-38.881300000000003</v>
      </c>
      <c r="I39" s="16">
        <v>-9.1832499999999992</v>
      </c>
      <c r="J39" s="16">
        <v>-13.1533</v>
      </c>
      <c r="K39" s="16">
        <v>-27.913900000000002</v>
      </c>
      <c r="L39" s="16">
        <v>-37.945300000000003</v>
      </c>
      <c r="M39" s="16">
        <v>-37.232500000000002</v>
      </c>
      <c r="N39" s="16">
        <v>-84.1511</v>
      </c>
      <c r="O39" s="16">
        <v>-52.822800000000001</v>
      </c>
      <c r="P39" s="16">
        <v>-62.375399999999999</v>
      </c>
      <c r="Q39" s="16">
        <v>-22.7028</v>
      </c>
      <c r="R39" s="16">
        <v>-24.410799999999998</v>
      </c>
      <c r="S39" s="16">
        <v>-35.779199999999996</v>
      </c>
      <c r="T39" s="16">
        <v>-52.189599999999999</v>
      </c>
      <c r="U39" s="16">
        <v>-44.594099999999997</v>
      </c>
      <c r="V39" s="16">
        <v>-46.276900000000005</v>
      </c>
      <c r="W39" s="16">
        <v>-41.1785</v>
      </c>
      <c r="X39" s="16">
        <v>-54.098800000000004</v>
      </c>
      <c r="Y39" s="16">
        <v>-94.38669999999999</v>
      </c>
      <c r="Z39" s="16">
        <v>-68.116</v>
      </c>
      <c r="AA39" s="16">
        <v>-21.329699999999999</v>
      </c>
      <c r="AB39" s="16">
        <v>-45.133600000000001</v>
      </c>
      <c r="AC39" s="16">
        <v>-41.103999999999999</v>
      </c>
      <c r="AD39" s="16">
        <v>-52.287500000000001</v>
      </c>
      <c r="AE39" s="16">
        <v>-39.996499999999997</v>
      </c>
      <c r="AF39" s="16">
        <v>-34.947000000000003</v>
      </c>
      <c r="AG39" s="16">
        <v>-9.4451399999999985</v>
      </c>
      <c r="AH39" s="16">
        <v>-51.122900000000001</v>
      </c>
      <c r="AI39" s="46"/>
      <c r="AJ39" s="46"/>
      <c r="AK39" s="46"/>
      <c r="AL39" s="46"/>
      <c r="AM39" s="46"/>
      <c r="AN39" s="4"/>
      <c r="AO39" s="4"/>
      <c r="AP39" s="4"/>
      <c r="AQ39" s="4"/>
      <c r="AR39" s="4"/>
      <c r="AS39" s="4"/>
      <c r="AT39" s="4"/>
      <c r="AU39" s="4"/>
      <c r="AV39" s="4"/>
      <c r="AW39" s="4"/>
      <c r="AX39" s="4"/>
      <c r="AY39" s="4"/>
    </row>
    <row r="40" spans="1:51" ht="15" x14ac:dyDescent="0.25">
      <c r="A40" s="136">
        <f>YampaRiverInflow.TotalOutflow!A40</f>
        <v>45748</v>
      </c>
      <c r="B40" s="34">
        <v>-41.89</v>
      </c>
      <c r="C40" s="12">
        <v>-41.89</v>
      </c>
      <c r="D40" s="45">
        <v>-41.89</v>
      </c>
      <c r="E40" s="16">
        <v>-45.231099999999998</v>
      </c>
      <c r="F40" s="16">
        <v>-21.337199999999999</v>
      </c>
      <c r="G40" s="16">
        <v>-46.392000000000003</v>
      </c>
      <c r="H40" s="16">
        <v>-46.931699999999999</v>
      </c>
      <c r="I40" s="16">
        <v>-10.3939</v>
      </c>
      <c r="J40" s="16">
        <v>-22.183299999999999</v>
      </c>
      <c r="K40" s="16">
        <v>-50.360900000000001</v>
      </c>
      <c r="L40" s="16">
        <v>-34.244300000000003</v>
      </c>
      <c r="M40" s="16">
        <v>-28.298599999999997</v>
      </c>
      <c r="N40" s="16">
        <v>-23.056999999999999</v>
      </c>
      <c r="O40" s="16">
        <v>-23.6526</v>
      </c>
      <c r="P40" s="16">
        <v>-18.731300000000001</v>
      </c>
      <c r="Q40" s="16">
        <v>-34.493000000000002</v>
      </c>
      <c r="R40" s="16">
        <v>-34.719099999999997</v>
      </c>
      <c r="S40" s="16">
        <v>-39.354300000000002</v>
      </c>
      <c r="T40" s="16">
        <v>-36.816499999999998</v>
      </c>
      <c r="U40" s="16">
        <v>-31.096499999999999</v>
      </c>
      <c r="V40" s="16">
        <v>-26.820700000000002</v>
      </c>
      <c r="W40" s="16">
        <v>-39.596599999999995</v>
      </c>
      <c r="X40" s="16">
        <v>-38.490600000000001</v>
      </c>
      <c r="Y40" s="16">
        <v>-7.4329700000000001</v>
      </c>
      <c r="Z40" s="16">
        <v>-6.8644499999999997</v>
      </c>
      <c r="AA40" s="16">
        <v>-16.915599999999998</v>
      </c>
      <c r="AB40" s="16">
        <v>-37.536199999999994</v>
      </c>
      <c r="AC40" s="16">
        <v>-51.6753</v>
      </c>
      <c r="AD40" s="16">
        <v>-49.0565</v>
      </c>
      <c r="AE40" s="16">
        <v>3.8323470000000004</v>
      </c>
      <c r="AF40" s="16">
        <v>-59.116</v>
      </c>
      <c r="AG40" s="16">
        <v>-58.070099999999996</v>
      </c>
      <c r="AH40" s="16">
        <v>-46.224299999999999</v>
      </c>
      <c r="AI40" s="46"/>
      <c r="AJ40" s="46"/>
      <c r="AK40" s="46"/>
      <c r="AL40" s="46"/>
      <c r="AM40" s="46"/>
      <c r="AN40" s="4"/>
      <c r="AO40" s="4"/>
      <c r="AP40" s="4"/>
      <c r="AQ40" s="4"/>
      <c r="AR40" s="4"/>
      <c r="AS40" s="4"/>
      <c r="AT40" s="4"/>
      <c r="AU40" s="4"/>
      <c r="AV40" s="4"/>
      <c r="AW40" s="4"/>
      <c r="AX40" s="4"/>
      <c r="AY40" s="4"/>
    </row>
    <row r="41" spans="1:51" ht="15" x14ac:dyDescent="0.25">
      <c r="A41" s="136">
        <f>YampaRiverInflow.TotalOutflow!A41</f>
        <v>45778</v>
      </c>
      <c r="B41" s="34">
        <v>-37.652999999999999</v>
      </c>
      <c r="C41" s="12">
        <v>-37.652999999999999</v>
      </c>
      <c r="D41" s="45">
        <v>-37.652999999999999</v>
      </c>
      <c r="E41" s="16">
        <v>-147.96199999999999</v>
      </c>
      <c r="F41" s="16">
        <v>-29.909500000000001</v>
      </c>
      <c r="G41" s="16">
        <v>-28.129300000000001</v>
      </c>
      <c r="H41" s="16">
        <v>-49.9146</v>
      </c>
      <c r="I41" s="16">
        <v>-34.603400000000001</v>
      </c>
      <c r="J41" s="16">
        <v>-27.749099999999999</v>
      </c>
      <c r="K41" s="16">
        <v>-15.6434</v>
      </c>
      <c r="L41" s="16">
        <v>-26.480900000000002</v>
      </c>
      <c r="M41" s="16">
        <v>-13.461499999999999</v>
      </c>
      <c r="N41" s="16">
        <v>-3.12216</v>
      </c>
      <c r="O41" s="16">
        <v>-37.49</v>
      </c>
      <c r="P41" s="16">
        <v>-28.581900000000001</v>
      </c>
      <c r="Q41" s="16">
        <v>-34.988099999999996</v>
      </c>
      <c r="R41" s="16">
        <v>-27.610599999999998</v>
      </c>
      <c r="S41" s="16">
        <v>-13.771700000000001</v>
      </c>
      <c r="T41" s="16">
        <v>-19.453499999999998</v>
      </c>
      <c r="U41" s="16">
        <v>-43.834099999999999</v>
      </c>
      <c r="V41" s="16">
        <v>-36.948999999999998</v>
      </c>
      <c r="W41" s="16">
        <v>-18.708599999999997</v>
      </c>
      <c r="X41" s="16">
        <v>-25.398700000000002</v>
      </c>
      <c r="Y41" s="16">
        <v>-18.684200000000001</v>
      </c>
      <c r="Z41" s="16">
        <v>-10.974200000000002</v>
      </c>
      <c r="AA41" s="16">
        <v>-34.367400000000004</v>
      </c>
      <c r="AB41" s="16">
        <v>-27.658300000000001</v>
      </c>
      <c r="AC41" s="16">
        <v>-22.264099999999999</v>
      </c>
      <c r="AD41" s="16">
        <v>-16.6996</v>
      </c>
      <c r="AE41" s="16">
        <v>-67.282200000000003</v>
      </c>
      <c r="AF41" s="16">
        <v>-19.012</v>
      </c>
      <c r="AG41" s="16">
        <v>-19.098700000000001</v>
      </c>
      <c r="AH41" s="16">
        <v>-31.252700000000001</v>
      </c>
      <c r="AI41" s="46"/>
      <c r="AJ41" s="46"/>
      <c r="AK41" s="46"/>
      <c r="AL41" s="46"/>
      <c r="AM41" s="46"/>
      <c r="AN41" s="4"/>
      <c r="AO41" s="4"/>
      <c r="AP41" s="4"/>
      <c r="AQ41" s="4"/>
      <c r="AR41" s="4"/>
      <c r="AS41" s="4"/>
      <c r="AT41" s="4"/>
      <c r="AU41" s="4"/>
      <c r="AV41" s="4"/>
      <c r="AW41" s="4"/>
      <c r="AX41" s="4"/>
      <c r="AY41" s="4"/>
    </row>
    <row r="42" spans="1:51" ht="15" x14ac:dyDescent="0.25">
      <c r="A42" s="136">
        <f>YampaRiverInflow.TotalOutflow!A42</f>
        <v>45809</v>
      </c>
      <c r="B42" s="34">
        <v>-51.258000000000003</v>
      </c>
      <c r="C42" s="12">
        <v>-51.258000000000003</v>
      </c>
      <c r="D42" s="45">
        <v>-51.258000000000003</v>
      </c>
      <c r="E42" s="16">
        <v>-183.62299999999999</v>
      </c>
      <c r="F42" s="16">
        <v>-63.558300000000003</v>
      </c>
      <c r="G42" s="16">
        <v>-43.443300000000001</v>
      </c>
      <c r="H42" s="16">
        <v>-78.712100000000007</v>
      </c>
      <c r="I42" s="16">
        <v>-44.4283</v>
      </c>
      <c r="J42" s="16">
        <v>-46.623400000000004</v>
      </c>
      <c r="K42" s="16">
        <v>-26.48</v>
      </c>
      <c r="L42" s="16">
        <v>-49.249099999999999</v>
      </c>
      <c r="M42" s="16">
        <v>-37.820300000000003</v>
      </c>
      <c r="N42" s="16">
        <v>-37.123800000000003</v>
      </c>
      <c r="O42" s="16">
        <v>-46.805699999999995</v>
      </c>
      <c r="P42" s="16">
        <v>-42.2714</v>
      </c>
      <c r="Q42" s="16">
        <v>-36.915500000000002</v>
      </c>
      <c r="R42" s="16">
        <v>-53.137800000000006</v>
      </c>
      <c r="S42" s="16">
        <v>-64.9482</v>
      </c>
      <c r="T42" s="16">
        <v>-25.7806</v>
      </c>
      <c r="U42" s="16">
        <v>-34.943199999999997</v>
      </c>
      <c r="V42" s="16">
        <v>-51.296099999999996</v>
      </c>
      <c r="W42" s="16">
        <v>-57.331800000000001</v>
      </c>
      <c r="X42" s="16">
        <v>-54.558199999999999</v>
      </c>
      <c r="Y42" s="16">
        <v>-68.587000000000003</v>
      </c>
      <c r="Z42" s="16">
        <v>-37.685099999999998</v>
      </c>
      <c r="AA42" s="16">
        <v>-32.256500000000003</v>
      </c>
      <c r="AB42" s="16">
        <v>-52.228699999999996</v>
      </c>
      <c r="AC42" s="16">
        <v>-55.433399999999999</v>
      </c>
      <c r="AD42" s="16">
        <v>-50.623800000000003</v>
      </c>
      <c r="AE42" s="16">
        <v>-49.755000000000003</v>
      </c>
      <c r="AF42" s="16">
        <v>-57.844000000000001</v>
      </c>
      <c r="AG42" s="16">
        <v>-49.321300000000001</v>
      </c>
      <c r="AH42" s="16">
        <v>-51.9298</v>
      </c>
      <c r="AI42" s="46"/>
      <c r="AJ42" s="46"/>
      <c r="AK42" s="46"/>
      <c r="AL42" s="46"/>
      <c r="AM42" s="46"/>
      <c r="AN42" s="4"/>
      <c r="AO42" s="4"/>
      <c r="AP42" s="4"/>
      <c r="AQ42" s="4"/>
      <c r="AR42" s="4"/>
      <c r="AS42" s="4"/>
      <c r="AT42" s="4"/>
      <c r="AU42" s="4"/>
      <c r="AV42" s="4"/>
      <c r="AW42" s="4"/>
      <c r="AX42" s="4"/>
      <c r="AY42" s="4"/>
    </row>
    <row r="43" spans="1:51" ht="15" x14ac:dyDescent="0.25">
      <c r="A43" s="136">
        <f>YampaRiverInflow.TotalOutflow!A43</f>
        <v>45839</v>
      </c>
      <c r="B43" s="34">
        <v>-31.135000000000002</v>
      </c>
      <c r="C43" s="12">
        <v>-31.135000000000002</v>
      </c>
      <c r="D43" s="45">
        <v>-31.135000000000002</v>
      </c>
      <c r="E43" s="16">
        <v>-182.99199999999999</v>
      </c>
      <c r="F43" s="16">
        <v>-65.305999999999997</v>
      </c>
      <c r="G43" s="16">
        <v>-37.942</v>
      </c>
      <c r="H43" s="16">
        <v>-73.786799999999999</v>
      </c>
      <c r="I43" s="16">
        <v>-40.766500000000001</v>
      </c>
      <c r="J43" s="16">
        <v>-6.4570799999999995</v>
      </c>
      <c r="K43" s="16">
        <v>-40.478199999999994</v>
      </c>
      <c r="L43" s="16">
        <v>-35.347099999999998</v>
      </c>
      <c r="M43" s="16">
        <v>-30.984200000000001</v>
      </c>
      <c r="N43" s="16">
        <v>-12.644399999999999</v>
      </c>
      <c r="O43" s="16">
        <v>-15.251700000000001</v>
      </c>
      <c r="P43" s="16">
        <v>-52.766100000000002</v>
      </c>
      <c r="Q43" s="16">
        <v>-45.935900000000004</v>
      </c>
      <c r="R43" s="16">
        <v>-47.300400000000003</v>
      </c>
      <c r="S43" s="16">
        <v>-39.221400000000003</v>
      </c>
      <c r="T43" s="16">
        <v>-35.222799999999999</v>
      </c>
      <c r="U43" s="16">
        <v>-42.721499999999999</v>
      </c>
      <c r="V43" s="16">
        <v>-48.900100000000002</v>
      </c>
      <c r="W43" s="16">
        <v>-17.8947</v>
      </c>
      <c r="X43" s="16">
        <v>-23.696200000000001</v>
      </c>
      <c r="Y43" s="16">
        <v>-7.1829000000000001</v>
      </c>
      <c r="Z43" s="16">
        <v>-15.904399999999999</v>
      </c>
      <c r="AA43" s="16">
        <v>-28.589599999999997</v>
      </c>
      <c r="AB43" s="16">
        <v>-43.727499999999999</v>
      </c>
      <c r="AC43" s="16">
        <v>-35.582300000000004</v>
      </c>
      <c r="AD43" s="16">
        <v>-30.575500000000002</v>
      </c>
      <c r="AE43" s="16">
        <v>-37.180800000000005</v>
      </c>
      <c r="AF43" s="16">
        <v>-48.3</v>
      </c>
      <c r="AG43" s="16">
        <v>-25.503700000000002</v>
      </c>
      <c r="AH43" s="16">
        <v>-48.567099999999996</v>
      </c>
      <c r="AI43" s="46"/>
      <c r="AJ43" s="46"/>
      <c r="AK43" s="46"/>
      <c r="AL43" s="46"/>
      <c r="AM43" s="46"/>
      <c r="AN43" s="4"/>
      <c r="AO43" s="4"/>
      <c r="AP43" s="4"/>
      <c r="AQ43" s="4"/>
      <c r="AR43" s="4"/>
      <c r="AS43" s="4"/>
      <c r="AT43" s="4"/>
      <c r="AU43" s="4"/>
      <c r="AV43" s="4"/>
      <c r="AW43" s="4"/>
      <c r="AX43" s="4"/>
      <c r="AY43" s="4"/>
    </row>
    <row r="44" spans="1:51" ht="15" x14ac:dyDescent="0.25">
      <c r="A44" s="136">
        <f>YampaRiverInflow.TotalOutflow!A44</f>
        <v>45870</v>
      </c>
      <c r="B44" s="34">
        <v>-31.536999999999999</v>
      </c>
      <c r="C44" s="12">
        <v>-31.536999999999999</v>
      </c>
      <c r="D44" s="45">
        <v>-31.536999999999999</v>
      </c>
      <c r="E44" s="16">
        <v>-39.379899999999999</v>
      </c>
      <c r="F44" s="16">
        <v>-27.815000000000001</v>
      </c>
      <c r="G44" s="16">
        <v>-14.0517</v>
      </c>
      <c r="H44" s="16">
        <v>-65.381299999999996</v>
      </c>
      <c r="I44" s="16">
        <v>-36.5657</v>
      </c>
      <c r="J44" s="16">
        <v>-19.854400000000002</v>
      </c>
      <c r="K44" s="16">
        <v>-3.75305</v>
      </c>
      <c r="L44" s="16">
        <v>-2.8775900000000001</v>
      </c>
      <c r="M44" s="16">
        <v>-12.666399999999999</v>
      </c>
      <c r="N44" s="16">
        <v>-13.9602</v>
      </c>
      <c r="O44" s="16">
        <v>-39.998400000000004</v>
      </c>
      <c r="P44" s="16">
        <v>7.2850600000000005</v>
      </c>
      <c r="Q44" s="16">
        <v>-24.3444</v>
      </c>
      <c r="R44" s="16">
        <v>-33.449400000000004</v>
      </c>
      <c r="S44" s="16">
        <v>-19.831900000000001</v>
      </c>
      <c r="T44" s="16">
        <v>-46.257599999999996</v>
      </c>
      <c r="U44" s="16">
        <v>-32.945300000000003</v>
      </c>
      <c r="V44" s="16">
        <v>-39.458300000000001</v>
      </c>
      <c r="W44" s="16">
        <v>-23.445799999999998</v>
      </c>
      <c r="X44" s="16">
        <v>-14.442500000000001</v>
      </c>
      <c r="Y44" s="16">
        <v>-5.3147600000000006</v>
      </c>
      <c r="Z44" s="16">
        <v>-20.151</v>
      </c>
      <c r="AA44" s="16">
        <v>-29.148299999999999</v>
      </c>
      <c r="AB44" s="16">
        <v>-33.437899999999999</v>
      </c>
      <c r="AC44" s="16">
        <v>-29.450599999999998</v>
      </c>
      <c r="AD44" s="16">
        <v>-25.803599999999999</v>
      </c>
      <c r="AE44" s="16">
        <v>-58.466900000000003</v>
      </c>
      <c r="AF44" s="16">
        <v>-23.998000000000001</v>
      </c>
      <c r="AG44" s="16">
        <v>5.8436199999999996</v>
      </c>
      <c r="AH44" s="16">
        <v>-37.121300000000005</v>
      </c>
      <c r="AI44" s="46"/>
      <c r="AJ44" s="46"/>
      <c r="AK44" s="46"/>
      <c r="AL44" s="46"/>
      <c r="AM44" s="46"/>
      <c r="AN44" s="4"/>
      <c r="AO44" s="4"/>
      <c r="AP44" s="4"/>
      <c r="AQ44" s="4"/>
      <c r="AR44" s="4"/>
      <c r="AS44" s="4"/>
      <c r="AT44" s="4"/>
      <c r="AU44" s="4"/>
      <c r="AV44" s="4"/>
      <c r="AW44" s="4"/>
      <c r="AX44" s="4"/>
      <c r="AY44" s="4"/>
    </row>
    <row r="45" spans="1:51" ht="15" x14ac:dyDescent="0.25">
      <c r="A45" s="136">
        <f>YampaRiverInflow.TotalOutflow!A45</f>
        <v>45901</v>
      </c>
      <c r="B45" s="34">
        <v>-10.928000000000001</v>
      </c>
      <c r="C45" s="12">
        <v>-10.928000000000001</v>
      </c>
      <c r="D45" s="45">
        <v>-10.928000000000001</v>
      </c>
      <c r="E45" s="16">
        <v>-19.856300000000001</v>
      </c>
      <c r="F45" s="16">
        <v>-41.415900000000001</v>
      </c>
      <c r="G45" s="16">
        <v>-22.555199999999999</v>
      </c>
      <c r="H45" s="16">
        <v>0.85353000000000001</v>
      </c>
      <c r="I45" s="16">
        <v>-61.966300000000004</v>
      </c>
      <c r="J45" s="16">
        <v>-54.048999999999999</v>
      </c>
      <c r="K45" s="16">
        <v>-27.7121</v>
      </c>
      <c r="L45" s="16">
        <v>-18.022099999999998</v>
      </c>
      <c r="M45" s="16">
        <v>-8.8447199999999988</v>
      </c>
      <c r="N45" s="16">
        <v>-17.9664</v>
      </c>
      <c r="O45" s="16">
        <v>-5.1358199999999998</v>
      </c>
      <c r="P45" s="16">
        <v>-10.9739</v>
      </c>
      <c r="Q45" s="16">
        <v>-32.469799999999999</v>
      </c>
      <c r="R45" s="16">
        <v>-35.090000000000003</v>
      </c>
      <c r="S45" s="16">
        <v>-20.7882</v>
      </c>
      <c r="T45" s="16">
        <v>-50.804099999999998</v>
      </c>
      <c r="U45" s="16">
        <v>-26.487200000000001</v>
      </c>
      <c r="V45" s="16">
        <v>-30.253900000000002</v>
      </c>
      <c r="W45" s="16">
        <v>-43.0578</v>
      </c>
      <c r="X45" s="16">
        <v>-36.350099999999998</v>
      </c>
      <c r="Y45" s="16">
        <v>-18.872799999999998</v>
      </c>
      <c r="Z45" s="16">
        <v>-16.6816</v>
      </c>
      <c r="AA45" s="16">
        <v>-22.602599999999999</v>
      </c>
      <c r="AB45" s="16">
        <v>-13.866299999999999</v>
      </c>
      <c r="AC45" s="16">
        <v>-20.75</v>
      </c>
      <c r="AD45" s="16">
        <v>-8.9183799999999991</v>
      </c>
      <c r="AE45" s="16">
        <v>-33.353900000000003</v>
      </c>
      <c r="AF45" s="16">
        <v>-15.521000000000001</v>
      </c>
      <c r="AG45" s="16">
        <v>-12.745700000000001</v>
      </c>
      <c r="AH45" s="16">
        <v>-31.333599999999997</v>
      </c>
      <c r="AI45" s="46"/>
      <c r="AJ45" s="46"/>
      <c r="AK45" s="46"/>
      <c r="AL45" s="46"/>
      <c r="AM45" s="46"/>
      <c r="AN45" s="4"/>
      <c r="AO45" s="4"/>
      <c r="AP45" s="4"/>
      <c r="AQ45" s="4"/>
      <c r="AR45" s="4"/>
      <c r="AS45" s="4"/>
      <c r="AT45" s="4"/>
      <c r="AU45" s="4"/>
      <c r="AV45" s="4"/>
      <c r="AW45" s="4"/>
      <c r="AX45" s="4"/>
      <c r="AY45" s="4"/>
    </row>
    <row r="46" spans="1:51" ht="15" x14ac:dyDescent="0.25">
      <c r="A46" s="136">
        <f>YampaRiverInflow.TotalOutflow!A46</f>
        <v>45931</v>
      </c>
      <c r="B46" s="34">
        <v>-7.6130000000000004</v>
      </c>
      <c r="C46" s="12">
        <v>-7.6130000000000004</v>
      </c>
      <c r="D46" s="45">
        <v>-7.6130000000000004</v>
      </c>
      <c r="E46" s="16">
        <v>-13.261700000000001</v>
      </c>
      <c r="F46" s="16">
        <v>8.3438300000000005</v>
      </c>
      <c r="G46" s="16">
        <v>1.6283399999999999</v>
      </c>
      <c r="H46" s="16">
        <v>-1.5256099999999999</v>
      </c>
      <c r="I46" s="16">
        <v>0.55819000000000007</v>
      </c>
      <c r="J46" s="16">
        <v>-0.40666000000000002</v>
      </c>
      <c r="K46" s="16">
        <v>-3.3743600000000002</v>
      </c>
      <c r="L46" s="16">
        <v>10.40099</v>
      </c>
      <c r="M46" s="16">
        <v>3.1250999999999998</v>
      </c>
      <c r="N46" s="16">
        <v>0.16553999999999999</v>
      </c>
      <c r="O46" s="16">
        <v>26.085080000000001</v>
      </c>
      <c r="P46" s="16">
        <v>-4.4398100000000005</v>
      </c>
      <c r="Q46" s="16">
        <v>7.4000500000000002</v>
      </c>
      <c r="R46" s="16">
        <v>-11.6661</v>
      </c>
      <c r="S46" s="16">
        <v>-2.7408399999999999</v>
      </c>
      <c r="T46" s="16">
        <v>-4.4333</v>
      </c>
      <c r="U46" s="16">
        <v>-10.0848</v>
      </c>
      <c r="V46" s="16">
        <v>-27.032599999999999</v>
      </c>
      <c r="W46" s="16">
        <v>-5.7554099999999995</v>
      </c>
      <c r="X46" s="16">
        <v>-10.2515</v>
      </c>
      <c r="Y46" s="16">
        <v>-12.6999</v>
      </c>
      <c r="Z46" s="16">
        <v>-3.16777</v>
      </c>
      <c r="AA46" s="16">
        <v>-24.611999999999998</v>
      </c>
      <c r="AB46" s="16">
        <v>-28.077099999999998</v>
      </c>
      <c r="AC46" s="16">
        <v>-12.1576</v>
      </c>
      <c r="AD46" s="16">
        <v>1.7223250000000001</v>
      </c>
      <c r="AE46" s="16">
        <v>-9.7818899999999989</v>
      </c>
      <c r="AF46" s="16">
        <v>3.17</v>
      </c>
      <c r="AG46" s="16">
        <v>-15.058</v>
      </c>
      <c r="AH46" s="16">
        <v>-8.1872799999999994</v>
      </c>
      <c r="AI46" s="46"/>
      <c r="AJ46" s="46"/>
      <c r="AK46" s="46"/>
      <c r="AL46" s="46"/>
      <c r="AM46" s="46"/>
      <c r="AN46" s="4"/>
      <c r="AO46" s="4"/>
      <c r="AP46" s="4"/>
      <c r="AQ46" s="4"/>
      <c r="AR46" s="4"/>
      <c r="AS46" s="4"/>
      <c r="AT46" s="4"/>
      <c r="AU46" s="4"/>
      <c r="AV46" s="4"/>
      <c r="AW46" s="4"/>
      <c r="AX46" s="4"/>
      <c r="AY46" s="4"/>
    </row>
    <row r="47" spans="1:51" ht="15" x14ac:dyDescent="0.25">
      <c r="A47" s="136">
        <f>YampaRiverInflow.TotalOutflow!A47</f>
        <v>45962</v>
      </c>
      <c r="B47" s="34">
        <v>8.7159999999999993</v>
      </c>
      <c r="C47" s="12">
        <v>8.7159999999999993</v>
      </c>
      <c r="D47" s="45">
        <v>8.7159999999999993</v>
      </c>
      <c r="E47" s="16">
        <v>8.9617099999999983</v>
      </c>
      <c r="F47" s="16">
        <v>4.5023100000000005</v>
      </c>
      <c r="G47" s="16">
        <v>13.97513</v>
      </c>
      <c r="H47" s="16">
        <v>6.8756899999999996</v>
      </c>
      <c r="I47" s="16">
        <v>-37.753900000000002</v>
      </c>
      <c r="J47" s="16">
        <v>12.579600000000001</v>
      </c>
      <c r="K47" s="16">
        <v>4.9528100000000004</v>
      </c>
      <c r="L47" s="16">
        <v>14.292</v>
      </c>
      <c r="M47" s="16">
        <v>10.398250000000001</v>
      </c>
      <c r="N47" s="16">
        <v>14.77266</v>
      </c>
      <c r="O47" s="16">
        <v>2.89751</v>
      </c>
      <c r="P47" s="16">
        <v>-5.1595500000000003</v>
      </c>
      <c r="Q47" s="16">
        <v>8.3595300000000012</v>
      </c>
      <c r="R47" s="16">
        <v>0.24359</v>
      </c>
      <c r="S47" s="16">
        <v>-2.1938</v>
      </c>
      <c r="T47" s="16">
        <v>-8.1242999999999999</v>
      </c>
      <c r="U47" s="16">
        <v>-20.0396</v>
      </c>
      <c r="V47" s="16">
        <v>-7.1350500000000006</v>
      </c>
      <c r="W47" s="16">
        <v>-4.9749300000000005</v>
      </c>
      <c r="X47" s="16">
        <v>-2.7747700000000002</v>
      </c>
      <c r="Y47" s="16">
        <v>-5.4642499999999998</v>
      </c>
      <c r="Z47" s="16">
        <v>12.753399999999999</v>
      </c>
      <c r="AA47" s="16">
        <v>1.235026</v>
      </c>
      <c r="AB47" s="16">
        <v>6.9389319999999994</v>
      </c>
      <c r="AC47" s="16">
        <v>-9.7391900000000007</v>
      </c>
      <c r="AD47" s="16">
        <v>26.70477</v>
      </c>
      <c r="AE47" s="16">
        <v>4.1004740000000002</v>
      </c>
      <c r="AF47" s="16">
        <v>8.6760000000000002</v>
      </c>
      <c r="AG47" s="16">
        <v>-7.5486000000000004</v>
      </c>
      <c r="AH47" s="16">
        <v>1.3323900000000002</v>
      </c>
      <c r="AI47" s="46"/>
      <c r="AJ47" s="46"/>
      <c r="AK47" s="46"/>
      <c r="AL47" s="46"/>
      <c r="AM47" s="46"/>
      <c r="AN47" s="4"/>
      <c r="AO47" s="4"/>
      <c r="AP47" s="4"/>
      <c r="AQ47" s="4"/>
      <c r="AR47" s="4"/>
      <c r="AS47" s="4"/>
      <c r="AT47" s="4"/>
      <c r="AU47" s="4"/>
      <c r="AV47" s="4"/>
      <c r="AW47" s="4"/>
      <c r="AX47" s="4"/>
      <c r="AY47" s="4"/>
    </row>
    <row r="48" spans="1:51" ht="15" x14ac:dyDescent="0.25">
      <c r="A48" s="136">
        <f>YampaRiverInflow.TotalOutflow!A48</f>
        <v>45992</v>
      </c>
      <c r="B48" s="34">
        <v>16.178999999999998</v>
      </c>
      <c r="C48" s="12">
        <v>16.178999999999998</v>
      </c>
      <c r="D48" s="45">
        <v>16.178999999999998</v>
      </c>
      <c r="E48" s="16">
        <v>18.883740000000003</v>
      </c>
      <c r="F48" s="16">
        <v>6.48062</v>
      </c>
      <c r="G48" s="16">
        <v>-1.6886700000000001</v>
      </c>
      <c r="H48" s="16">
        <v>-26.622299999999999</v>
      </c>
      <c r="I48" s="16">
        <v>-69.312100000000001</v>
      </c>
      <c r="J48" s="16">
        <v>30.47054</v>
      </c>
      <c r="K48" s="16">
        <v>12.73404</v>
      </c>
      <c r="L48" s="16">
        <v>16.88007</v>
      </c>
      <c r="M48" s="16">
        <v>5.8597900000000003</v>
      </c>
      <c r="N48" s="16">
        <v>7.4444699999999999</v>
      </c>
      <c r="O48" s="16">
        <v>33.224269999999997</v>
      </c>
      <c r="P48" s="16">
        <v>12.479979999999999</v>
      </c>
      <c r="Q48" s="16">
        <v>17.551400000000001</v>
      </c>
      <c r="R48" s="16">
        <v>6.2706099999999996</v>
      </c>
      <c r="S48" s="16">
        <v>38.814579999999999</v>
      </c>
      <c r="T48" s="16">
        <v>9.5693099999999998</v>
      </c>
      <c r="U48" s="16">
        <v>34.180550000000004</v>
      </c>
      <c r="V48" s="16">
        <v>4.3811200000000001</v>
      </c>
      <c r="W48" s="16">
        <v>12.84577</v>
      </c>
      <c r="X48" s="16">
        <v>-9.6169899999999995</v>
      </c>
      <c r="Y48" s="16">
        <v>8.3672789999999999</v>
      </c>
      <c r="Z48" s="16">
        <v>21.699849999999998</v>
      </c>
      <c r="AA48" s="16">
        <v>30.923099999999998</v>
      </c>
      <c r="AB48" s="16">
        <v>2.6434799999999998</v>
      </c>
      <c r="AC48" s="16">
        <v>7.848967</v>
      </c>
      <c r="AD48" s="16">
        <v>2.9376329999999999</v>
      </c>
      <c r="AE48" s="16">
        <v>20.856740000000002</v>
      </c>
      <c r="AF48" s="16">
        <v>18.335000000000001</v>
      </c>
      <c r="AG48" s="16">
        <v>4.6582799999999995</v>
      </c>
      <c r="AH48" s="16">
        <v>11.40897</v>
      </c>
      <c r="AI48" s="46"/>
      <c r="AJ48" s="46"/>
      <c r="AK48" s="46"/>
      <c r="AL48" s="46"/>
      <c r="AM48" s="46"/>
      <c r="AN48" s="4"/>
      <c r="AO48" s="4"/>
      <c r="AP48" s="4"/>
      <c r="AQ48" s="4"/>
      <c r="AR48" s="4"/>
      <c r="AS48" s="4"/>
      <c r="AT48" s="4"/>
      <c r="AU48" s="4"/>
      <c r="AV48" s="4"/>
      <c r="AW48" s="4"/>
      <c r="AX48" s="4"/>
      <c r="AY48" s="4"/>
    </row>
    <row r="49" spans="1:1005" ht="15" x14ac:dyDescent="0.25">
      <c r="A49" s="136">
        <f>YampaRiverInflow.TotalOutflow!A49</f>
        <v>46023</v>
      </c>
      <c r="B49" s="34">
        <v>-11.84</v>
      </c>
      <c r="C49" s="12">
        <v>-11.84</v>
      </c>
      <c r="D49" s="45">
        <v>-11.84</v>
      </c>
      <c r="E49" s="16">
        <v>-2.2970100000000002</v>
      </c>
      <c r="F49" s="16">
        <v>-5.6275300000000001</v>
      </c>
      <c r="G49" s="16">
        <v>-64.680900000000008</v>
      </c>
      <c r="H49" s="16">
        <v>-113.199</v>
      </c>
      <c r="I49" s="16">
        <v>36.242400000000004</v>
      </c>
      <c r="J49" s="16">
        <v>-10.6774</v>
      </c>
      <c r="K49" s="16">
        <v>8.1581399999999995</v>
      </c>
      <c r="L49" s="16">
        <v>1.3930199999999999</v>
      </c>
      <c r="M49" s="16">
        <v>10.17</v>
      </c>
      <c r="N49" s="16">
        <v>3.6542600000000003</v>
      </c>
      <c r="O49" s="16">
        <v>8.1713000000000005</v>
      </c>
      <c r="P49" s="16">
        <v>-29.2118</v>
      </c>
      <c r="Q49" s="16">
        <v>-12.4862</v>
      </c>
      <c r="R49" s="16">
        <v>-4.2013100000000003</v>
      </c>
      <c r="S49" s="16">
        <v>-21.987200000000001</v>
      </c>
      <c r="T49" s="16">
        <v>21.381310000000003</v>
      </c>
      <c r="U49" s="16">
        <v>-39.100499999999997</v>
      </c>
      <c r="V49" s="16">
        <v>-31.088799999999999</v>
      </c>
      <c r="W49" s="16">
        <v>7.3067399999999996</v>
      </c>
      <c r="X49" s="16">
        <v>-13.319000000000001</v>
      </c>
      <c r="Y49" s="16">
        <v>-6.39839</v>
      </c>
      <c r="Z49" s="16">
        <v>-23.134</v>
      </c>
      <c r="AA49" s="16">
        <v>-29.637900000000002</v>
      </c>
      <c r="AB49" s="16">
        <v>-24.356300000000001</v>
      </c>
      <c r="AC49" s="16">
        <v>-6.12601</v>
      </c>
      <c r="AD49" s="16">
        <v>-35.9651</v>
      </c>
      <c r="AE49" s="16">
        <v>-1.4319999999999999</v>
      </c>
      <c r="AF49" s="16">
        <v>-16.688599999999997</v>
      </c>
      <c r="AG49" s="16">
        <v>33.015449999999994</v>
      </c>
      <c r="AH49" s="16">
        <v>-30.712700000000002</v>
      </c>
      <c r="AI49" s="46"/>
      <c r="AJ49" s="46"/>
      <c r="AK49" s="46"/>
      <c r="AL49" s="46"/>
      <c r="AM49" s="46"/>
      <c r="AN49" s="4"/>
      <c r="AO49" s="4"/>
      <c r="AP49" s="4"/>
      <c r="AQ49" s="4"/>
      <c r="AR49" s="4"/>
      <c r="AS49" s="4"/>
      <c r="AT49" s="4"/>
      <c r="AU49" s="4"/>
      <c r="AV49" s="4"/>
      <c r="AW49" s="4"/>
      <c r="AX49" s="4"/>
      <c r="AY49" s="4"/>
    </row>
    <row r="50" spans="1:1005" ht="15" x14ac:dyDescent="0.25">
      <c r="A50" s="136">
        <f>YampaRiverInflow.TotalOutflow!A50</f>
        <v>46054</v>
      </c>
      <c r="B50" s="34">
        <v>-27.518999999999998</v>
      </c>
      <c r="C50" s="12">
        <v>-27.518999999999998</v>
      </c>
      <c r="D50" s="45">
        <v>-27.518999999999998</v>
      </c>
      <c r="E50" s="16">
        <v>-63.575199999999995</v>
      </c>
      <c r="F50" s="16">
        <v>-26.556999999999999</v>
      </c>
      <c r="G50" s="16">
        <v>-43.0946</v>
      </c>
      <c r="H50" s="16">
        <v>-46.804400000000001</v>
      </c>
      <c r="I50" s="16">
        <v>-20.875299999999999</v>
      </c>
      <c r="J50" s="16">
        <v>-24.3658</v>
      </c>
      <c r="K50" s="16">
        <v>1.18557</v>
      </c>
      <c r="L50" s="16">
        <v>-25.8432</v>
      </c>
      <c r="M50" s="16">
        <v>-4.4762599999999999</v>
      </c>
      <c r="N50" s="16">
        <v>-2.36822</v>
      </c>
      <c r="O50" s="16">
        <v>5.9079799999999993</v>
      </c>
      <c r="P50" s="16">
        <v>-17.978400000000001</v>
      </c>
      <c r="Q50" s="16">
        <v>-35.601699999999994</v>
      </c>
      <c r="R50" s="16">
        <v>-45.1038</v>
      </c>
      <c r="S50" s="16">
        <v>-5.1178299999999997</v>
      </c>
      <c r="T50" s="16">
        <v>-37.283000000000001</v>
      </c>
      <c r="U50" s="16">
        <v>-15.6464</v>
      </c>
      <c r="V50" s="16">
        <v>-40.071800000000003</v>
      </c>
      <c r="W50" s="16">
        <v>-32.633000000000003</v>
      </c>
      <c r="X50" s="16">
        <v>-26.703299999999999</v>
      </c>
      <c r="Y50" s="16">
        <v>-28.727499999999999</v>
      </c>
      <c r="Z50" s="16">
        <v>-41.463300000000004</v>
      </c>
      <c r="AA50" s="16">
        <v>-12.364799999999999</v>
      </c>
      <c r="AB50" s="16">
        <v>-17.944700000000001</v>
      </c>
      <c r="AC50" s="16">
        <v>-30.381799999999998</v>
      </c>
      <c r="AD50" s="16">
        <v>-39.880099999999999</v>
      </c>
      <c r="AE50" s="16">
        <v>-13.894</v>
      </c>
      <c r="AF50" s="16">
        <v>-22.5732</v>
      </c>
      <c r="AG50" s="16">
        <v>-17.1022</v>
      </c>
      <c r="AH50" s="16">
        <v>-38.901800000000001</v>
      </c>
      <c r="AI50" s="46"/>
      <c r="AJ50" s="46"/>
      <c r="AK50" s="46"/>
      <c r="AL50" s="46"/>
      <c r="AM50" s="46"/>
      <c r="AN50" s="4"/>
      <c r="AO50" s="4"/>
      <c r="AP50" s="4"/>
      <c r="AQ50" s="4"/>
      <c r="AR50" s="4"/>
      <c r="AS50" s="4"/>
      <c r="AT50" s="4"/>
      <c r="AU50" s="4"/>
      <c r="AV50" s="4"/>
      <c r="AW50" s="4"/>
      <c r="AX50" s="4"/>
      <c r="AY50" s="4"/>
    </row>
    <row r="51" spans="1:1005" ht="15" x14ac:dyDescent="0.25">
      <c r="A51" s="136">
        <f>YampaRiverInflow.TotalOutflow!A51</f>
        <v>46082</v>
      </c>
      <c r="B51" s="34">
        <v>-46.244</v>
      </c>
      <c r="C51" s="12">
        <v>-46.244</v>
      </c>
      <c r="D51" s="45">
        <v>-46.244</v>
      </c>
      <c r="E51" s="16">
        <v>-34.902000000000001</v>
      </c>
      <c r="F51" s="16">
        <v>-96.0959</v>
      </c>
      <c r="G51" s="16">
        <v>-38.881300000000003</v>
      </c>
      <c r="H51" s="16">
        <v>-9.1832499999999992</v>
      </c>
      <c r="I51" s="16">
        <v>-13.1533</v>
      </c>
      <c r="J51" s="16">
        <v>-27.913900000000002</v>
      </c>
      <c r="K51" s="16">
        <v>-37.945300000000003</v>
      </c>
      <c r="L51" s="16">
        <v>-37.232500000000002</v>
      </c>
      <c r="M51" s="16">
        <v>-84.1511</v>
      </c>
      <c r="N51" s="16">
        <v>-52.822800000000001</v>
      </c>
      <c r="O51" s="16">
        <v>-62.375399999999999</v>
      </c>
      <c r="P51" s="16">
        <v>-22.7028</v>
      </c>
      <c r="Q51" s="16">
        <v>-24.410799999999998</v>
      </c>
      <c r="R51" s="16">
        <v>-35.779199999999996</v>
      </c>
      <c r="S51" s="16">
        <v>-52.189599999999999</v>
      </c>
      <c r="T51" s="16">
        <v>-44.594099999999997</v>
      </c>
      <c r="U51" s="16">
        <v>-46.276900000000005</v>
      </c>
      <c r="V51" s="16">
        <v>-41.1785</v>
      </c>
      <c r="W51" s="16">
        <v>-54.098800000000004</v>
      </c>
      <c r="X51" s="16">
        <v>-94.38669999999999</v>
      </c>
      <c r="Y51" s="16">
        <v>-68.116</v>
      </c>
      <c r="Z51" s="16">
        <v>-21.329699999999999</v>
      </c>
      <c r="AA51" s="16">
        <v>-45.133600000000001</v>
      </c>
      <c r="AB51" s="16">
        <v>-41.103999999999999</v>
      </c>
      <c r="AC51" s="16">
        <v>-52.287500000000001</v>
      </c>
      <c r="AD51" s="16">
        <v>-39.996499999999997</v>
      </c>
      <c r="AE51" s="16">
        <v>-34.947000000000003</v>
      </c>
      <c r="AF51" s="16">
        <v>-9.4451399999999985</v>
      </c>
      <c r="AG51" s="16">
        <v>-51.122900000000001</v>
      </c>
      <c r="AH51" s="16">
        <v>-40.1935</v>
      </c>
      <c r="AI51" s="46"/>
      <c r="AJ51" s="46"/>
      <c r="AK51" s="46"/>
      <c r="AL51" s="46"/>
      <c r="AM51" s="46"/>
      <c r="AN51" s="4"/>
      <c r="AO51" s="4"/>
      <c r="AP51" s="4"/>
      <c r="AQ51" s="4"/>
      <c r="AR51" s="4"/>
      <c r="AS51" s="4"/>
      <c r="AT51" s="4"/>
      <c r="AU51" s="4"/>
      <c r="AV51" s="4"/>
      <c r="AW51" s="4"/>
      <c r="AX51" s="4"/>
      <c r="AY51" s="4"/>
    </row>
    <row r="52" spans="1:1005" ht="15" x14ac:dyDescent="0.25">
      <c r="A52" s="136">
        <f>YampaRiverInflow.TotalOutflow!A52</f>
        <v>46113</v>
      </c>
      <c r="B52" s="34">
        <v>-41.89</v>
      </c>
      <c r="C52" s="12">
        <v>-41.89</v>
      </c>
      <c r="D52" s="45">
        <v>-41.89</v>
      </c>
      <c r="E52" s="16">
        <v>-21.337199999999999</v>
      </c>
      <c r="F52" s="16">
        <v>-46.392000000000003</v>
      </c>
      <c r="G52" s="16">
        <v>-46.931699999999999</v>
      </c>
      <c r="H52" s="16">
        <v>-10.3939</v>
      </c>
      <c r="I52" s="16">
        <v>-22.183299999999999</v>
      </c>
      <c r="J52" s="16">
        <v>-50.360900000000001</v>
      </c>
      <c r="K52" s="16">
        <v>-34.244300000000003</v>
      </c>
      <c r="L52" s="16">
        <v>-28.298599999999997</v>
      </c>
      <c r="M52" s="16">
        <v>-23.056999999999999</v>
      </c>
      <c r="N52" s="16">
        <v>-23.6526</v>
      </c>
      <c r="O52" s="16">
        <v>-18.731300000000001</v>
      </c>
      <c r="P52" s="16">
        <v>-34.493000000000002</v>
      </c>
      <c r="Q52" s="16">
        <v>-34.719099999999997</v>
      </c>
      <c r="R52" s="16">
        <v>-39.354300000000002</v>
      </c>
      <c r="S52" s="16">
        <v>-36.816499999999998</v>
      </c>
      <c r="T52" s="16">
        <v>-31.096499999999999</v>
      </c>
      <c r="U52" s="16">
        <v>-26.820700000000002</v>
      </c>
      <c r="V52" s="16">
        <v>-39.596599999999995</v>
      </c>
      <c r="W52" s="16">
        <v>-38.490600000000001</v>
      </c>
      <c r="X52" s="16">
        <v>-7.4329700000000001</v>
      </c>
      <c r="Y52" s="16">
        <v>-6.8644499999999997</v>
      </c>
      <c r="Z52" s="16">
        <v>-16.915599999999998</v>
      </c>
      <c r="AA52" s="16">
        <v>-37.536199999999994</v>
      </c>
      <c r="AB52" s="16">
        <v>-51.6753</v>
      </c>
      <c r="AC52" s="16">
        <v>-49.0565</v>
      </c>
      <c r="AD52" s="16">
        <v>3.8323470000000004</v>
      </c>
      <c r="AE52" s="16">
        <v>-59.116</v>
      </c>
      <c r="AF52" s="16">
        <v>-58.070099999999996</v>
      </c>
      <c r="AG52" s="16">
        <v>-46.224299999999999</v>
      </c>
      <c r="AH52" s="16">
        <v>-45.231099999999998</v>
      </c>
      <c r="AI52" s="46"/>
      <c r="AJ52" s="46"/>
      <c r="AK52" s="46"/>
      <c r="AL52" s="46"/>
      <c r="AM52" s="46"/>
      <c r="AN52" s="4"/>
      <c r="AO52" s="4"/>
      <c r="AP52" s="4"/>
      <c r="AQ52" s="4"/>
      <c r="AR52" s="4"/>
      <c r="AS52" s="4"/>
      <c r="AT52" s="4"/>
      <c r="AU52" s="4"/>
      <c r="AV52" s="4"/>
      <c r="AW52" s="4"/>
      <c r="AX52" s="4"/>
      <c r="AY52" s="4"/>
    </row>
    <row r="53" spans="1:1005" ht="15" x14ac:dyDescent="0.25">
      <c r="A53" s="136">
        <f>YampaRiverInflow.TotalOutflow!A53</f>
        <v>46143</v>
      </c>
      <c r="B53" s="34">
        <v>-37.652999999999999</v>
      </c>
      <c r="C53" s="12">
        <v>-37.652999999999999</v>
      </c>
      <c r="D53" s="45">
        <v>-37.652999999999999</v>
      </c>
      <c r="E53" s="16">
        <v>-29.909500000000001</v>
      </c>
      <c r="F53" s="16">
        <v>-28.129300000000001</v>
      </c>
      <c r="G53" s="16">
        <v>-49.9146</v>
      </c>
      <c r="H53" s="16">
        <v>-34.603400000000001</v>
      </c>
      <c r="I53" s="16">
        <v>-27.749099999999999</v>
      </c>
      <c r="J53" s="16">
        <v>-15.6434</v>
      </c>
      <c r="K53" s="16">
        <v>-26.480900000000002</v>
      </c>
      <c r="L53" s="16">
        <v>-13.461499999999999</v>
      </c>
      <c r="M53" s="16">
        <v>-3.12216</v>
      </c>
      <c r="N53" s="16">
        <v>-37.49</v>
      </c>
      <c r="O53" s="16">
        <v>-28.581900000000001</v>
      </c>
      <c r="P53" s="16">
        <v>-34.988099999999996</v>
      </c>
      <c r="Q53" s="16">
        <v>-27.610599999999998</v>
      </c>
      <c r="R53" s="16">
        <v>-13.771700000000001</v>
      </c>
      <c r="S53" s="16">
        <v>-19.453499999999998</v>
      </c>
      <c r="T53" s="16">
        <v>-43.834099999999999</v>
      </c>
      <c r="U53" s="16">
        <v>-36.948999999999998</v>
      </c>
      <c r="V53" s="16">
        <v>-18.708599999999997</v>
      </c>
      <c r="W53" s="16">
        <v>-25.398700000000002</v>
      </c>
      <c r="X53" s="16">
        <v>-18.684200000000001</v>
      </c>
      <c r="Y53" s="16">
        <v>-10.974200000000002</v>
      </c>
      <c r="Z53" s="16">
        <v>-34.367400000000004</v>
      </c>
      <c r="AA53" s="16">
        <v>-27.658300000000001</v>
      </c>
      <c r="AB53" s="16">
        <v>-22.264099999999999</v>
      </c>
      <c r="AC53" s="16">
        <v>-16.6996</v>
      </c>
      <c r="AD53" s="16">
        <v>-67.282200000000003</v>
      </c>
      <c r="AE53" s="16">
        <v>-19.012</v>
      </c>
      <c r="AF53" s="16">
        <v>-19.098700000000001</v>
      </c>
      <c r="AG53" s="16">
        <v>-31.252700000000001</v>
      </c>
      <c r="AH53" s="16">
        <v>-147.96199999999999</v>
      </c>
      <c r="AI53" s="46"/>
      <c r="AJ53" s="46"/>
      <c r="AK53" s="46"/>
      <c r="AL53" s="46"/>
      <c r="AM53" s="46"/>
      <c r="AN53" s="4"/>
      <c r="AO53" s="4"/>
      <c r="AP53" s="4"/>
      <c r="AQ53" s="4"/>
      <c r="AR53" s="4"/>
      <c r="AS53" s="4"/>
      <c r="AT53" s="4"/>
      <c r="AU53" s="4"/>
      <c r="AV53" s="4"/>
      <c r="AW53" s="4"/>
      <c r="AX53" s="4"/>
      <c r="AY53" s="4"/>
    </row>
    <row r="54" spans="1:1005" ht="15" x14ac:dyDescent="0.25">
      <c r="A54" s="136">
        <f>YampaRiverInflow.TotalOutflow!A54</f>
        <v>46174</v>
      </c>
      <c r="B54" s="34">
        <v>-51.258000000000003</v>
      </c>
      <c r="C54" s="12">
        <v>-51.258000000000003</v>
      </c>
      <c r="D54" s="45">
        <v>-51.258000000000003</v>
      </c>
      <c r="E54" s="16">
        <v>-63.558300000000003</v>
      </c>
      <c r="F54" s="16">
        <v>-43.443300000000001</v>
      </c>
      <c r="G54" s="16">
        <v>-78.712100000000007</v>
      </c>
      <c r="H54" s="16">
        <v>-44.4283</v>
      </c>
      <c r="I54" s="16">
        <v>-46.623400000000004</v>
      </c>
      <c r="J54" s="16">
        <v>-26.48</v>
      </c>
      <c r="K54" s="16">
        <v>-49.249099999999999</v>
      </c>
      <c r="L54" s="16">
        <v>-37.820300000000003</v>
      </c>
      <c r="M54" s="16">
        <v>-37.123800000000003</v>
      </c>
      <c r="N54" s="16">
        <v>-46.805699999999995</v>
      </c>
      <c r="O54" s="16">
        <v>-42.2714</v>
      </c>
      <c r="P54" s="16">
        <v>-36.915500000000002</v>
      </c>
      <c r="Q54" s="16">
        <v>-53.137800000000006</v>
      </c>
      <c r="R54" s="16">
        <v>-64.9482</v>
      </c>
      <c r="S54" s="16">
        <v>-25.7806</v>
      </c>
      <c r="T54" s="16">
        <v>-34.943199999999997</v>
      </c>
      <c r="U54" s="16">
        <v>-51.296099999999996</v>
      </c>
      <c r="V54" s="16">
        <v>-57.331800000000001</v>
      </c>
      <c r="W54" s="16">
        <v>-54.558199999999999</v>
      </c>
      <c r="X54" s="16">
        <v>-68.587000000000003</v>
      </c>
      <c r="Y54" s="16">
        <v>-37.685099999999998</v>
      </c>
      <c r="Z54" s="16">
        <v>-32.256500000000003</v>
      </c>
      <c r="AA54" s="16">
        <v>-52.228699999999996</v>
      </c>
      <c r="AB54" s="16">
        <v>-55.433399999999999</v>
      </c>
      <c r="AC54" s="16">
        <v>-50.623800000000003</v>
      </c>
      <c r="AD54" s="16">
        <v>-49.755000000000003</v>
      </c>
      <c r="AE54" s="16">
        <v>-57.844000000000001</v>
      </c>
      <c r="AF54" s="16">
        <v>-49.321300000000001</v>
      </c>
      <c r="AG54" s="16">
        <v>-51.9298</v>
      </c>
      <c r="AH54" s="16">
        <v>-183.62299999999999</v>
      </c>
      <c r="AI54" s="46"/>
      <c r="AJ54" s="46"/>
      <c r="AK54" s="46"/>
      <c r="AL54" s="46"/>
      <c r="AM54" s="46"/>
      <c r="AN54" s="4"/>
      <c r="AO54" s="4"/>
      <c r="AP54" s="4"/>
      <c r="AQ54" s="4"/>
      <c r="AR54" s="4"/>
      <c r="AS54" s="4"/>
      <c r="AT54" s="4"/>
      <c r="AU54" s="4"/>
      <c r="AV54" s="4"/>
      <c r="AW54" s="4"/>
      <c r="AX54" s="4"/>
      <c r="AY54" s="4"/>
    </row>
    <row r="55" spans="1:1005" ht="15" x14ac:dyDescent="0.25">
      <c r="A55" s="136">
        <f>YampaRiverInflow.TotalOutflow!A55</f>
        <v>46204</v>
      </c>
      <c r="B55" s="34">
        <v>-31.135000000000002</v>
      </c>
      <c r="C55" s="12">
        <v>-31.135000000000002</v>
      </c>
      <c r="D55" s="45">
        <v>-31.135000000000002</v>
      </c>
      <c r="E55" s="16">
        <v>-65.305999999999997</v>
      </c>
      <c r="F55" s="16">
        <v>-37.942</v>
      </c>
      <c r="G55" s="16">
        <v>-73.786799999999999</v>
      </c>
      <c r="H55" s="16">
        <v>-40.766500000000001</v>
      </c>
      <c r="I55" s="16">
        <v>-6.4570799999999995</v>
      </c>
      <c r="J55" s="16">
        <v>-40.478199999999994</v>
      </c>
      <c r="K55" s="16">
        <v>-35.347099999999998</v>
      </c>
      <c r="L55" s="16">
        <v>-30.984200000000001</v>
      </c>
      <c r="M55" s="16">
        <v>-12.644399999999999</v>
      </c>
      <c r="N55" s="16">
        <v>-15.251700000000001</v>
      </c>
      <c r="O55" s="16">
        <v>-52.766100000000002</v>
      </c>
      <c r="P55" s="16">
        <v>-45.935900000000004</v>
      </c>
      <c r="Q55" s="16">
        <v>-47.300400000000003</v>
      </c>
      <c r="R55" s="16">
        <v>-39.221400000000003</v>
      </c>
      <c r="S55" s="16">
        <v>-35.222799999999999</v>
      </c>
      <c r="T55" s="16">
        <v>-42.721499999999999</v>
      </c>
      <c r="U55" s="16">
        <v>-48.900100000000002</v>
      </c>
      <c r="V55" s="16">
        <v>-17.8947</v>
      </c>
      <c r="W55" s="16">
        <v>-23.696200000000001</v>
      </c>
      <c r="X55" s="16">
        <v>-7.1829000000000001</v>
      </c>
      <c r="Y55" s="16">
        <v>-15.904399999999999</v>
      </c>
      <c r="Z55" s="16">
        <v>-28.589599999999997</v>
      </c>
      <c r="AA55" s="16">
        <v>-43.727499999999999</v>
      </c>
      <c r="AB55" s="16">
        <v>-35.582300000000004</v>
      </c>
      <c r="AC55" s="16">
        <v>-30.575500000000002</v>
      </c>
      <c r="AD55" s="16">
        <v>-37.180800000000005</v>
      </c>
      <c r="AE55" s="16">
        <v>-48.3</v>
      </c>
      <c r="AF55" s="16">
        <v>-25.503700000000002</v>
      </c>
      <c r="AG55" s="16">
        <v>-48.567099999999996</v>
      </c>
      <c r="AH55" s="16">
        <v>-182.99199999999999</v>
      </c>
      <c r="AI55" s="46"/>
      <c r="AJ55" s="46"/>
      <c r="AK55" s="46"/>
      <c r="AL55" s="46"/>
      <c r="AM55" s="46"/>
      <c r="AN55" s="4"/>
      <c r="AO55" s="4"/>
      <c r="AP55" s="4"/>
      <c r="AQ55" s="4"/>
      <c r="AR55" s="4"/>
      <c r="AS55" s="4"/>
      <c r="AT55" s="4"/>
      <c r="AU55" s="4"/>
      <c r="AV55" s="4"/>
      <c r="AW55" s="4"/>
      <c r="AX55" s="4"/>
      <c r="AY55" s="4"/>
    </row>
    <row r="56" spans="1:1005" ht="15" x14ac:dyDescent="0.25">
      <c r="A56" s="136">
        <f>YampaRiverInflow.TotalOutflow!A56</f>
        <v>46235</v>
      </c>
      <c r="B56" s="34">
        <v>-31.536999999999999</v>
      </c>
      <c r="C56" s="12">
        <v>-31.536999999999999</v>
      </c>
      <c r="D56" s="45">
        <v>-31.536999999999999</v>
      </c>
      <c r="E56" s="16">
        <v>-27.815000000000001</v>
      </c>
      <c r="F56" s="16">
        <v>-14.0517</v>
      </c>
      <c r="G56" s="16">
        <v>-65.381299999999996</v>
      </c>
      <c r="H56" s="16">
        <v>-36.5657</v>
      </c>
      <c r="I56" s="16">
        <v>-19.854400000000002</v>
      </c>
      <c r="J56" s="16">
        <v>-3.75305</v>
      </c>
      <c r="K56" s="16">
        <v>-2.8775900000000001</v>
      </c>
      <c r="L56" s="16">
        <v>-12.666399999999999</v>
      </c>
      <c r="M56" s="16">
        <v>-13.9602</v>
      </c>
      <c r="N56" s="16">
        <v>-39.998400000000004</v>
      </c>
      <c r="O56" s="16">
        <v>7.2850600000000005</v>
      </c>
      <c r="P56" s="16">
        <v>-24.3444</v>
      </c>
      <c r="Q56" s="16">
        <v>-33.449400000000004</v>
      </c>
      <c r="R56" s="16">
        <v>-19.831900000000001</v>
      </c>
      <c r="S56" s="16">
        <v>-46.257599999999996</v>
      </c>
      <c r="T56" s="16">
        <v>-32.945300000000003</v>
      </c>
      <c r="U56" s="16">
        <v>-39.458300000000001</v>
      </c>
      <c r="V56" s="16">
        <v>-23.445799999999998</v>
      </c>
      <c r="W56" s="16">
        <v>-14.442500000000001</v>
      </c>
      <c r="X56" s="16">
        <v>-5.3147600000000006</v>
      </c>
      <c r="Y56" s="16">
        <v>-20.151</v>
      </c>
      <c r="Z56" s="16">
        <v>-29.148299999999999</v>
      </c>
      <c r="AA56" s="16">
        <v>-33.437899999999999</v>
      </c>
      <c r="AB56" s="16">
        <v>-29.450599999999998</v>
      </c>
      <c r="AC56" s="16">
        <v>-25.803599999999999</v>
      </c>
      <c r="AD56" s="16">
        <v>-58.466900000000003</v>
      </c>
      <c r="AE56" s="16">
        <v>-23.998000000000001</v>
      </c>
      <c r="AF56" s="16">
        <v>5.8436199999999996</v>
      </c>
      <c r="AG56" s="16">
        <v>-37.121300000000005</v>
      </c>
      <c r="AH56" s="16">
        <v>-39.379899999999999</v>
      </c>
      <c r="AI56" s="46"/>
      <c r="AJ56" s="46"/>
      <c r="AK56" s="46"/>
      <c r="AL56" s="46"/>
      <c r="AM56" s="46"/>
      <c r="AN56" s="4"/>
      <c r="AO56" s="4"/>
      <c r="AP56" s="4"/>
      <c r="AQ56" s="4"/>
      <c r="AR56" s="4"/>
      <c r="AS56" s="4"/>
      <c r="AT56" s="4"/>
      <c r="AU56" s="4"/>
      <c r="AV56" s="4"/>
      <c r="AW56" s="4"/>
      <c r="AX56" s="4"/>
      <c r="AY56" s="4"/>
    </row>
    <row r="57" spans="1:1005" ht="15" x14ac:dyDescent="0.25">
      <c r="A57" s="136">
        <f>YampaRiverInflow.TotalOutflow!A57</f>
        <v>46266</v>
      </c>
      <c r="B57" s="34">
        <v>-10.928000000000001</v>
      </c>
      <c r="C57" s="12">
        <v>-10.928000000000001</v>
      </c>
      <c r="D57" s="45">
        <v>-10.928000000000001</v>
      </c>
      <c r="E57" s="16">
        <v>-41.415900000000001</v>
      </c>
      <c r="F57" s="16">
        <v>-22.555199999999999</v>
      </c>
      <c r="G57" s="16">
        <v>0.85353000000000001</v>
      </c>
      <c r="H57" s="16">
        <v>-61.966300000000004</v>
      </c>
      <c r="I57" s="16">
        <v>-54.048999999999999</v>
      </c>
      <c r="J57" s="16">
        <v>-27.7121</v>
      </c>
      <c r="K57" s="16">
        <v>-18.022099999999998</v>
      </c>
      <c r="L57" s="16">
        <v>-8.8447199999999988</v>
      </c>
      <c r="M57" s="16">
        <v>-17.9664</v>
      </c>
      <c r="N57" s="16">
        <v>-5.1358199999999998</v>
      </c>
      <c r="O57" s="16">
        <v>-10.9739</v>
      </c>
      <c r="P57" s="16">
        <v>-32.469799999999999</v>
      </c>
      <c r="Q57" s="16">
        <v>-35.090000000000003</v>
      </c>
      <c r="R57" s="16">
        <v>-20.7882</v>
      </c>
      <c r="S57" s="16">
        <v>-50.804099999999998</v>
      </c>
      <c r="T57" s="16">
        <v>-26.487200000000001</v>
      </c>
      <c r="U57" s="16">
        <v>-30.253900000000002</v>
      </c>
      <c r="V57" s="16">
        <v>-43.0578</v>
      </c>
      <c r="W57" s="16">
        <v>-36.350099999999998</v>
      </c>
      <c r="X57" s="16">
        <v>-18.872799999999998</v>
      </c>
      <c r="Y57" s="16">
        <v>-16.6816</v>
      </c>
      <c r="Z57" s="16">
        <v>-22.602599999999999</v>
      </c>
      <c r="AA57" s="16">
        <v>-13.866299999999999</v>
      </c>
      <c r="AB57" s="16">
        <v>-20.75</v>
      </c>
      <c r="AC57" s="16">
        <v>-8.9183799999999991</v>
      </c>
      <c r="AD57" s="16">
        <v>-33.353900000000003</v>
      </c>
      <c r="AE57" s="16">
        <v>-15.521000000000001</v>
      </c>
      <c r="AF57" s="16">
        <v>-12.745700000000001</v>
      </c>
      <c r="AG57" s="16">
        <v>-31.333599999999997</v>
      </c>
      <c r="AH57" s="16">
        <v>-19.856300000000001</v>
      </c>
      <c r="AI57" s="46"/>
      <c r="AJ57" s="46"/>
      <c r="AK57" s="46"/>
      <c r="AL57" s="46"/>
      <c r="AM57" s="46"/>
      <c r="AN57" s="4"/>
      <c r="AO57" s="4"/>
      <c r="AP57" s="4"/>
      <c r="AQ57" s="4"/>
      <c r="AR57" s="4"/>
      <c r="AS57" s="4"/>
      <c r="AT57" s="4"/>
      <c r="AU57" s="4"/>
      <c r="AV57" s="4"/>
      <c r="AW57" s="4"/>
      <c r="AX57" s="4"/>
      <c r="AY57" s="4"/>
    </row>
    <row r="58" spans="1:1005" ht="15" x14ac:dyDescent="0.25">
      <c r="A58" s="136">
        <f>YampaRiverInflow.TotalOutflow!A58</f>
        <v>46296</v>
      </c>
      <c r="B58" s="34">
        <v>-7.6130000000000004</v>
      </c>
      <c r="C58" s="12">
        <v>-7.6130000000000004</v>
      </c>
      <c r="D58" s="45">
        <v>-7.6130000000000004</v>
      </c>
      <c r="E58" s="16">
        <v>8.3438300000000005</v>
      </c>
      <c r="F58" s="16">
        <v>1.6283399999999999</v>
      </c>
      <c r="G58" s="16">
        <v>-1.5256099999999999</v>
      </c>
      <c r="H58" s="16">
        <v>0.55819000000000007</v>
      </c>
      <c r="I58" s="16">
        <v>-0.40666000000000002</v>
      </c>
      <c r="J58" s="16">
        <v>-3.3743600000000002</v>
      </c>
      <c r="K58" s="16">
        <v>10.40099</v>
      </c>
      <c r="L58" s="16">
        <v>3.1250999999999998</v>
      </c>
      <c r="M58" s="16">
        <v>0.16553999999999999</v>
      </c>
      <c r="N58" s="16">
        <v>26.085080000000001</v>
      </c>
      <c r="O58" s="16">
        <v>-4.4398100000000005</v>
      </c>
      <c r="P58" s="16">
        <v>7.4000500000000002</v>
      </c>
      <c r="Q58" s="16">
        <v>-11.6661</v>
      </c>
      <c r="R58" s="16">
        <v>-2.7408399999999999</v>
      </c>
      <c r="S58" s="16">
        <v>-4.4333</v>
      </c>
      <c r="T58" s="16">
        <v>-10.0848</v>
      </c>
      <c r="U58" s="16">
        <v>-27.032599999999999</v>
      </c>
      <c r="V58" s="16">
        <v>-5.7554099999999995</v>
      </c>
      <c r="W58" s="16">
        <v>-10.2515</v>
      </c>
      <c r="X58" s="16">
        <v>-12.6999</v>
      </c>
      <c r="Y58" s="16">
        <v>-3.16777</v>
      </c>
      <c r="Z58" s="16">
        <v>-24.611999999999998</v>
      </c>
      <c r="AA58" s="16">
        <v>-28.077099999999998</v>
      </c>
      <c r="AB58" s="16">
        <v>-12.1576</v>
      </c>
      <c r="AC58" s="16">
        <v>1.7223250000000001</v>
      </c>
      <c r="AD58" s="16">
        <v>-9.7818899999999989</v>
      </c>
      <c r="AE58" s="16">
        <v>3.17</v>
      </c>
      <c r="AF58" s="16">
        <v>-15.058</v>
      </c>
      <c r="AG58" s="16">
        <v>-8.1872799999999994</v>
      </c>
      <c r="AH58" s="16">
        <v>-13.261700000000001</v>
      </c>
      <c r="AI58" s="46"/>
      <c r="AJ58" s="46"/>
      <c r="AK58" s="46"/>
      <c r="AL58" s="46"/>
      <c r="AM58" s="46"/>
      <c r="AN58" s="4"/>
      <c r="AO58" s="4"/>
      <c r="AP58" s="4"/>
      <c r="AQ58" s="4"/>
      <c r="AR58" s="4"/>
      <c r="AS58" s="4"/>
      <c r="AT58" s="4"/>
      <c r="AU58" s="4"/>
      <c r="AV58" s="4"/>
      <c r="AW58" s="4"/>
      <c r="AX58" s="4"/>
      <c r="AY58" s="4"/>
    </row>
    <row r="59" spans="1:1005" ht="15" x14ac:dyDescent="0.25">
      <c r="A59" s="136">
        <f>YampaRiverInflow.TotalOutflow!A59</f>
        <v>46327</v>
      </c>
      <c r="B59" s="34">
        <v>8.7159999999999993</v>
      </c>
      <c r="C59" s="12">
        <v>8.7159999999999993</v>
      </c>
      <c r="D59" s="45">
        <v>8.7159999999999993</v>
      </c>
      <c r="E59" s="16">
        <v>4.5023100000000005</v>
      </c>
      <c r="F59" s="16">
        <v>13.97513</v>
      </c>
      <c r="G59" s="16">
        <v>6.8756899999999996</v>
      </c>
      <c r="H59" s="16">
        <v>-37.753900000000002</v>
      </c>
      <c r="I59" s="16">
        <v>12.579600000000001</v>
      </c>
      <c r="J59" s="16">
        <v>4.9528100000000004</v>
      </c>
      <c r="K59" s="16">
        <v>14.292</v>
      </c>
      <c r="L59" s="16">
        <v>10.398250000000001</v>
      </c>
      <c r="M59" s="16">
        <v>14.77266</v>
      </c>
      <c r="N59" s="16">
        <v>2.89751</v>
      </c>
      <c r="O59" s="16">
        <v>-5.1595500000000003</v>
      </c>
      <c r="P59" s="16">
        <v>8.3595300000000012</v>
      </c>
      <c r="Q59" s="16">
        <v>0.24359</v>
      </c>
      <c r="R59" s="16">
        <v>-2.1938</v>
      </c>
      <c r="S59" s="16">
        <v>-8.1242999999999999</v>
      </c>
      <c r="T59" s="16">
        <v>-20.0396</v>
      </c>
      <c r="U59" s="16">
        <v>-7.1350500000000006</v>
      </c>
      <c r="V59" s="16">
        <v>-4.9749300000000005</v>
      </c>
      <c r="W59" s="16">
        <v>-2.7747700000000002</v>
      </c>
      <c r="X59" s="16">
        <v>-5.4642499999999998</v>
      </c>
      <c r="Y59" s="16">
        <v>12.753399999999999</v>
      </c>
      <c r="Z59" s="16">
        <v>1.235026</v>
      </c>
      <c r="AA59" s="16">
        <v>6.9389319999999994</v>
      </c>
      <c r="AB59" s="16">
        <v>-9.7391900000000007</v>
      </c>
      <c r="AC59" s="16">
        <v>26.70477</v>
      </c>
      <c r="AD59" s="16">
        <v>4.1004740000000002</v>
      </c>
      <c r="AE59" s="16">
        <v>8.6760000000000002</v>
      </c>
      <c r="AF59" s="16">
        <v>-7.5486000000000004</v>
      </c>
      <c r="AG59" s="16">
        <v>1.3323900000000002</v>
      </c>
      <c r="AH59" s="16">
        <v>8.9617099999999983</v>
      </c>
      <c r="AI59" s="46"/>
      <c r="AJ59" s="46"/>
      <c r="AK59" s="46"/>
      <c r="AL59" s="46"/>
      <c r="AM59" s="46"/>
      <c r="AN59" s="4"/>
      <c r="AO59" s="4"/>
      <c r="AP59" s="4"/>
      <c r="AQ59" s="4"/>
      <c r="AR59" s="4"/>
      <c r="AS59" s="4"/>
      <c r="AT59" s="4"/>
      <c r="AU59" s="4"/>
      <c r="AV59" s="4"/>
      <c r="AW59" s="4"/>
      <c r="AX59" s="4"/>
      <c r="AY59" s="4"/>
    </row>
    <row r="60" spans="1:1005" ht="15" x14ac:dyDescent="0.25">
      <c r="A60" s="136">
        <f>YampaRiverInflow.TotalOutflow!A60</f>
        <v>46357</v>
      </c>
      <c r="B60" s="34">
        <v>16.178999999999998</v>
      </c>
      <c r="C60" s="12">
        <v>16.178999999999998</v>
      </c>
      <c r="D60" s="45">
        <v>16.178999999999998</v>
      </c>
      <c r="E60" s="16">
        <v>6.48062</v>
      </c>
      <c r="F60" s="16">
        <v>-1.6886700000000001</v>
      </c>
      <c r="G60" s="16">
        <v>-26.622299999999999</v>
      </c>
      <c r="H60" s="16">
        <v>-69.312100000000001</v>
      </c>
      <c r="I60" s="16">
        <v>30.47054</v>
      </c>
      <c r="J60" s="16">
        <v>12.73404</v>
      </c>
      <c r="K60" s="16">
        <v>16.88007</v>
      </c>
      <c r="L60" s="16">
        <v>5.8597900000000003</v>
      </c>
      <c r="M60" s="16">
        <v>7.4444699999999999</v>
      </c>
      <c r="N60" s="16">
        <v>33.224269999999997</v>
      </c>
      <c r="O60" s="16">
        <v>12.479979999999999</v>
      </c>
      <c r="P60" s="16">
        <v>17.551400000000001</v>
      </c>
      <c r="Q60" s="16">
        <v>6.2706099999999996</v>
      </c>
      <c r="R60" s="16">
        <v>38.814579999999999</v>
      </c>
      <c r="S60" s="16">
        <v>9.5693099999999998</v>
      </c>
      <c r="T60" s="16">
        <v>34.180550000000004</v>
      </c>
      <c r="U60" s="16">
        <v>4.3811200000000001</v>
      </c>
      <c r="V60" s="16">
        <v>12.84577</v>
      </c>
      <c r="W60" s="16">
        <v>-9.6169899999999995</v>
      </c>
      <c r="X60" s="16">
        <v>8.3672789999999999</v>
      </c>
      <c r="Y60" s="16">
        <v>21.699849999999998</v>
      </c>
      <c r="Z60" s="16">
        <v>30.923099999999998</v>
      </c>
      <c r="AA60" s="16">
        <v>2.6434799999999998</v>
      </c>
      <c r="AB60" s="16">
        <v>7.848967</v>
      </c>
      <c r="AC60" s="16">
        <v>2.9376329999999999</v>
      </c>
      <c r="AD60" s="16">
        <v>20.856740000000002</v>
      </c>
      <c r="AE60" s="16">
        <v>18.335000000000001</v>
      </c>
      <c r="AF60" s="16">
        <v>4.6582799999999995</v>
      </c>
      <c r="AG60" s="16">
        <v>11.40897</v>
      </c>
      <c r="AH60" s="16">
        <v>18.883740000000003</v>
      </c>
      <c r="AI60" s="46"/>
      <c r="AJ60" s="46"/>
      <c r="AK60" s="46"/>
      <c r="AL60" s="46"/>
      <c r="AM60" s="46"/>
      <c r="AN60" s="4"/>
      <c r="AO60" s="4"/>
      <c r="AP60" s="4"/>
      <c r="AQ60" s="4"/>
      <c r="AR60" s="4"/>
      <c r="AS60" s="4"/>
      <c r="AT60" s="4"/>
      <c r="AU60" s="4"/>
      <c r="AV60" s="4"/>
      <c r="AW60" s="4"/>
      <c r="AX60" s="4"/>
      <c r="AY60" s="4"/>
    </row>
    <row r="61" spans="1:1005" ht="15" x14ac:dyDescent="0.25">
      <c r="A61" s="136">
        <f>YampaRiverInflow.TotalOutflow!A61</f>
        <v>46388</v>
      </c>
      <c r="B61" s="34">
        <v>-11.84</v>
      </c>
      <c r="C61" s="12">
        <v>-11.84</v>
      </c>
      <c r="D61" s="45">
        <v>-11.84</v>
      </c>
      <c r="E61" s="16">
        <v>-5.6275300000000001</v>
      </c>
      <c r="F61" s="16">
        <v>-64.680900000000008</v>
      </c>
      <c r="G61" s="16">
        <v>-113.199</v>
      </c>
      <c r="H61" s="16">
        <v>36.242400000000004</v>
      </c>
      <c r="I61" s="16">
        <v>-10.6774</v>
      </c>
      <c r="J61" s="16">
        <v>8.1581399999999995</v>
      </c>
      <c r="K61" s="16">
        <v>1.3930199999999999</v>
      </c>
      <c r="L61" s="16">
        <v>10.17</v>
      </c>
      <c r="M61" s="16">
        <v>3.6542600000000003</v>
      </c>
      <c r="N61" s="16">
        <v>8.1713000000000005</v>
      </c>
      <c r="O61" s="16">
        <v>-29.2118</v>
      </c>
      <c r="P61" s="16">
        <v>-12.4862</v>
      </c>
      <c r="Q61" s="16">
        <v>-4.2013100000000003</v>
      </c>
      <c r="R61" s="16">
        <v>-21.987200000000001</v>
      </c>
      <c r="S61" s="16">
        <v>21.381310000000003</v>
      </c>
      <c r="T61" s="16">
        <v>-39.100499999999997</v>
      </c>
      <c r="U61" s="16">
        <v>-31.088799999999999</v>
      </c>
      <c r="V61" s="16">
        <v>7.3067399999999996</v>
      </c>
      <c r="W61" s="16">
        <v>-13.319000000000001</v>
      </c>
      <c r="X61" s="16">
        <v>-6.39839</v>
      </c>
      <c r="Y61" s="16">
        <v>-23.134</v>
      </c>
      <c r="Z61" s="16">
        <v>-29.637900000000002</v>
      </c>
      <c r="AA61" s="16">
        <v>-24.356300000000001</v>
      </c>
      <c r="AB61" s="16">
        <v>-6.12601</v>
      </c>
      <c r="AC61" s="16">
        <v>-35.9651</v>
      </c>
      <c r="AD61" s="16">
        <v>-1.4319999999999999</v>
      </c>
      <c r="AE61" s="16">
        <v>-16.688599999999997</v>
      </c>
      <c r="AF61" s="16">
        <v>33.015449999999994</v>
      </c>
      <c r="AG61" s="16">
        <v>-30.712700000000002</v>
      </c>
      <c r="AH61" s="16">
        <v>-2.2970100000000002</v>
      </c>
      <c r="AI61" s="46"/>
      <c r="AJ61" s="46"/>
      <c r="AK61" s="46"/>
      <c r="AL61" s="46"/>
      <c r="AM61" s="46"/>
      <c r="AN61" s="4"/>
      <c r="AO61" s="4"/>
      <c r="AP61" s="4"/>
      <c r="AQ61" s="4"/>
      <c r="AR61" s="4"/>
      <c r="AS61" s="4"/>
      <c r="AT61" s="4"/>
      <c r="AU61" s="4"/>
      <c r="AV61" s="4"/>
      <c r="AW61" s="4"/>
      <c r="AX61" s="4"/>
      <c r="AY61" s="4"/>
    </row>
    <row r="62" spans="1:1005" ht="15" x14ac:dyDescent="0.25">
      <c r="A62" s="136">
        <f>YampaRiverInflow.TotalOutflow!A62</f>
        <v>46419</v>
      </c>
      <c r="B62" s="34">
        <v>-27.518999999999998</v>
      </c>
      <c r="C62" s="12">
        <v>-27.518999999999998</v>
      </c>
      <c r="D62" s="45">
        <v>-27.518999999999998</v>
      </c>
      <c r="E62" s="16">
        <v>-26.556999999999999</v>
      </c>
      <c r="F62" s="16">
        <v>-43.0946</v>
      </c>
      <c r="G62" s="16">
        <v>-46.804400000000001</v>
      </c>
      <c r="H62" s="16">
        <v>-20.875299999999999</v>
      </c>
      <c r="I62" s="16">
        <v>-24.3658</v>
      </c>
      <c r="J62" s="16">
        <v>1.18557</v>
      </c>
      <c r="K62" s="16">
        <v>-25.8432</v>
      </c>
      <c r="L62" s="16">
        <v>-4.4762599999999999</v>
      </c>
      <c r="M62" s="16">
        <v>-2.36822</v>
      </c>
      <c r="N62" s="16">
        <v>5.9079799999999993</v>
      </c>
      <c r="O62" s="16">
        <v>-17.978400000000001</v>
      </c>
      <c r="P62" s="16">
        <v>-35.601699999999994</v>
      </c>
      <c r="Q62" s="16">
        <v>-45.1038</v>
      </c>
      <c r="R62" s="16">
        <v>-5.1178299999999997</v>
      </c>
      <c r="S62" s="16">
        <v>-37.283000000000001</v>
      </c>
      <c r="T62" s="16">
        <v>-15.6464</v>
      </c>
      <c r="U62" s="16">
        <v>-40.071800000000003</v>
      </c>
      <c r="V62" s="16">
        <v>-32.633000000000003</v>
      </c>
      <c r="W62" s="16">
        <v>-26.703299999999999</v>
      </c>
      <c r="X62" s="16">
        <v>-28.727499999999999</v>
      </c>
      <c r="Y62" s="16">
        <v>-41.463300000000004</v>
      </c>
      <c r="Z62" s="16">
        <v>-12.364799999999999</v>
      </c>
      <c r="AA62" s="16">
        <v>-17.944700000000001</v>
      </c>
      <c r="AB62" s="16">
        <v>-30.381799999999998</v>
      </c>
      <c r="AC62" s="16">
        <v>-39.880099999999999</v>
      </c>
      <c r="AD62" s="16">
        <v>-13.894</v>
      </c>
      <c r="AE62" s="16">
        <v>-22.5732</v>
      </c>
      <c r="AF62" s="16">
        <v>-17.1022</v>
      </c>
      <c r="AG62" s="16">
        <v>-38.901800000000001</v>
      </c>
      <c r="AH62" s="16">
        <v>-63.575199999999995</v>
      </c>
      <c r="AI62" s="46"/>
      <c r="AJ62" s="46"/>
      <c r="AK62" s="46"/>
      <c r="AL62" s="46"/>
      <c r="AM62" s="46"/>
      <c r="AN62" s="4"/>
      <c r="AO62" s="4"/>
      <c r="AP62" s="4"/>
      <c r="AQ62" s="4"/>
      <c r="AR62" s="4"/>
      <c r="AS62" s="4"/>
      <c r="AT62" s="4"/>
      <c r="AU62" s="4"/>
      <c r="AV62" s="4"/>
      <c r="AW62" s="4"/>
      <c r="AX62" s="4"/>
      <c r="AY62" s="4"/>
    </row>
    <row r="63" spans="1:1005" ht="15" x14ac:dyDescent="0.25">
      <c r="A63" s="136">
        <f>YampaRiverInflow.TotalOutflow!A63</f>
        <v>46447</v>
      </c>
      <c r="B63" s="34">
        <v>-46.244</v>
      </c>
      <c r="C63" s="12">
        <v>-46.244</v>
      </c>
      <c r="D63" s="45">
        <v>-46.244</v>
      </c>
      <c r="E63" s="16">
        <v>-96.0959</v>
      </c>
      <c r="F63" s="16">
        <v>-38.881300000000003</v>
      </c>
      <c r="G63" s="16">
        <v>-9.1832499999999992</v>
      </c>
      <c r="H63" s="16">
        <v>-13.1533</v>
      </c>
      <c r="I63" s="16">
        <v>-27.913900000000002</v>
      </c>
      <c r="J63" s="16">
        <v>-37.945300000000003</v>
      </c>
      <c r="K63" s="16">
        <v>-37.232500000000002</v>
      </c>
      <c r="L63" s="16">
        <v>-84.1511</v>
      </c>
      <c r="M63" s="16">
        <v>-52.822800000000001</v>
      </c>
      <c r="N63" s="16">
        <v>-62.375399999999999</v>
      </c>
      <c r="O63" s="16">
        <v>-22.7028</v>
      </c>
      <c r="P63" s="16">
        <v>-24.410799999999998</v>
      </c>
      <c r="Q63" s="16">
        <v>-35.779199999999996</v>
      </c>
      <c r="R63" s="16">
        <v>-52.189599999999999</v>
      </c>
      <c r="S63" s="16">
        <v>-44.594099999999997</v>
      </c>
      <c r="T63" s="16">
        <v>-46.276900000000005</v>
      </c>
      <c r="U63" s="16">
        <v>-41.1785</v>
      </c>
      <c r="V63" s="16">
        <v>-54.098800000000004</v>
      </c>
      <c r="W63" s="16">
        <v>-94.38669999999999</v>
      </c>
      <c r="X63" s="16">
        <v>-68.116</v>
      </c>
      <c r="Y63" s="16">
        <v>-21.329699999999999</v>
      </c>
      <c r="Z63" s="16">
        <v>-45.133600000000001</v>
      </c>
      <c r="AA63" s="16">
        <v>-41.103999999999999</v>
      </c>
      <c r="AB63" s="16">
        <v>-52.287500000000001</v>
      </c>
      <c r="AC63" s="16">
        <v>-39.996499999999997</v>
      </c>
      <c r="AD63" s="16">
        <v>-34.947000000000003</v>
      </c>
      <c r="AE63" s="16">
        <v>-9.4451399999999985</v>
      </c>
      <c r="AF63" s="16">
        <v>-51.122900000000001</v>
      </c>
      <c r="AG63" s="16">
        <v>-40.1935</v>
      </c>
      <c r="AH63" s="16">
        <v>-34.902000000000001</v>
      </c>
      <c r="AI63" s="46"/>
      <c r="AJ63" s="46"/>
      <c r="AK63" s="46"/>
      <c r="AL63" s="46"/>
      <c r="AM63" s="46"/>
      <c r="AN63" s="4"/>
      <c r="AO63" s="4"/>
      <c r="AP63" s="4"/>
      <c r="AQ63" s="4"/>
      <c r="AR63" s="4"/>
      <c r="AS63" s="4"/>
      <c r="AT63" s="4"/>
      <c r="AU63" s="4"/>
      <c r="AV63" s="4"/>
      <c r="AW63" s="4"/>
      <c r="AX63" s="4"/>
      <c r="AY63" s="4"/>
    </row>
    <row r="64" spans="1:1005" ht="15" x14ac:dyDescent="0.25">
      <c r="A64" s="136">
        <f>YampaRiverInflow.TotalOutflow!A64</f>
        <v>46478</v>
      </c>
      <c r="B64" s="34">
        <v>-41.89</v>
      </c>
      <c r="C64" s="12">
        <v>-41.89</v>
      </c>
      <c r="D64" s="45">
        <v>-41.89</v>
      </c>
      <c r="E64" s="16">
        <v>-46.392000000000003</v>
      </c>
      <c r="F64" s="16">
        <v>-46.931699999999999</v>
      </c>
      <c r="G64" s="16">
        <v>-10.3939</v>
      </c>
      <c r="H64" s="16">
        <v>-22.183299999999999</v>
      </c>
      <c r="I64" s="16">
        <v>-50.360900000000001</v>
      </c>
      <c r="J64" s="16">
        <v>-34.244300000000003</v>
      </c>
      <c r="K64" s="16">
        <v>-28.298599999999997</v>
      </c>
      <c r="L64" s="16">
        <v>-23.056999999999999</v>
      </c>
      <c r="M64" s="16">
        <v>-23.6526</v>
      </c>
      <c r="N64" s="16">
        <v>-18.731300000000001</v>
      </c>
      <c r="O64" s="16">
        <v>-34.493000000000002</v>
      </c>
      <c r="P64" s="16">
        <v>-34.719099999999997</v>
      </c>
      <c r="Q64" s="16">
        <v>-39.354300000000002</v>
      </c>
      <c r="R64" s="16">
        <v>-36.816499999999998</v>
      </c>
      <c r="S64" s="16">
        <v>-31.096499999999999</v>
      </c>
      <c r="T64" s="16">
        <v>-26.820700000000002</v>
      </c>
      <c r="U64" s="16">
        <v>-39.596599999999995</v>
      </c>
      <c r="V64" s="16">
        <v>-38.490600000000001</v>
      </c>
      <c r="W64" s="16">
        <v>-7.4329700000000001</v>
      </c>
      <c r="X64" s="16">
        <v>-6.8644499999999997</v>
      </c>
      <c r="Y64" s="16">
        <v>-16.915599999999998</v>
      </c>
      <c r="Z64" s="16">
        <v>-37.536199999999994</v>
      </c>
      <c r="AA64" s="16">
        <v>-51.6753</v>
      </c>
      <c r="AB64" s="16">
        <v>-49.0565</v>
      </c>
      <c r="AC64" s="16">
        <v>3.8323470000000004</v>
      </c>
      <c r="AD64" s="16">
        <v>-59.116</v>
      </c>
      <c r="AE64" s="16">
        <v>-58.070099999999996</v>
      </c>
      <c r="AF64" s="16">
        <v>-46.224299999999999</v>
      </c>
      <c r="AG64" s="16">
        <v>-45.231099999999998</v>
      </c>
      <c r="AH64" s="16">
        <v>-21.337199999999999</v>
      </c>
      <c r="AI64" s="46"/>
      <c r="AJ64" s="46"/>
      <c r="AK64" s="46"/>
      <c r="AL64" s="46"/>
      <c r="AM64" s="46"/>
      <c r="AN64" s="4"/>
      <c r="AO64" s="4"/>
      <c r="AP64" s="4"/>
      <c r="AQ64" s="4"/>
      <c r="AR64" s="4"/>
      <c r="AS64" s="4"/>
      <c r="AT64" s="4"/>
      <c r="AU64" s="4"/>
      <c r="AV64" s="4"/>
      <c r="AW64" s="4"/>
      <c r="AX64" s="4"/>
      <c r="AY64" s="4"/>
      <c r="ALQ64" t="e">
        <v>#N/A</v>
      </c>
    </row>
    <row r="65" spans="1:1005" ht="15" x14ac:dyDescent="0.25">
      <c r="A65" s="136">
        <f>YampaRiverInflow.TotalOutflow!A65</f>
        <v>46508</v>
      </c>
      <c r="B65" s="34">
        <v>-37.652999999999999</v>
      </c>
      <c r="C65" s="12">
        <v>-37.652999999999999</v>
      </c>
      <c r="D65" s="45">
        <v>-37.652999999999999</v>
      </c>
      <c r="E65" s="16">
        <v>-28.129300000000001</v>
      </c>
      <c r="F65" s="16">
        <v>-49.9146</v>
      </c>
      <c r="G65" s="16">
        <v>-34.603400000000001</v>
      </c>
      <c r="H65" s="16">
        <v>-27.749099999999999</v>
      </c>
      <c r="I65" s="16">
        <v>-15.6434</v>
      </c>
      <c r="J65" s="16">
        <v>-26.480900000000002</v>
      </c>
      <c r="K65" s="16">
        <v>-13.461499999999999</v>
      </c>
      <c r="L65" s="16">
        <v>-3.12216</v>
      </c>
      <c r="M65" s="16">
        <v>-37.49</v>
      </c>
      <c r="N65" s="16">
        <v>-28.581900000000001</v>
      </c>
      <c r="O65" s="16">
        <v>-34.988099999999996</v>
      </c>
      <c r="P65" s="16">
        <v>-27.610599999999998</v>
      </c>
      <c r="Q65" s="16">
        <v>-13.771700000000001</v>
      </c>
      <c r="R65" s="16">
        <v>-19.453499999999998</v>
      </c>
      <c r="S65" s="16">
        <v>-43.834099999999999</v>
      </c>
      <c r="T65" s="16">
        <v>-36.948999999999998</v>
      </c>
      <c r="U65" s="16">
        <v>-18.708599999999997</v>
      </c>
      <c r="V65" s="16">
        <v>-25.398700000000002</v>
      </c>
      <c r="W65" s="16">
        <v>-18.684200000000001</v>
      </c>
      <c r="X65" s="16">
        <v>-10.974200000000002</v>
      </c>
      <c r="Y65" s="16">
        <v>-34.367400000000004</v>
      </c>
      <c r="Z65" s="16">
        <v>-27.658300000000001</v>
      </c>
      <c r="AA65" s="16">
        <v>-22.264099999999999</v>
      </c>
      <c r="AB65" s="16">
        <v>-16.6996</v>
      </c>
      <c r="AC65" s="16">
        <v>-67.282200000000003</v>
      </c>
      <c r="AD65" s="16">
        <v>-19.012</v>
      </c>
      <c r="AE65" s="16">
        <v>-19.098700000000001</v>
      </c>
      <c r="AF65" s="16">
        <v>-31.252700000000001</v>
      </c>
      <c r="AG65" s="16">
        <v>-147.96199999999999</v>
      </c>
      <c r="AH65" s="16">
        <v>-29.909500000000001</v>
      </c>
      <c r="AI65" s="46"/>
      <c r="AJ65" s="46"/>
      <c r="AK65" s="46"/>
      <c r="AL65" s="46"/>
      <c r="AM65" s="46"/>
      <c r="AN65" s="4"/>
      <c r="AO65" s="4"/>
      <c r="AP65" s="4"/>
      <c r="AQ65" s="4"/>
      <c r="AR65" s="4"/>
      <c r="AS65" s="4"/>
      <c r="AT65" s="4"/>
      <c r="AU65" s="4"/>
      <c r="AV65" s="4"/>
      <c r="AW65" s="4"/>
      <c r="AX65" s="4"/>
      <c r="AY65" s="4"/>
      <c r="ALQ65" t="e">
        <v>#N/A</v>
      </c>
    </row>
    <row r="66" spans="1:1005" ht="15" x14ac:dyDescent="0.25">
      <c r="A66" s="136">
        <f>YampaRiverInflow.TotalOutflow!A66</f>
        <v>46539</v>
      </c>
      <c r="B66" s="34">
        <v>-51.258000000000003</v>
      </c>
      <c r="C66" s="12">
        <v>-51.258000000000003</v>
      </c>
      <c r="D66" s="45">
        <v>-51.258000000000003</v>
      </c>
      <c r="E66" s="16">
        <v>-43.443300000000001</v>
      </c>
      <c r="F66" s="16">
        <v>-78.712100000000007</v>
      </c>
      <c r="G66" s="16">
        <v>-44.4283</v>
      </c>
      <c r="H66" s="16">
        <v>-46.623400000000004</v>
      </c>
      <c r="I66" s="16">
        <v>-26.48</v>
      </c>
      <c r="J66" s="16">
        <v>-49.249099999999999</v>
      </c>
      <c r="K66" s="16">
        <v>-37.820300000000003</v>
      </c>
      <c r="L66" s="16">
        <v>-37.123800000000003</v>
      </c>
      <c r="M66" s="16">
        <v>-46.805699999999995</v>
      </c>
      <c r="N66" s="16">
        <v>-42.2714</v>
      </c>
      <c r="O66" s="16">
        <v>-36.915500000000002</v>
      </c>
      <c r="P66" s="16">
        <v>-53.137800000000006</v>
      </c>
      <c r="Q66" s="16">
        <v>-64.9482</v>
      </c>
      <c r="R66" s="16">
        <v>-25.7806</v>
      </c>
      <c r="S66" s="16">
        <v>-34.943199999999997</v>
      </c>
      <c r="T66" s="16">
        <v>-51.296099999999996</v>
      </c>
      <c r="U66" s="16">
        <v>-57.331800000000001</v>
      </c>
      <c r="V66" s="16">
        <v>-54.558199999999999</v>
      </c>
      <c r="W66" s="16">
        <v>-68.587000000000003</v>
      </c>
      <c r="X66" s="16">
        <v>-37.685099999999998</v>
      </c>
      <c r="Y66" s="16">
        <v>-32.256500000000003</v>
      </c>
      <c r="Z66" s="16">
        <v>-52.228699999999996</v>
      </c>
      <c r="AA66" s="16">
        <v>-55.433399999999999</v>
      </c>
      <c r="AB66" s="16">
        <v>-50.623800000000003</v>
      </c>
      <c r="AC66" s="16">
        <v>-49.755000000000003</v>
      </c>
      <c r="AD66" s="16">
        <v>-57.844000000000001</v>
      </c>
      <c r="AE66" s="16">
        <v>-49.321300000000001</v>
      </c>
      <c r="AF66" s="16">
        <v>-51.9298</v>
      </c>
      <c r="AG66" s="16">
        <v>-183.62299999999999</v>
      </c>
      <c r="AH66" s="16">
        <v>-63.558300000000003</v>
      </c>
      <c r="AI66" s="46"/>
      <c r="AJ66" s="46"/>
      <c r="AK66" s="46"/>
      <c r="AL66" s="46"/>
      <c r="AM66" s="46"/>
      <c r="AN66" s="4"/>
      <c r="AO66" s="4"/>
      <c r="AP66" s="4"/>
      <c r="AQ66" s="4"/>
      <c r="AR66" s="4"/>
      <c r="AS66" s="4"/>
      <c r="AT66" s="4"/>
      <c r="AU66" s="4"/>
      <c r="AV66" s="4"/>
      <c r="AW66" s="4"/>
      <c r="AX66" s="4"/>
      <c r="AY66" s="4"/>
      <c r="ALQ66" t="e">
        <v>#N/A</v>
      </c>
    </row>
    <row r="67" spans="1:1005" ht="15" x14ac:dyDescent="0.25">
      <c r="A67" s="136">
        <f>YampaRiverInflow.TotalOutflow!A67</f>
        <v>46569</v>
      </c>
      <c r="B67" s="34">
        <v>-31.135000000000002</v>
      </c>
      <c r="C67" s="12">
        <v>-31.135000000000002</v>
      </c>
      <c r="D67" s="45">
        <v>-31.135000000000002</v>
      </c>
      <c r="E67" s="16">
        <v>-37.942</v>
      </c>
      <c r="F67" s="16">
        <v>-73.786799999999999</v>
      </c>
      <c r="G67" s="16">
        <v>-40.766500000000001</v>
      </c>
      <c r="H67" s="16">
        <v>-6.4570799999999995</v>
      </c>
      <c r="I67" s="16">
        <v>-40.478199999999994</v>
      </c>
      <c r="J67" s="16">
        <v>-35.347099999999998</v>
      </c>
      <c r="K67" s="16">
        <v>-30.984200000000001</v>
      </c>
      <c r="L67" s="16">
        <v>-12.644399999999999</v>
      </c>
      <c r="M67" s="16">
        <v>-15.251700000000001</v>
      </c>
      <c r="N67" s="16">
        <v>-52.766100000000002</v>
      </c>
      <c r="O67" s="16">
        <v>-45.935900000000004</v>
      </c>
      <c r="P67" s="16">
        <v>-47.300400000000003</v>
      </c>
      <c r="Q67" s="16">
        <v>-39.221400000000003</v>
      </c>
      <c r="R67" s="16">
        <v>-35.222799999999999</v>
      </c>
      <c r="S67" s="16">
        <v>-42.721499999999999</v>
      </c>
      <c r="T67" s="16">
        <v>-48.900100000000002</v>
      </c>
      <c r="U67" s="16">
        <v>-17.8947</v>
      </c>
      <c r="V67" s="16">
        <v>-23.696200000000001</v>
      </c>
      <c r="W67" s="16">
        <v>-7.1829000000000001</v>
      </c>
      <c r="X67" s="16">
        <v>-15.904399999999999</v>
      </c>
      <c r="Y67" s="16">
        <v>-28.589599999999997</v>
      </c>
      <c r="Z67" s="16">
        <v>-43.727499999999999</v>
      </c>
      <c r="AA67" s="16">
        <v>-35.582300000000004</v>
      </c>
      <c r="AB67" s="16">
        <v>-30.575500000000002</v>
      </c>
      <c r="AC67" s="16">
        <v>-37.180800000000005</v>
      </c>
      <c r="AD67" s="16">
        <v>-48.3</v>
      </c>
      <c r="AE67" s="16">
        <v>-25.503700000000002</v>
      </c>
      <c r="AF67" s="16">
        <v>-48.567099999999996</v>
      </c>
      <c r="AG67" s="16">
        <v>-182.99199999999999</v>
      </c>
      <c r="AH67" s="16">
        <v>-65.305999999999997</v>
      </c>
      <c r="AI67" s="46"/>
      <c r="AJ67" s="46"/>
      <c r="AK67" s="46"/>
      <c r="AL67" s="46"/>
      <c r="AM67" s="46"/>
      <c r="AN67" s="4"/>
      <c r="AO67" s="4"/>
      <c r="AP67" s="4"/>
      <c r="AQ67" s="4"/>
      <c r="AR67" s="4"/>
      <c r="AS67" s="4"/>
      <c r="AT67" s="4"/>
      <c r="AU67" s="4"/>
      <c r="AV67" s="4"/>
      <c r="AW67" s="4"/>
      <c r="AX67" s="4"/>
      <c r="AY67" s="4"/>
      <c r="ALQ67" t="e">
        <v>#N/A</v>
      </c>
    </row>
    <row r="68" spans="1:1005" ht="15" x14ac:dyDescent="0.25">
      <c r="A68" s="136">
        <f>YampaRiverInflow.TotalOutflow!A68</f>
        <v>46600</v>
      </c>
      <c r="B68" s="34">
        <v>-31.536999999999999</v>
      </c>
      <c r="C68" s="12">
        <v>-31.536999999999999</v>
      </c>
      <c r="D68" s="45">
        <v>-31.536999999999999</v>
      </c>
      <c r="E68" s="16">
        <v>-14.0517</v>
      </c>
      <c r="F68" s="16">
        <v>-65.381299999999996</v>
      </c>
      <c r="G68" s="16">
        <v>-36.5657</v>
      </c>
      <c r="H68" s="16">
        <v>-19.854400000000002</v>
      </c>
      <c r="I68" s="16">
        <v>-3.75305</v>
      </c>
      <c r="J68" s="16">
        <v>-2.8775900000000001</v>
      </c>
      <c r="K68" s="16">
        <v>-12.666399999999999</v>
      </c>
      <c r="L68" s="16">
        <v>-13.9602</v>
      </c>
      <c r="M68" s="16">
        <v>-39.998400000000004</v>
      </c>
      <c r="N68" s="16">
        <v>7.2850600000000005</v>
      </c>
      <c r="O68" s="16">
        <v>-24.3444</v>
      </c>
      <c r="P68" s="16">
        <v>-33.449400000000004</v>
      </c>
      <c r="Q68" s="16">
        <v>-19.831900000000001</v>
      </c>
      <c r="R68" s="16">
        <v>-46.257599999999996</v>
      </c>
      <c r="S68" s="16">
        <v>-32.945300000000003</v>
      </c>
      <c r="T68" s="16">
        <v>-39.458300000000001</v>
      </c>
      <c r="U68" s="16">
        <v>-23.445799999999998</v>
      </c>
      <c r="V68" s="16">
        <v>-14.442500000000001</v>
      </c>
      <c r="W68" s="16">
        <v>-5.3147600000000006</v>
      </c>
      <c r="X68" s="16">
        <v>-20.151</v>
      </c>
      <c r="Y68" s="16">
        <v>-29.148299999999999</v>
      </c>
      <c r="Z68" s="16">
        <v>-33.437899999999999</v>
      </c>
      <c r="AA68" s="16">
        <v>-29.450599999999998</v>
      </c>
      <c r="AB68" s="16">
        <v>-25.803599999999999</v>
      </c>
      <c r="AC68" s="16">
        <v>-58.466900000000003</v>
      </c>
      <c r="AD68" s="16">
        <v>-23.998000000000001</v>
      </c>
      <c r="AE68" s="16">
        <v>5.8436199999999996</v>
      </c>
      <c r="AF68" s="16">
        <v>-37.121300000000005</v>
      </c>
      <c r="AG68" s="16">
        <v>-39.379899999999999</v>
      </c>
      <c r="AH68" s="16">
        <v>-27.815000000000001</v>
      </c>
      <c r="AI68" s="46"/>
      <c r="AJ68" s="46"/>
      <c r="AK68" s="46"/>
      <c r="AL68" s="46"/>
      <c r="AM68" s="46"/>
      <c r="AN68" s="4"/>
      <c r="AO68" s="4"/>
      <c r="AP68" s="4"/>
      <c r="AQ68" s="4"/>
      <c r="AR68" s="4"/>
      <c r="AS68" s="4"/>
      <c r="AT68" s="4"/>
      <c r="AU68" s="4"/>
      <c r="AV68" s="4"/>
      <c r="AW68" s="4"/>
      <c r="AX68" s="4"/>
      <c r="AY68" s="4"/>
      <c r="ALQ68" t="e">
        <v>#N/A</v>
      </c>
    </row>
    <row r="69" spans="1:1005" ht="15" x14ac:dyDescent="0.25">
      <c r="A69" s="136">
        <f>YampaRiverInflow.TotalOutflow!A69</f>
        <v>46631</v>
      </c>
      <c r="B69" s="34">
        <v>-10.928000000000001</v>
      </c>
      <c r="C69" s="12">
        <v>-10.928000000000001</v>
      </c>
      <c r="D69" s="45">
        <v>-10.928000000000001</v>
      </c>
      <c r="E69" s="16">
        <v>-22.555199999999999</v>
      </c>
      <c r="F69" s="16">
        <v>0.85353000000000001</v>
      </c>
      <c r="G69" s="16">
        <v>-61.966300000000004</v>
      </c>
      <c r="H69" s="16">
        <v>-54.048999999999999</v>
      </c>
      <c r="I69" s="16">
        <v>-27.7121</v>
      </c>
      <c r="J69" s="16">
        <v>-18.022099999999998</v>
      </c>
      <c r="K69" s="16">
        <v>-8.8447199999999988</v>
      </c>
      <c r="L69" s="16">
        <v>-17.9664</v>
      </c>
      <c r="M69" s="16">
        <v>-5.1358199999999998</v>
      </c>
      <c r="N69" s="16">
        <v>-10.9739</v>
      </c>
      <c r="O69" s="16">
        <v>-32.469799999999999</v>
      </c>
      <c r="P69" s="16">
        <v>-35.090000000000003</v>
      </c>
      <c r="Q69" s="16">
        <v>-20.7882</v>
      </c>
      <c r="R69" s="16">
        <v>-50.804099999999998</v>
      </c>
      <c r="S69" s="16">
        <v>-26.487200000000001</v>
      </c>
      <c r="T69" s="16">
        <v>-30.253900000000002</v>
      </c>
      <c r="U69" s="16">
        <v>-43.0578</v>
      </c>
      <c r="V69" s="16">
        <v>-36.350099999999998</v>
      </c>
      <c r="W69" s="16">
        <v>-18.872799999999998</v>
      </c>
      <c r="X69" s="16">
        <v>-16.6816</v>
      </c>
      <c r="Y69" s="16">
        <v>-22.602599999999999</v>
      </c>
      <c r="Z69" s="16">
        <v>-13.866299999999999</v>
      </c>
      <c r="AA69" s="16">
        <v>-20.75</v>
      </c>
      <c r="AB69" s="16">
        <v>-8.9183799999999991</v>
      </c>
      <c r="AC69" s="16">
        <v>-33.353900000000003</v>
      </c>
      <c r="AD69" s="16">
        <v>-15.521000000000001</v>
      </c>
      <c r="AE69" s="16">
        <v>-12.745700000000001</v>
      </c>
      <c r="AF69" s="16">
        <v>-31.333599999999997</v>
      </c>
      <c r="AG69" s="16">
        <v>-19.856300000000001</v>
      </c>
      <c r="AH69" s="16">
        <v>-41.415900000000001</v>
      </c>
      <c r="AI69" s="46"/>
      <c r="AJ69" s="46"/>
      <c r="AK69" s="46"/>
      <c r="AL69" s="46"/>
      <c r="AM69" s="46"/>
      <c r="AN69" s="4"/>
      <c r="AO69" s="4"/>
      <c r="AP69" s="4"/>
      <c r="AQ69" s="4"/>
      <c r="AR69" s="4"/>
      <c r="AS69" s="4"/>
      <c r="AT69" s="4"/>
      <c r="AU69" s="4"/>
      <c r="AV69" s="4"/>
      <c r="AW69" s="4"/>
      <c r="AX69" s="4"/>
      <c r="AY69" s="4"/>
      <c r="ALQ69" t="e">
        <v>#N/A</v>
      </c>
    </row>
    <row r="70" spans="1:1005" ht="15" x14ac:dyDescent="0.25">
      <c r="A70" s="136"/>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36"/>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6"/>
      <c r="B72" s="33"/>
      <c r="C72" s="8"/>
      <c r="D72" s="11"/>
      <c r="AI72" s="16"/>
      <c r="AJ72" s="16"/>
      <c r="AK72" s="16"/>
      <c r="AL72" s="16"/>
      <c r="AM72" s="16"/>
      <c r="ALQ72" t="e">
        <v>#N/A</v>
      </c>
    </row>
    <row r="73" spans="1:1005" ht="12.75" customHeight="1" x14ac:dyDescent="0.25">
      <c r="A73" s="136"/>
      <c r="B73" s="33"/>
      <c r="C73" s="8"/>
      <c r="D73" s="11"/>
      <c r="E73" s="16"/>
      <c r="AI73" s="16"/>
      <c r="AJ73" s="16"/>
      <c r="AK73" s="16"/>
      <c r="AL73" s="16"/>
      <c r="AM73" s="16"/>
    </row>
    <row r="74" spans="1:1005" ht="12.75" customHeight="1" x14ac:dyDescent="0.25">
      <c r="A74" s="136"/>
      <c r="B74" s="33"/>
      <c r="C74" s="8"/>
      <c r="D74" s="11"/>
      <c r="AI74" s="16"/>
      <c r="AJ74" s="16"/>
      <c r="AK74" s="16"/>
      <c r="AL74" s="16"/>
      <c r="AM74" s="16"/>
    </row>
    <row r="75" spans="1:1005" ht="12.75" customHeight="1" x14ac:dyDescent="0.25">
      <c r="A75" s="136"/>
      <c r="B75" s="33"/>
      <c r="C75" s="8"/>
      <c r="D75" s="11"/>
    </row>
    <row r="76" spans="1:1005" ht="12.75" customHeight="1" x14ac:dyDescent="0.25">
      <c r="A76" s="136"/>
      <c r="B76" s="33"/>
      <c r="C76" s="8"/>
      <c r="D76" s="11"/>
    </row>
    <row r="77" spans="1:1005" ht="12.75" customHeight="1" x14ac:dyDescent="0.25">
      <c r="A77" s="136"/>
      <c r="B77" s="33"/>
      <c r="C77" s="8"/>
      <c r="D77" s="11"/>
    </row>
    <row r="78" spans="1:1005" ht="12.75" customHeight="1" x14ac:dyDescent="0.25">
      <c r="A78" s="136"/>
      <c r="B78" s="33"/>
      <c r="C78" s="8"/>
      <c r="D78" s="11"/>
    </row>
    <row r="79" spans="1:1005" ht="12.75" customHeight="1" x14ac:dyDescent="0.25">
      <c r="A79" s="136"/>
      <c r="B79" s="33"/>
      <c r="C79" s="8"/>
      <c r="D79" s="11"/>
    </row>
    <row r="80" spans="1:1005" ht="12.75" customHeight="1" x14ac:dyDescent="0.25">
      <c r="A80" s="136"/>
      <c r="B80" s="33"/>
      <c r="C80" s="8"/>
      <c r="D80" s="11"/>
    </row>
    <row r="81" spans="1:4" ht="12.75" customHeight="1" x14ac:dyDescent="0.25">
      <c r="A81" s="136"/>
      <c r="B81" s="33"/>
      <c r="C81" s="8"/>
      <c r="D81" s="11"/>
    </row>
    <row r="82" spans="1:4" ht="12.75" customHeight="1" x14ac:dyDescent="0.25">
      <c r="A82" s="136"/>
      <c r="B82" s="33"/>
      <c r="C82" s="8"/>
      <c r="D82" s="11"/>
    </row>
    <row r="83" spans="1:4" ht="12.75" customHeight="1" x14ac:dyDescent="0.25">
      <c r="A83" s="136"/>
      <c r="B83" s="33"/>
      <c r="C83" s="8"/>
      <c r="D83" s="11"/>
    </row>
    <row r="84" spans="1:4" ht="12.75" customHeight="1" x14ac:dyDescent="0.25">
      <c r="A84" s="136"/>
      <c r="B84" s="33"/>
      <c r="C84" s="8"/>
      <c r="D84" s="11"/>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DC6C5-C684-4960-8261-447089A08B8A}">
  <sheetPr codeName="Sheet29">
    <tabColor rgb="FFFF0000"/>
  </sheetPr>
  <dimension ref="A1:ALQ113"/>
  <sheetViews>
    <sheetView topLeftCell="F5" workbookViewId="0">
      <selection activeCell="B4" sqref="B4:AZ100"/>
    </sheetView>
  </sheetViews>
  <sheetFormatPr defaultColWidth="18.7109375" defaultRowHeight="12.75" customHeight="1" x14ac:dyDescent="0.25"/>
  <cols>
    <col min="1" max="54" width="9.140625" customWidth="1"/>
  </cols>
  <sheetData>
    <row r="1" spans="1:44"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44" ht="15" x14ac:dyDescent="0.25">
      <c r="A2" s="130" t="s">
        <v>41</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44" ht="15" x14ac:dyDescent="0.25">
      <c r="A3" s="134" t="str">
        <f>A2&amp;"_"&amp;"Time"</f>
        <v>DvsToPkr_In_Time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44" ht="15" x14ac:dyDescent="0.25">
      <c r="A4" s="137">
        <f>YampaRiverInflow.TotalOutflow!A4</f>
        <v>44652</v>
      </c>
      <c r="B4" s="81">
        <v>7.9370000000000003</v>
      </c>
      <c r="C4" s="82">
        <v>7.9370000000000003</v>
      </c>
      <c r="D4" s="129">
        <v>7.9370000000000003</v>
      </c>
      <c r="E4" s="16">
        <v>68.50724000000001</v>
      </c>
      <c r="F4" s="16">
        <v>34.07152</v>
      </c>
      <c r="G4" s="16">
        <v>40.68047</v>
      </c>
      <c r="H4" s="16">
        <v>13.75267</v>
      </c>
      <c r="I4" s="16">
        <v>16.01717</v>
      </c>
      <c r="J4" s="16">
        <v>14.181340000000001</v>
      </c>
      <c r="K4" s="16">
        <v>10.90859</v>
      </c>
      <c r="L4" s="16">
        <v>31.157610000000002</v>
      </c>
      <c r="M4" s="16">
        <v>9.207790000000001</v>
      </c>
      <c r="N4" s="16">
        <v>-60.225830000000002</v>
      </c>
      <c r="O4" s="16">
        <v>53.373489999999997</v>
      </c>
      <c r="P4" s="16">
        <v>10.18976</v>
      </c>
      <c r="Q4" s="16">
        <v>22.325830000000003</v>
      </c>
      <c r="R4" s="16">
        <v>12.528739999999999</v>
      </c>
      <c r="S4" s="16">
        <v>16.69754</v>
      </c>
      <c r="T4" s="16">
        <v>14.457510000000001</v>
      </c>
      <c r="U4" s="16">
        <v>15.693350000000001</v>
      </c>
      <c r="V4" s="16">
        <v>12.19009</v>
      </c>
      <c r="W4" s="16">
        <v>15.191180000000001</v>
      </c>
      <c r="X4" s="16">
        <v>34.110879999999995</v>
      </c>
      <c r="Y4" s="16">
        <v>18.928849999999997</v>
      </c>
      <c r="Z4" s="16">
        <v>23.699870000000001</v>
      </c>
      <c r="AA4" s="16">
        <v>14.320200000000002</v>
      </c>
      <c r="AB4" s="16">
        <v>23.981200000000001</v>
      </c>
      <c r="AC4" s="16">
        <v>12.70073</v>
      </c>
      <c r="AD4" s="16">
        <v>17.83746</v>
      </c>
      <c r="AE4" s="16">
        <v>12.692639999999999</v>
      </c>
      <c r="AF4" s="16">
        <v>-8.0273199999999996</v>
      </c>
      <c r="AG4" s="16">
        <v>5.617337</v>
      </c>
      <c r="AH4" s="16">
        <v>29.066040000000001</v>
      </c>
      <c r="AI4" s="16"/>
      <c r="AJ4" s="16"/>
      <c r="AK4" s="16"/>
      <c r="AL4" s="16"/>
      <c r="AM4" s="16"/>
    </row>
    <row r="5" spans="1:44" ht="15" x14ac:dyDescent="0.25">
      <c r="A5" s="137">
        <f>YampaRiverInflow.TotalOutflow!A5</f>
        <v>44682</v>
      </c>
      <c r="B5" s="34">
        <v>6.3540000000000001</v>
      </c>
      <c r="C5" s="12">
        <v>6.3540000000000001</v>
      </c>
      <c r="D5" s="45">
        <v>6.3540000000000001</v>
      </c>
      <c r="E5" s="16">
        <v>35.158190000000005</v>
      </c>
      <c r="F5" s="16">
        <v>30.619150000000001</v>
      </c>
      <c r="G5" s="16">
        <v>51.445999999999998</v>
      </c>
      <c r="H5" s="16">
        <v>147.4316</v>
      </c>
      <c r="I5" s="16">
        <v>31.464639999999999</v>
      </c>
      <c r="J5" s="16">
        <v>16.225469999999998</v>
      </c>
      <c r="K5" s="16">
        <v>15.98751</v>
      </c>
      <c r="L5" s="16">
        <v>22.762439999999998</v>
      </c>
      <c r="M5" s="16">
        <v>16.884130000000003</v>
      </c>
      <c r="N5" s="16">
        <v>-18.579159999999998</v>
      </c>
      <c r="O5" s="16">
        <v>0.76658000000000004</v>
      </c>
      <c r="P5" s="16">
        <v>15.05968</v>
      </c>
      <c r="Q5" s="16">
        <v>18.966650000000001</v>
      </c>
      <c r="R5" s="16">
        <v>6.8135300000000001</v>
      </c>
      <c r="S5" s="16">
        <v>10.48025</v>
      </c>
      <c r="T5" s="16">
        <v>-4.4347899999999996</v>
      </c>
      <c r="U5" s="16">
        <v>13.546040000000001</v>
      </c>
      <c r="V5" s="16">
        <v>14.374000000000001</v>
      </c>
      <c r="W5" s="16">
        <v>20.312279999999998</v>
      </c>
      <c r="X5" s="16">
        <v>24.09412</v>
      </c>
      <c r="Y5" s="16">
        <v>17.2925</v>
      </c>
      <c r="Z5" s="16">
        <v>26.04485</v>
      </c>
      <c r="AA5" s="16">
        <v>20.55932</v>
      </c>
      <c r="AB5" s="16">
        <v>-2.9233899999999999</v>
      </c>
      <c r="AC5" s="16">
        <v>20.669799999999999</v>
      </c>
      <c r="AD5" s="16">
        <v>13.049940000000001</v>
      </c>
      <c r="AE5" s="16">
        <v>22.04082</v>
      </c>
      <c r="AF5" s="16">
        <v>10.49208</v>
      </c>
      <c r="AG5" s="16">
        <v>8.221705</v>
      </c>
      <c r="AH5" s="16">
        <v>-6.3989399999999996</v>
      </c>
      <c r="AI5" s="16"/>
      <c r="AJ5" s="16"/>
      <c r="AK5" s="16"/>
      <c r="AL5" s="16"/>
      <c r="AM5" s="16"/>
    </row>
    <row r="6" spans="1:44" ht="15" x14ac:dyDescent="0.25">
      <c r="A6" s="137">
        <f>YampaRiverInflow.TotalOutflow!A6</f>
        <v>44713</v>
      </c>
      <c r="B6" s="34">
        <v>6.5380000000000003</v>
      </c>
      <c r="C6" s="12">
        <v>6.5380000000000003</v>
      </c>
      <c r="D6" s="45">
        <v>6.5380000000000003</v>
      </c>
      <c r="E6" s="16">
        <v>38.329680000000003</v>
      </c>
      <c r="F6" s="16">
        <v>17.90776</v>
      </c>
      <c r="G6" s="16">
        <v>23.242540000000002</v>
      </c>
      <c r="H6" s="16">
        <v>149.01420000000002</v>
      </c>
      <c r="I6" s="16">
        <v>25.634610000000002</v>
      </c>
      <c r="J6" s="16">
        <v>16.579849999999997</v>
      </c>
      <c r="K6" s="16">
        <v>17.054269999999999</v>
      </c>
      <c r="L6" s="16">
        <v>19.0702</v>
      </c>
      <c r="M6" s="16">
        <v>13.2582</v>
      </c>
      <c r="N6" s="16">
        <v>34.340009999999999</v>
      </c>
      <c r="O6" s="16">
        <v>31.23612</v>
      </c>
      <c r="P6" s="16">
        <v>9.42577</v>
      </c>
      <c r="Q6" s="16">
        <v>11.861139999999999</v>
      </c>
      <c r="R6" s="16">
        <v>3.2528800000000002</v>
      </c>
      <c r="S6" s="16">
        <v>10.676410000000001</v>
      </c>
      <c r="T6" s="16">
        <v>-12.562700000000001</v>
      </c>
      <c r="U6" s="16">
        <v>10.9498</v>
      </c>
      <c r="V6" s="16">
        <v>4.9075899999999999</v>
      </c>
      <c r="W6" s="16">
        <v>20.479099999999999</v>
      </c>
      <c r="X6" s="16">
        <v>23.339099999999998</v>
      </c>
      <c r="Y6" s="16">
        <v>14.779639999999999</v>
      </c>
      <c r="Z6" s="16">
        <v>10.374750000000001</v>
      </c>
      <c r="AA6" s="16">
        <v>15.253579999999999</v>
      </c>
      <c r="AB6" s="16">
        <v>10.87237</v>
      </c>
      <c r="AC6" s="16">
        <v>19.39621</v>
      </c>
      <c r="AD6" s="16">
        <v>18.288060000000002</v>
      </c>
      <c r="AE6" s="16">
        <v>0.1727841</v>
      </c>
      <c r="AF6" s="16">
        <v>6.1307309999999999</v>
      </c>
      <c r="AG6" s="16">
        <v>10.9467</v>
      </c>
      <c r="AH6" s="16">
        <v>-4.7618999999999998</v>
      </c>
      <c r="AI6" s="16"/>
      <c r="AJ6" s="16"/>
      <c r="AK6" s="16"/>
      <c r="AL6" s="16"/>
      <c r="AM6" s="16"/>
    </row>
    <row r="7" spans="1:44" ht="15" x14ac:dyDescent="0.25">
      <c r="A7" s="137">
        <f>YampaRiverInflow.TotalOutflow!A7</f>
        <v>44743</v>
      </c>
      <c r="B7" s="34">
        <v>14.287000000000001</v>
      </c>
      <c r="C7" s="12">
        <v>14.287000000000001</v>
      </c>
      <c r="D7" s="45">
        <v>14.287000000000001</v>
      </c>
      <c r="E7" s="16">
        <v>37.980930000000001</v>
      </c>
      <c r="F7" s="16">
        <v>46.885179999999998</v>
      </c>
      <c r="G7" s="16">
        <v>38.639189999999999</v>
      </c>
      <c r="H7" s="16">
        <v>161.9752</v>
      </c>
      <c r="I7" s="16">
        <v>38.31944</v>
      </c>
      <c r="J7" s="16">
        <v>19.69941</v>
      </c>
      <c r="K7" s="16">
        <v>17.99015</v>
      </c>
      <c r="L7" s="16">
        <v>13.171860000000001</v>
      </c>
      <c r="M7" s="16">
        <v>40.615339999999996</v>
      </c>
      <c r="N7" s="16">
        <v>26.544730000000001</v>
      </c>
      <c r="O7" s="16">
        <v>25.423359999999999</v>
      </c>
      <c r="P7" s="16">
        <v>13.888549999999999</v>
      </c>
      <c r="Q7" s="16">
        <v>15.145760000000001</v>
      </c>
      <c r="R7" s="16">
        <v>6.6023500000000004</v>
      </c>
      <c r="S7" s="16">
        <v>10.07929</v>
      </c>
      <c r="T7" s="16">
        <v>4.5085600000000001</v>
      </c>
      <c r="U7" s="16">
        <v>26.234180000000002</v>
      </c>
      <c r="V7" s="16">
        <v>12.146379999999999</v>
      </c>
      <c r="W7" s="16">
        <v>17.390999999999998</v>
      </c>
      <c r="X7" s="16">
        <v>17.51343</v>
      </c>
      <c r="Y7" s="16">
        <v>34.483599999999996</v>
      </c>
      <c r="Z7" s="16">
        <v>45.963620000000006</v>
      </c>
      <c r="AA7" s="16">
        <v>28.082819999999998</v>
      </c>
      <c r="AB7" s="16">
        <v>19.215400000000002</v>
      </c>
      <c r="AC7" s="16">
        <v>17.710519999999999</v>
      </c>
      <c r="AD7" s="16">
        <v>20.118539999999999</v>
      </c>
      <c r="AE7" s="16">
        <v>18.059009999999997</v>
      </c>
      <c r="AF7" s="16">
        <v>20.378209999999999</v>
      </c>
      <c r="AG7" s="16">
        <v>15.53816</v>
      </c>
      <c r="AH7" s="16">
        <v>2.6186829999999999</v>
      </c>
      <c r="AI7" s="16"/>
      <c r="AJ7" s="16"/>
      <c r="AK7" s="16"/>
      <c r="AL7" s="16"/>
      <c r="AM7" s="16"/>
    </row>
    <row r="8" spans="1:44" ht="15" x14ac:dyDescent="0.25">
      <c r="A8" s="137">
        <f>YampaRiverInflow.TotalOutflow!A8</f>
        <v>44774</v>
      </c>
      <c r="B8" s="34">
        <v>13.164999999999999</v>
      </c>
      <c r="C8" s="12">
        <v>13.164999999999999</v>
      </c>
      <c r="D8" s="45">
        <v>13.164999999999999</v>
      </c>
      <c r="E8" s="16">
        <v>45.93045</v>
      </c>
      <c r="F8" s="16">
        <v>51.271099999999997</v>
      </c>
      <c r="G8" s="16">
        <v>50.55104</v>
      </c>
      <c r="H8" s="16">
        <v>39.051919999999996</v>
      </c>
      <c r="I8" s="16">
        <v>28.86665</v>
      </c>
      <c r="J8" s="16">
        <v>22.441749999999999</v>
      </c>
      <c r="K8" s="16">
        <v>26.15324</v>
      </c>
      <c r="L8" s="16">
        <v>32.817900000000002</v>
      </c>
      <c r="M8" s="16">
        <v>21.52835</v>
      </c>
      <c r="N8" s="16">
        <v>35.833640000000003</v>
      </c>
      <c r="O8" s="16">
        <v>31.181180000000001</v>
      </c>
      <c r="P8" s="16">
        <v>15.6302</v>
      </c>
      <c r="Q8" s="16">
        <v>23.108509999999999</v>
      </c>
      <c r="R8" s="16">
        <v>11.401249999999999</v>
      </c>
      <c r="S8" s="16">
        <v>31.261939999999999</v>
      </c>
      <c r="T8" s="16">
        <v>3.6801999999999997</v>
      </c>
      <c r="U8" s="16">
        <v>14.693910000000001</v>
      </c>
      <c r="V8" s="16">
        <v>25.271129999999999</v>
      </c>
      <c r="W8" s="16">
        <v>24.69454</v>
      </c>
      <c r="X8" s="16">
        <v>21.273709999999998</v>
      </c>
      <c r="Y8" s="16">
        <v>24.753779999999999</v>
      </c>
      <c r="Z8" s="16">
        <v>25.619619999999998</v>
      </c>
      <c r="AA8" s="16">
        <v>36.973279999999995</v>
      </c>
      <c r="AB8" s="16">
        <v>26.050840000000001</v>
      </c>
      <c r="AC8" s="16">
        <v>15.60383</v>
      </c>
      <c r="AD8" s="16">
        <v>22.495830000000002</v>
      </c>
      <c r="AE8" s="16">
        <v>11.813360000000001</v>
      </c>
      <c r="AF8" s="16">
        <v>21.487629999999999</v>
      </c>
      <c r="AG8" s="16">
        <v>15.17426</v>
      </c>
      <c r="AH8" s="16">
        <v>1.5523019999999998</v>
      </c>
      <c r="AI8" s="16"/>
      <c r="AJ8" s="16"/>
      <c r="AK8" s="16"/>
      <c r="AL8" s="16"/>
      <c r="AM8" s="16"/>
    </row>
    <row r="9" spans="1:44" ht="15" x14ac:dyDescent="0.25">
      <c r="A9" s="137">
        <f>YampaRiverInflow.TotalOutflow!A9</f>
        <v>44805</v>
      </c>
      <c r="B9" s="34">
        <v>11.956</v>
      </c>
      <c r="C9" s="12">
        <v>11.956</v>
      </c>
      <c r="D9" s="45">
        <v>11.956</v>
      </c>
      <c r="E9" s="16">
        <v>44.919650000000004</v>
      </c>
      <c r="F9" s="16">
        <v>38.738219999999998</v>
      </c>
      <c r="G9" s="16">
        <v>36.226120000000002</v>
      </c>
      <c r="H9" s="16">
        <v>28.125509999999998</v>
      </c>
      <c r="I9" s="16">
        <v>31.235990000000001</v>
      </c>
      <c r="J9" s="16">
        <v>22.33502</v>
      </c>
      <c r="K9" s="16">
        <v>48.394019999999998</v>
      </c>
      <c r="L9" s="16">
        <v>28.478590000000001</v>
      </c>
      <c r="M9" s="16">
        <v>11.490879999999999</v>
      </c>
      <c r="N9" s="16">
        <v>18.042580000000001</v>
      </c>
      <c r="O9" s="16">
        <v>23.867799999999999</v>
      </c>
      <c r="P9" s="16">
        <v>14.97372</v>
      </c>
      <c r="Q9" s="16">
        <v>17.04288</v>
      </c>
      <c r="R9" s="16">
        <v>23.401450000000001</v>
      </c>
      <c r="S9" s="16">
        <v>6.1058300000000001</v>
      </c>
      <c r="T9" s="16">
        <v>5.0821000000000005</v>
      </c>
      <c r="U9" s="16">
        <v>18.601369999999999</v>
      </c>
      <c r="V9" s="16">
        <v>14.47564</v>
      </c>
      <c r="W9" s="16">
        <v>21.351419999999997</v>
      </c>
      <c r="X9" s="16">
        <v>17.48638</v>
      </c>
      <c r="Y9" s="16">
        <v>30.457650000000001</v>
      </c>
      <c r="Z9" s="16">
        <v>31.318210000000001</v>
      </c>
      <c r="AA9" s="16">
        <v>23.158259999999999</v>
      </c>
      <c r="AB9" s="16">
        <v>13.249139999999999</v>
      </c>
      <c r="AC9" s="16">
        <v>19.108810000000002</v>
      </c>
      <c r="AD9" s="16">
        <v>13.42262</v>
      </c>
      <c r="AE9" s="16">
        <v>16.063879999999997</v>
      </c>
      <c r="AF9" s="16">
        <v>9.2318680000000004</v>
      </c>
      <c r="AG9" s="16">
        <v>25.419049999999999</v>
      </c>
      <c r="AH9" s="16">
        <v>3.7183029999999997</v>
      </c>
      <c r="AI9" s="16"/>
      <c r="AJ9" s="16"/>
      <c r="AK9" s="16"/>
      <c r="AL9" s="16"/>
      <c r="AM9" s="16"/>
    </row>
    <row r="10" spans="1:44" ht="15" x14ac:dyDescent="0.25">
      <c r="A10" s="137">
        <f>YampaRiverInflow.TotalOutflow!A10</f>
        <v>44835</v>
      </c>
      <c r="B10" s="34">
        <v>17.71</v>
      </c>
      <c r="C10" s="12">
        <v>17.71</v>
      </c>
      <c r="D10" s="45">
        <v>17.71</v>
      </c>
      <c r="E10" s="16">
        <v>34.431249999999999</v>
      </c>
      <c r="F10" s="16">
        <v>38.233789999999999</v>
      </c>
      <c r="G10" s="16">
        <v>25.995049999999999</v>
      </c>
      <c r="H10" s="16">
        <v>33.972290000000001</v>
      </c>
      <c r="I10" s="16">
        <v>22.088529999999999</v>
      </c>
      <c r="J10" s="16">
        <v>19.114159999999998</v>
      </c>
      <c r="K10" s="16">
        <v>8.2817099999999986</v>
      </c>
      <c r="L10" s="16">
        <v>40.549999999999997</v>
      </c>
      <c r="M10" s="16">
        <v>-13.924200000000001</v>
      </c>
      <c r="N10" s="16">
        <v>25.10202</v>
      </c>
      <c r="O10" s="16">
        <v>12.98898</v>
      </c>
      <c r="P10" s="16">
        <v>27.75198</v>
      </c>
      <c r="Q10" s="16">
        <v>9.3924799999999991</v>
      </c>
      <c r="R10" s="16">
        <v>43.769359999999999</v>
      </c>
      <c r="S10" s="16">
        <v>22.534610000000001</v>
      </c>
      <c r="T10" s="16">
        <v>16.070049999999998</v>
      </c>
      <c r="U10" s="16">
        <v>21.862349999999999</v>
      </c>
      <c r="V10" s="16">
        <v>21.155540000000002</v>
      </c>
      <c r="W10" s="16">
        <v>17.678609999999999</v>
      </c>
      <c r="X10" s="16">
        <v>24.983849999999997</v>
      </c>
      <c r="Y10" s="16">
        <v>30.878040000000002</v>
      </c>
      <c r="Z10" s="16">
        <v>34.297699999999999</v>
      </c>
      <c r="AA10" s="16">
        <v>18.70016</v>
      </c>
      <c r="AB10" s="16">
        <v>16.06213</v>
      </c>
      <c r="AC10" s="16">
        <v>34.16733</v>
      </c>
      <c r="AD10" s="16">
        <v>35.623899999999999</v>
      </c>
      <c r="AE10" s="16">
        <v>8.9423110000000001</v>
      </c>
      <c r="AF10" s="16">
        <v>22.663040000000002</v>
      </c>
      <c r="AG10" s="16">
        <v>18.12434</v>
      </c>
      <c r="AH10" s="16">
        <v>20.913310000000003</v>
      </c>
      <c r="AI10" s="16"/>
      <c r="AJ10" s="16"/>
      <c r="AK10" s="16"/>
      <c r="AL10" s="16"/>
      <c r="AM10" s="16"/>
    </row>
    <row r="11" spans="1:44" ht="15" x14ac:dyDescent="0.25">
      <c r="A11" s="137">
        <f>YampaRiverInflow.TotalOutflow!A11</f>
        <v>44866</v>
      </c>
      <c r="B11" s="34">
        <v>16.579000000000001</v>
      </c>
      <c r="C11" s="12">
        <v>16.579000000000001</v>
      </c>
      <c r="D11" s="45">
        <v>16.579000000000001</v>
      </c>
      <c r="E11" s="16">
        <v>35.786089999999994</v>
      </c>
      <c r="F11" s="16">
        <v>28.035019999999999</v>
      </c>
      <c r="G11" s="16">
        <v>16.97213</v>
      </c>
      <c r="H11" s="16">
        <v>32.303910000000002</v>
      </c>
      <c r="I11" s="16">
        <v>27.994340000000001</v>
      </c>
      <c r="J11" s="16">
        <v>18.408459999999998</v>
      </c>
      <c r="K11" s="16">
        <v>27.646930000000001</v>
      </c>
      <c r="L11" s="16">
        <v>13.904860000000001</v>
      </c>
      <c r="M11" s="16">
        <v>20.08203</v>
      </c>
      <c r="N11" s="16">
        <v>-4.2350600000000007</v>
      </c>
      <c r="O11" s="16">
        <v>5.5237799999999995</v>
      </c>
      <c r="P11" s="16">
        <v>13.936260000000001</v>
      </c>
      <c r="Q11" s="16">
        <v>18.488499999999998</v>
      </c>
      <c r="R11" s="16">
        <v>53.005609999999997</v>
      </c>
      <c r="S11" s="16">
        <v>26.384319999999999</v>
      </c>
      <c r="T11" s="16">
        <v>7.4658100000000003</v>
      </c>
      <c r="U11" s="16">
        <v>17.107009999999999</v>
      </c>
      <c r="V11" s="16">
        <v>28.95552</v>
      </c>
      <c r="W11" s="16">
        <v>31.72842</v>
      </c>
      <c r="X11" s="16">
        <v>37.927500000000002</v>
      </c>
      <c r="Y11" s="16">
        <v>37.545540000000003</v>
      </c>
      <c r="Z11" s="16">
        <v>26.962349999999997</v>
      </c>
      <c r="AA11" s="16">
        <v>24.636060000000001</v>
      </c>
      <c r="AB11" s="16">
        <v>9.1373110000000004</v>
      </c>
      <c r="AC11" s="16">
        <v>11.013590000000001</v>
      </c>
      <c r="AD11" s="16">
        <v>20.70234</v>
      </c>
      <c r="AE11" s="16">
        <v>12.13466</v>
      </c>
      <c r="AF11" s="16">
        <v>16.070899999999998</v>
      </c>
      <c r="AG11" s="16">
        <v>21.472249999999999</v>
      </c>
      <c r="AH11" s="16">
        <v>19.997520000000002</v>
      </c>
      <c r="AI11" s="16"/>
      <c r="AJ11" s="16"/>
      <c r="AK11" s="16"/>
      <c r="AL11" s="16"/>
      <c r="AM11" s="16"/>
    </row>
    <row r="12" spans="1:44" ht="15" x14ac:dyDescent="0.25">
      <c r="A12" s="137">
        <f>YampaRiverInflow.TotalOutflow!A12</f>
        <v>44896</v>
      </c>
      <c r="B12" s="34">
        <v>17.748000000000001</v>
      </c>
      <c r="C12" s="12">
        <v>17.748000000000001</v>
      </c>
      <c r="D12" s="45">
        <v>17.748000000000001</v>
      </c>
      <c r="E12" s="16">
        <v>28.205020000000001</v>
      </c>
      <c r="F12" s="16">
        <v>40.244050000000001</v>
      </c>
      <c r="G12" s="16">
        <v>27.56195</v>
      </c>
      <c r="H12" s="16">
        <v>42.93092</v>
      </c>
      <c r="I12" s="16">
        <v>16.8964</v>
      </c>
      <c r="J12" s="16">
        <v>5.2648799999999998</v>
      </c>
      <c r="K12" s="16">
        <v>14.9133</v>
      </c>
      <c r="L12" s="16">
        <v>20.716919999999998</v>
      </c>
      <c r="M12" s="16">
        <v>34.09957</v>
      </c>
      <c r="N12" s="16">
        <v>30.479970000000002</v>
      </c>
      <c r="O12" s="16">
        <v>17.71199</v>
      </c>
      <c r="P12" s="16">
        <v>14.28424</v>
      </c>
      <c r="Q12" s="16">
        <v>19.058679999999999</v>
      </c>
      <c r="R12" s="16">
        <v>32.092640000000003</v>
      </c>
      <c r="S12" s="16">
        <v>31.069230000000001</v>
      </c>
      <c r="T12" s="16">
        <v>-1.1337300000000001</v>
      </c>
      <c r="U12" s="16">
        <v>19.942029999999999</v>
      </c>
      <c r="V12" s="16">
        <v>24.682869999999998</v>
      </c>
      <c r="W12" s="16">
        <v>26.541930000000001</v>
      </c>
      <c r="X12" s="16">
        <v>32.755090000000003</v>
      </c>
      <c r="Y12" s="16">
        <v>27.805679999999999</v>
      </c>
      <c r="Z12" s="16">
        <v>21.076700000000002</v>
      </c>
      <c r="AA12" s="16">
        <v>7.0595299999999996</v>
      </c>
      <c r="AB12" s="16">
        <v>18.49559</v>
      </c>
      <c r="AC12" s="16">
        <v>21.64105</v>
      </c>
      <c r="AD12" s="16">
        <v>26.011500000000002</v>
      </c>
      <c r="AE12" s="16">
        <v>17.06305</v>
      </c>
      <c r="AF12" s="16">
        <v>26.540560000000003</v>
      </c>
      <c r="AG12" s="16">
        <v>19.891179999999999</v>
      </c>
      <c r="AH12" s="16">
        <v>8.7936929999999993</v>
      </c>
      <c r="AI12" s="16"/>
      <c r="AJ12" s="16"/>
      <c r="AK12" s="16"/>
      <c r="AL12" s="16"/>
      <c r="AM12" s="16"/>
    </row>
    <row r="13" spans="1:44" ht="15" x14ac:dyDescent="0.25">
      <c r="A13" s="137">
        <f>YampaRiverInflow.TotalOutflow!A13</f>
        <v>44927</v>
      </c>
      <c r="B13" s="34">
        <v>13.885</v>
      </c>
      <c r="C13" s="12">
        <v>13.885</v>
      </c>
      <c r="D13" s="45">
        <v>13.885</v>
      </c>
      <c r="E13" s="16">
        <v>18.1145</v>
      </c>
      <c r="F13" s="16">
        <v>101.17739999999999</v>
      </c>
      <c r="G13" s="16">
        <v>19.38391</v>
      </c>
      <c r="H13" s="16">
        <v>30.74776</v>
      </c>
      <c r="I13" s="16">
        <v>9.8134800000000002</v>
      </c>
      <c r="J13" s="16">
        <v>-4.5364899999999997</v>
      </c>
      <c r="K13" s="16">
        <v>13.92507</v>
      </c>
      <c r="L13" s="16">
        <v>62.106730000000006</v>
      </c>
      <c r="M13" s="16">
        <v>30.139110000000002</v>
      </c>
      <c r="N13" s="16">
        <v>34.121430000000004</v>
      </c>
      <c r="O13" s="16">
        <v>0.29199999999999998</v>
      </c>
      <c r="P13" s="16">
        <v>8.3659300000000005</v>
      </c>
      <c r="Q13" s="16">
        <v>7.2980700000000001</v>
      </c>
      <c r="R13" s="16">
        <v>137.14750000000001</v>
      </c>
      <c r="S13" s="16">
        <v>5.1085200000000004</v>
      </c>
      <c r="T13" s="16">
        <v>9.6737900000000003</v>
      </c>
      <c r="U13" s="16">
        <v>13.99601</v>
      </c>
      <c r="V13" s="16">
        <v>3.7156899999999999</v>
      </c>
      <c r="W13" s="16">
        <v>41.649769999999997</v>
      </c>
      <c r="X13" s="16">
        <v>7.6267299999999993</v>
      </c>
      <c r="Y13" s="16">
        <v>11.469899999999999</v>
      </c>
      <c r="Z13" s="16">
        <v>17.2136</v>
      </c>
      <c r="AA13" s="16">
        <v>12.56814</v>
      </c>
      <c r="AB13" s="16">
        <v>17.381460000000001</v>
      </c>
      <c r="AC13" s="16">
        <v>26.231240000000003</v>
      </c>
      <c r="AD13" s="16">
        <v>33.2042</v>
      </c>
      <c r="AE13" s="16">
        <v>2.9696009999999999</v>
      </c>
      <c r="AF13" s="16">
        <v>19.397919999999999</v>
      </c>
      <c r="AG13" s="16">
        <v>1.1771969999999998</v>
      </c>
      <c r="AH13" s="16">
        <v>30.506990000000002</v>
      </c>
      <c r="AI13" s="16"/>
      <c r="AJ13" s="16"/>
      <c r="AK13" s="16"/>
      <c r="AL13" s="16"/>
      <c r="AM13" s="16"/>
    </row>
    <row r="14" spans="1:44" ht="15" x14ac:dyDescent="0.25">
      <c r="A14" s="137">
        <f>YampaRiverInflow.TotalOutflow!A14</f>
        <v>44958</v>
      </c>
      <c r="B14" s="34">
        <v>4.8780000000000001</v>
      </c>
      <c r="C14" s="12">
        <v>4.8780000000000001</v>
      </c>
      <c r="D14" s="45">
        <v>4.8780000000000001</v>
      </c>
      <c r="E14" s="16">
        <v>29.243689999999997</v>
      </c>
      <c r="F14" s="16">
        <v>221.90360000000001</v>
      </c>
      <c r="G14" s="16">
        <v>10.26454</v>
      </c>
      <c r="H14" s="16">
        <v>85.662350000000004</v>
      </c>
      <c r="I14" s="16">
        <v>11.232760000000001</v>
      </c>
      <c r="J14" s="16">
        <v>13.169319999999999</v>
      </c>
      <c r="K14" s="16">
        <v>35.386319999999998</v>
      </c>
      <c r="L14" s="16">
        <v>17.077069999999999</v>
      </c>
      <c r="M14" s="16">
        <v>13.379719999999999</v>
      </c>
      <c r="N14" s="16">
        <v>16.086819999999999</v>
      </c>
      <c r="O14" s="16">
        <v>-0.86568000000000001</v>
      </c>
      <c r="P14" s="16">
        <v>23.462679999999999</v>
      </c>
      <c r="Q14" s="16">
        <v>14.080209999999999</v>
      </c>
      <c r="R14" s="16">
        <v>174.5822</v>
      </c>
      <c r="S14" s="16">
        <v>11.06955</v>
      </c>
      <c r="T14" s="16">
        <v>-5.6684799999999997</v>
      </c>
      <c r="U14" s="16">
        <v>3.0183800000000001</v>
      </c>
      <c r="V14" s="16">
        <v>14.69007</v>
      </c>
      <c r="W14" s="16">
        <v>8.8202999999999996</v>
      </c>
      <c r="X14" s="16">
        <v>14.744759999999999</v>
      </c>
      <c r="Y14" s="16">
        <v>10.63569</v>
      </c>
      <c r="Z14" s="16">
        <v>3.61049</v>
      </c>
      <c r="AA14" s="16">
        <v>19.49475</v>
      </c>
      <c r="AB14" s="16">
        <v>9.0798199999999998</v>
      </c>
      <c r="AC14" s="16">
        <v>9.4230560000000008</v>
      </c>
      <c r="AD14" s="16">
        <v>14.433450000000001</v>
      </c>
      <c r="AE14" s="16">
        <v>2.5804749999999999</v>
      </c>
      <c r="AF14" s="16">
        <v>12.939129999999999</v>
      </c>
      <c r="AG14" s="16">
        <v>-3.2752500000000002</v>
      </c>
      <c r="AH14" s="16">
        <v>44.287480000000002</v>
      </c>
      <c r="AI14" s="16"/>
      <c r="AJ14" s="16"/>
      <c r="AK14" s="16"/>
      <c r="AL14" s="16"/>
      <c r="AM14" s="16"/>
    </row>
    <row r="15" spans="1:44" ht="15" x14ac:dyDescent="0.25">
      <c r="A15" s="137">
        <f>YampaRiverInflow.TotalOutflow!A15</f>
        <v>44986</v>
      </c>
      <c r="B15" s="34">
        <v>3.944</v>
      </c>
      <c r="C15" s="12">
        <v>3.944</v>
      </c>
      <c r="D15" s="45">
        <v>3.944</v>
      </c>
      <c r="E15" s="16">
        <v>61.31456</v>
      </c>
      <c r="F15" s="16">
        <v>316.43129999999996</v>
      </c>
      <c r="G15" s="16">
        <v>30.523220000000002</v>
      </c>
      <c r="H15" s="16">
        <v>99.089590000000001</v>
      </c>
      <c r="I15" s="16">
        <v>0.26749000000000001</v>
      </c>
      <c r="J15" s="16">
        <v>21.557400000000001</v>
      </c>
      <c r="K15" s="16">
        <v>29.812529999999999</v>
      </c>
      <c r="L15" s="16">
        <v>17.33398</v>
      </c>
      <c r="M15" s="16">
        <v>4.5499399999999994</v>
      </c>
      <c r="N15" s="16">
        <v>29.456400000000002</v>
      </c>
      <c r="O15" s="16">
        <v>7.59199</v>
      </c>
      <c r="P15" s="16">
        <v>0.58572999999999997</v>
      </c>
      <c r="Q15" s="16">
        <v>5.9264799999999997</v>
      </c>
      <c r="R15" s="16">
        <v>168.7243</v>
      </c>
      <c r="S15" s="16">
        <v>24.415849999999999</v>
      </c>
      <c r="T15" s="16">
        <v>16.08663</v>
      </c>
      <c r="U15" s="16">
        <v>3.1996100000000003</v>
      </c>
      <c r="V15" s="16">
        <v>10.91578</v>
      </c>
      <c r="W15" s="16">
        <v>55.120930000000001</v>
      </c>
      <c r="X15" s="16">
        <v>5.3349099999999998</v>
      </c>
      <c r="Y15" s="16">
        <v>8.3023799999999994</v>
      </c>
      <c r="Z15" s="16">
        <v>7.6192200000000003</v>
      </c>
      <c r="AA15" s="16">
        <v>-3.1343100000000002</v>
      </c>
      <c r="AB15" s="16">
        <v>2.8256300000000003</v>
      </c>
      <c r="AC15" s="16">
        <v>17.701610000000002</v>
      </c>
      <c r="AD15" s="16">
        <v>10.766690000000001</v>
      </c>
      <c r="AE15" s="16">
        <v>-2.6526999999999998</v>
      </c>
      <c r="AF15" s="16">
        <v>-4.7138400000000003</v>
      </c>
      <c r="AG15" s="16">
        <v>14.927820000000001</v>
      </c>
      <c r="AH15" s="16">
        <v>37.971170000000001</v>
      </c>
      <c r="AI15" s="16"/>
      <c r="AJ15" s="16"/>
      <c r="AK15" s="16"/>
      <c r="AL15" s="16"/>
      <c r="AM15" s="16"/>
    </row>
    <row r="16" spans="1:44" ht="15" x14ac:dyDescent="0.25">
      <c r="A16" s="137">
        <f>YampaRiverInflow.TotalOutflow!A16</f>
        <v>45017</v>
      </c>
      <c r="B16" s="34">
        <v>7.9370000000000003</v>
      </c>
      <c r="C16" s="12">
        <v>7.9370000000000003</v>
      </c>
      <c r="D16" s="45">
        <v>7.9370000000000003</v>
      </c>
      <c r="E16" s="16">
        <v>34.07152</v>
      </c>
      <c r="F16" s="16">
        <v>40.68047</v>
      </c>
      <c r="G16" s="16">
        <v>13.75267</v>
      </c>
      <c r="H16" s="16">
        <v>16.01717</v>
      </c>
      <c r="I16" s="16">
        <v>14.181340000000001</v>
      </c>
      <c r="J16" s="16">
        <v>10.90859</v>
      </c>
      <c r="K16" s="16">
        <v>31.157610000000002</v>
      </c>
      <c r="L16" s="16">
        <v>9.207790000000001</v>
      </c>
      <c r="M16" s="16">
        <v>-60.225830000000002</v>
      </c>
      <c r="N16" s="16">
        <v>53.373489999999997</v>
      </c>
      <c r="O16" s="16">
        <v>10.18976</v>
      </c>
      <c r="P16" s="16">
        <v>22.325830000000003</v>
      </c>
      <c r="Q16" s="16">
        <v>12.528739999999999</v>
      </c>
      <c r="R16" s="16">
        <v>16.69754</v>
      </c>
      <c r="S16" s="16">
        <v>14.457510000000001</v>
      </c>
      <c r="T16" s="16">
        <v>15.693350000000001</v>
      </c>
      <c r="U16" s="16">
        <v>12.19009</v>
      </c>
      <c r="V16" s="16">
        <v>15.191180000000001</v>
      </c>
      <c r="W16" s="16">
        <v>34.110879999999995</v>
      </c>
      <c r="X16" s="16">
        <v>18.928849999999997</v>
      </c>
      <c r="Y16" s="16">
        <v>23.699870000000001</v>
      </c>
      <c r="Z16" s="16">
        <v>14.320200000000002</v>
      </c>
      <c r="AA16" s="16">
        <v>23.981200000000001</v>
      </c>
      <c r="AB16" s="16">
        <v>12.70073</v>
      </c>
      <c r="AC16" s="16">
        <v>17.83746</v>
      </c>
      <c r="AD16" s="16">
        <v>12.692639999999999</v>
      </c>
      <c r="AE16" s="16">
        <v>-8.0273199999999996</v>
      </c>
      <c r="AF16" s="16">
        <v>5.617337</v>
      </c>
      <c r="AG16" s="16">
        <v>29.066040000000001</v>
      </c>
      <c r="AH16" s="16">
        <v>68.50724000000001</v>
      </c>
      <c r="AI16" s="16"/>
      <c r="AJ16" s="16"/>
      <c r="AK16" s="16"/>
      <c r="AL16" s="16"/>
      <c r="AM16" s="16"/>
    </row>
    <row r="17" spans="1:39" ht="15" x14ac:dyDescent="0.25">
      <c r="A17" s="137">
        <f>YampaRiverInflow.TotalOutflow!A17</f>
        <v>45047</v>
      </c>
      <c r="B17" s="34">
        <v>6.3540000000000001</v>
      </c>
      <c r="C17" s="12">
        <v>6.3540000000000001</v>
      </c>
      <c r="D17" s="45">
        <v>6.3540000000000001</v>
      </c>
      <c r="E17" s="16">
        <v>30.619150000000001</v>
      </c>
      <c r="F17" s="16">
        <v>51.445999999999998</v>
      </c>
      <c r="G17" s="16">
        <v>147.4316</v>
      </c>
      <c r="H17" s="16">
        <v>31.464639999999999</v>
      </c>
      <c r="I17" s="16">
        <v>16.225469999999998</v>
      </c>
      <c r="J17" s="16">
        <v>15.98751</v>
      </c>
      <c r="K17" s="16">
        <v>22.762439999999998</v>
      </c>
      <c r="L17" s="16">
        <v>16.884130000000003</v>
      </c>
      <c r="M17" s="16">
        <v>-18.579159999999998</v>
      </c>
      <c r="N17" s="16">
        <v>0.76658000000000004</v>
      </c>
      <c r="O17" s="16">
        <v>15.05968</v>
      </c>
      <c r="P17" s="16">
        <v>18.966650000000001</v>
      </c>
      <c r="Q17" s="16">
        <v>6.8135300000000001</v>
      </c>
      <c r="R17" s="16">
        <v>10.48025</v>
      </c>
      <c r="S17" s="16">
        <v>-4.4347899999999996</v>
      </c>
      <c r="T17" s="16">
        <v>13.546040000000001</v>
      </c>
      <c r="U17" s="16">
        <v>14.374000000000001</v>
      </c>
      <c r="V17" s="16">
        <v>20.312279999999998</v>
      </c>
      <c r="W17" s="16">
        <v>24.09412</v>
      </c>
      <c r="X17" s="16">
        <v>17.2925</v>
      </c>
      <c r="Y17" s="16">
        <v>26.04485</v>
      </c>
      <c r="Z17" s="16">
        <v>20.55932</v>
      </c>
      <c r="AA17" s="16">
        <v>-2.9233899999999999</v>
      </c>
      <c r="AB17" s="16">
        <v>20.669799999999999</v>
      </c>
      <c r="AC17" s="16">
        <v>13.049940000000001</v>
      </c>
      <c r="AD17" s="16">
        <v>22.04082</v>
      </c>
      <c r="AE17" s="16">
        <v>10.49208</v>
      </c>
      <c r="AF17" s="16">
        <v>8.221705</v>
      </c>
      <c r="AG17" s="16">
        <v>-6.3989399999999996</v>
      </c>
      <c r="AH17" s="16">
        <v>35.158190000000005</v>
      </c>
      <c r="AI17" s="16"/>
      <c r="AJ17" s="16"/>
      <c r="AK17" s="16"/>
      <c r="AL17" s="16"/>
      <c r="AM17" s="16"/>
    </row>
    <row r="18" spans="1:39" ht="15" x14ac:dyDescent="0.25">
      <c r="A18" s="137">
        <f>YampaRiverInflow.TotalOutflow!A18</f>
        <v>45078</v>
      </c>
      <c r="B18" s="34">
        <v>6.5380000000000003</v>
      </c>
      <c r="C18" s="12">
        <v>6.5380000000000003</v>
      </c>
      <c r="D18" s="45">
        <v>6.5380000000000003</v>
      </c>
      <c r="E18" s="16">
        <v>17.90776</v>
      </c>
      <c r="F18" s="16">
        <v>23.242540000000002</v>
      </c>
      <c r="G18" s="16">
        <v>149.01420000000002</v>
      </c>
      <c r="H18" s="16">
        <v>25.634610000000002</v>
      </c>
      <c r="I18" s="16">
        <v>16.579849999999997</v>
      </c>
      <c r="J18" s="16">
        <v>17.054269999999999</v>
      </c>
      <c r="K18" s="16">
        <v>19.0702</v>
      </c>
      <c r="L18" s="16">
        <v>13.2582</v>
      </c>
      <c r="M18" s="16">
        <v>34.340009999999999</v>
      </c>
      <c r="N18" s="16">
        <v>31.23612</v>
      </c>
      <c r="O18" s="16">
        <v>9.42577</v>
      </c>
      <c r="P18" s="16">
        <v>11.861139999999999</v>
      </c>
      <c r="Q18" s="16">
        <v>3.2528800000000002</v>
      </c>
      <c r="R18" s="16">
        <v>10.676410000000001</v>
      </c>
      <c r="S18" s="16">
        <v>-12.562700000000001</v>
      </c>
      <c r="T18" s="16">
        <v>10.9498</v>
      </c>
      <c r="U18" s="16">
        <v>4.9075899999999999</v>
      </c>
      <c r="V18" s="16">
        <v>20.479099999999999</v>
      </c>
      <c r="W18" s="16">
        <v>23.339099999999998</v>
      </c>
      <c r="X18" s="16">
        <v>14.779639999999999</v>
      </c>
      <c r="Y18" s="16">
        <v>10.374750000000001</v>
      </c>
      <c r="Z18" s="16">
        <v>15.253579999999999</v>
      </c>
      <c r="AA18" s="16">
        <v>10.87237</v>
      </c>
      <c r="AB18" s="16">
        <v>19.39621</v>
      </c>
      <c r="AC18" s="16">
        <v>18.288060000000002</v>
      </c>
      <c r="AD18" s="16">
        <v>0.1727841</v>
      </c>
      <c r="AE18" s="16">
        <v>6.1307309999999999</v>
      </c>
      <c r="AF18" s="16">
        <v>10.9467</v>
      </c>
      <c r="AG18" s="16">
        <v>-4.7618999999999998</v>
      </c>
      <c r="AH18" s="16">
        <v>38.329680000000003</v>
      </c>
      <c r="AI18" s="16"/>
      <c r="AJ18" s="16"/>
      <c r="AK18" s="16"/>
      <c r="AL18" s="16"/>
      <c r="AM18" s="16"/>
    </row>
    <row r="19" spans="1:39" ht="15" x14ac:dyDescent="0.25">
      <c r="A19" s="137">
        <f>YampaRiverInflow.TotalOutflow!A19</f>
        <v>45108</v>
      </c>
      <c r="B19" s="34">
        <v>14.287000000000001</v>
      </c>
      <c r="C19" s="12">
        <v>14.287000000000001</v>
      </c>
      <c r="D19" s="45">
        <v>14.287000000000001</v>
      </c>
      <c r="E19" s="16">
        <v>46.885179999999998</v>
      </c>
      <c r="F19" s="16">
        <v>38.639189999999999</v>
      </c>
      <c r="G19" s="16">
        <v>161.9752</v>
      </c>
      <c r="H19" s="16">
        <v>38.31944</v>
      </c>
      <c r="I19" s="16">
        <v>19.69941</v>
      </c>
      <c r="J19" s="16">
        <v>17.99015</v>
      </c>
      <c r="K19" s="16">
        <v>13.171860000000001</v>
      </c>
      <c r="L19" s="16">
        <v>40.615339999999996</v>
      </c>
      <c r="M19" s="16">
        <v>26.544730000000001</v>
      </c>
      <c r="N19" s="16">
        <v>25.423359999999999</v>
      </c>
      <c r="O19" s="16">
        <v>13.888549999999999</v>
      </c>
      <c r="P19" s="16">
        <v>15.145760000000001</v>
      </c>
      <c r="Q19" s="16">
        <v>6.6023500000000004</v>
      </c>
      <c r="R19" s="16">
        <v>10.07929</v>
      </c>
      <c r="S19" s="16">
        <v>4.5085600000000001</v>
      </c>
      <c r="T19" s="16">
        <v>26.234180000000002</v>
      </c>
      <c r="U19" s="16">
        <v>12.146379999999999</v>
      </c>
      <c r="V19" s="16">
        <v>17.390999999999998</v>
      </c>
      <c r="W19" s="16">
        <v>17.51343</v>
      </c>
      <c r="X19" s="16">
        <v>34.483599999999996</v>
      </c>
      <c r="Y19" s="16">
        <v>45.963620000000006</v>
      </c>
      <c r="Z19" s="16">
        <v>28.082819999999998</v>
      </c>
      <c r="AA19" s="16">
        <v>19.215400000000002</v>
      </c>
      <c r="AB19" s="16">
        <v>17.710519999999999</v>
      </c>
      <c r="AC19" s="16">
        <v>20.118539999999999</v>
      </c>
      <c r="AD19" s="16">
        <v>18.059009999999997</v>
      </c>
      <c r="AE19" s="16">
        <v>20.378209999999999</v>
      </c>
      <c r="AF19" s="16">
        <v>15.53816</v>
      </c>
      <c r="AG19" s="16">
        <v>2.6186829999999999</v>
      </c>
      <c r="AH19" s="16">
        <v>37.980930000000001</v>
      </c>
      <c r="AI19" s="16"/>
      <c r="AJ19" s="16"/>
      <c r="AK19" s="16"/>
      <c r="AL19" s="16"/>
      <c r="AM19" s="16"/>
    </row>
    <row r="20" spans="1:39" ht="15" x14ac:dyDescent="0.25">
      <c r="A20" s="137">
        <f>YampaRiverInflow.TotalOutflow!A20</f>
        <v>45139</v>
      </c>
      <c r="B20" s="34">
        <v>13.164999999999999</v>
      </c>
      <c r="C20" s="12">
        <v>13.164999999999999</v>
      </c>
      <c r="D20" s="45">
        <v>13.164999999999999</v>
      </c>
      <c r="E20" s="16">
        <v>51.271099999999997</v>
      </c>
      <c r="F20" s="16">
        <v>50.55104</v>
      </c>
      <c r="G20" s="16">
        <v>39.051919999999996</v>
      </c>
      <c r="H20" s="16">
        <v>28.86665</v>
      </c>
      <c r="I20" s="16">
        <v>22.441749999999999</v>
      </c>
      <c r="J20" s="16">
        <v>26.15324</v>
      </c>
      <c r="K20" s="16">
        <v>32.817900000000002</v>
      </c>
      <c r="L20" s="16">
        <v>21.52835</v>
      </c>
      <c r="M20" s="16">
        <v>35.833640000000003</v>
      </c>
      <c r="N20" s="16">
        <v>31.181180000000001</v>
      </c>
      <c r="O20" s="16">
        <v>15.6302</v>
      </c>
      <c r="P20" s="16">
        <v>23.108509999999999</v>
      </c>
      <c r="Q20" s="16">
        <v>11.401249999999999</v>
      </c>
      <c r="R20" s="16">
        <v>31.261939999999999</v>
      </c>
      <c r="S20" s="16">
        <v>3.6801999999999997</v>
      </c>
      <c r="T20" s="16">
        <v>14.693910000000001</v>
      </c>
      <c r="U20" s="16">
        <v>25.271129999999999</v>
      </c>
      <c r="V20" s="16">
        <v>24.69454</v>
      </c>
      <c r="W20" s="16">
        <v>21.273709999999998</v>
      </c>
      <c r="X20" s="16">
        <v>24.753779999999999</v>
      </c>
      <c r="Y20" s="16">
        <v>25.619619999999998</v>
      </c>
      <c r="Z20" s="16">
        <v>36.973279999999995</v>
      </c>
      <c r="AA20" s="16">
        <v>26.050840000000001</v>
      </c>
      <c r="AB20" s="16">
        <v>15.60383</v>
      </c>
      <c r="AC20" s="16">
        <v>22.495830000000002</v>
      </c>
      <c r="AD20" s="16">
        <v>11.813360000000001</v>
      </c>
      <c r="AE20" s="16">
        <v>21.487629999999999</v>
      </c>
      <c r="AF20" s="16">
        <v>15.17426</v>
      </c>
      <c r="AG20" s="16">
        <v>1.5523019999999998</v>
      </c>
      <c r="AH20" s="16">
        <v>45.93045</v>
      </c>
      <c r="AI20" s="16"/>
      <c r="AJ20" s="16"/>
      <c r="AK20" s="16"/>
      <c r="AL20" s="16"/>
      <c r="AM20" s="16"/>
    </row>
    <row r="21" spans="1:39" ht="15" x14ac:dyDescent="0.25">
      <c r="A21" s="137">
        <f>YampaRiverInflow.TotalOutflow!A21</f>
        <v>45170</v>
      </c>
      <c r="B21" s="34">
        <v>11.956</v>
      </c>
      <c r="C21" s="12">
        <v>11.956</v>
      </c>
      <c r="D21" s="45">
        <v>11.956</v>
      </c>
      <c r="E21" s="16">
        <v>38.738219999999998</v>
      </c>
      <c r="F21" s="16">
        <v>36.226120000000002</v>
      </c>
      <c r="G21" s="16">
        <v>28.125509999999998</v>
      </c>
      <c r="H21" s="16">
        <v>31.235990000000001</v>
      </c>
      <c r="I21" s="16">
        <v>22.33502</v>
      </c>
      <c r="J21" s="16">
        <v>48.394019999999998</v>
      </c>
      <c r="K21" s="16">
        <v>28.478590000000001</v>
      </c>
      <c r="L21" s="16">
        <v>11.490879999999999</v>
      </c>
      <c r="M21" s="16">
        <v>18.042580000000001</v>
      </c>
      <c r="N21" s="16">
        <v>23.867799999999999</v>
      </c>
      <c r="O21" s="16">
        <v>14.97372</v>
      </c>
      <c r="P21" s="16">
        <v>17.04288</v>
      </c>
      <c r="Q21" s="16">
        <v>23.401450000000001</v>
      </c>
      <c r="R21" s="16">
        <v>6.1058300000000001</v>
      </c>
      <c r="S21" s="16">
        <v>5.0821000000000005</v>
      </c>
      <c r="T21" s="16">
        <v>18.601369999999999</v>
      </c>
      <c r="U21" s="16">
        <v>14.47564</v>
      </c>
      <c r="V21" s="16">
        <v>21.351419999999997</v>
      </c>
      <c r="W21" s="16">
        <v>17.48638</v>
      </c>
      <c r="X21" s="16">
        <v>30.457650000000001</v>
      </c>
      <c r="Y21" s="16">
        <v>31.318210000000001</v>
      </c>
      <c r="Z21" s="16">
        <v>23.158259999999999</v>
      </c>
      <c r="AA21" s="16">
        <v>13.249139999999999</v>
      </c>
      <c r="AB21" s="16">
        <v>19.108810000000002</v>
      </c>
      <c r="AC21" s="16">
        <v>13.42262</v>
      </c>
      <c r="AD21" s="16">
        <v>16.063879999999997</v>
      </c>
      <c r="AE21" s="16">
        <v>9.2318680000000004</v>
      </c>
      <c r="AF21" s="16">
        <v>25.419049999999999</v>
      </c>
      <c r="AG21" s="16">
        <v>3.7183029999999997</v>
      </c>
      <c r="AH21" s="16">
        <v>44.919650000000004</v>
      </c>
      <c r="AI21" s="16"/>
      <c r="AJ21" s="16"/>
      <c r="AK21" s="16"/>
      <c r="AL21" s="16"/>
      <c r="AM21" s="16"/>
    </row>
    <row r="22" spans="1:39" ht="15" x14ac:dyDescent="0.25">
      <c r="A22" s="137">
        <f>YampaRiverInflow.TotalOutflow!A22</f>
        <v>45200</v>
      </c>
      <c r="B22" s="34">
        <v>17.71</v>
      </c>
      <c r="C22" s="12">
        <v>17.71</v>
      </c>
      <c r="D22" s="45">
        <v>17.71</v>
      </c>
      <c r="E22" s="16">
        <v>38.233789999999999</v>
      </c>
      <c r="F22" s="16">
        <v>25.995049999999999</v>
      </c>
      <c r="G22" s="16">
        <v>33.972290000000001</v>
      </c>
      <c r="H22" s="16">
        <v>22.088529999999999</v>
      </c>
      <c r="I22" s="16">
        <v>19.114159999999998</v>
      </c>
      <c r="J22" s="16">
        <v>8.2817099999999986</v>
      </c>
      <c r="K22" s="16">
        <v>40.549999999999997</v>
      </c>
      <c r="L22" s="16">
        <v>-13.924200000000001</v>
      </c>
      <c r="M22" s="16">
        <v>25.10202</v>
      </c>
      <c r="N22" s="16">
        <v>12.98898</v>
      </c>
      <c r="O22" s="16">
        <v>27.75198</v>
      </c>
      <c r="P22" s="16">
        <v>9.3924799999999991</v>
      </c>
      <c r="Q22" s="16">
        <v>43.769359999999999</v>
      </c>
      <c r="R22" s="16">
        <v>22.534610000000001</v>
      </c>
      <c r="S22" s="16">
        <v>16.070049999999998</v>
      </c>
      <c r="T22" s="16">
        <v>21.862349999999999</v>
      </c>
      <c r="U22" s="16">
        <v>21.155540000000002</v>
      </c>
      <c r="V22" s="16">
        <v>17.678609999999999</v>
      </c>
      <c r="W22" s="16">
        <v>24.983849999999997</v>
      </c>
      <c r="X22" s="16">
        <v>30.878040000000002</v>
      </c>
      <c r="Y22" s="16">
        <v>34.297699999999999</v>
      </c>
      <c r="Z22" s="16">
        <v>18.70016</v>
      </c>
      <c r="AA22" s="16">
        <v>16.06213</v>
      </c>
      <c r="AB22" s="16">
        <v>34.16733</v>
      </c>
      <c r="AC22" s="16">
        <v>35.623899999999999</v>
      </c>
      <c r="AD22" s="16">
        <v>8.9423110000000001</v>
      </c>
      <c r="AE22" s="16">
        <v>22.663040000000002</v>
      </c>
      <c r="AF22" s="16">
        <v>18.12434</v>
      </c>
      <c r="AG22" s="16">
        <v>20.913310000000003</v>
      </c>
      <c r="AH22" s="16">
        <v>34.431249999999999</v>
      </c>
      <c r="AI22" s="16"/>
      <c r="AJ22" s="16"/>
      <c r="AK22" s="16"/>
      <c r="AL22" s="16"/>
      <c r="AM22" s="16"/>
    </row>
    <row r="23" spans="1:39" ht="15" x14ac:dyDescent="0.25">
      <c r="A23" s="137">
        <f>YampaRiverInflow.TotalOutflow!A23</f>
        <v>45231</v>
      </c>
      <c r="B23" s="34">
        <v>16.579000000000001</v>
      </c>
      <c r="C23" s="12">
        <v>16.579000000000001</v>
      </c>
      <c r="D23" s="45">
        <v>16.579000000000001</v>
      </c>
      <c r="E23" s="16">
        <v>28.035019999999999</v>
      </c>
      <c r="F23" s="16">
        <v>16.97213</v>
      </c>
      <c r="G23" s="16">
        <v>32.303910000000002</v>
      </c>
      <c r="H23" s="16">
        <v>27.994340000000001</v>
      </c>
      <c r="I23" s="16">
        <v>18.408459999999998</v>
      </c>
      <c r="J23" s="16">
        <v>27.646930000000001</v>
      </c>
      <c r="K23" s="16">
        <v>13.904860000000001</v>
      </c>
      <c r="L23" s="16">
        <v>20.08203</v>
      </c>
      <c r="M23" s="16">
        <v>-4.2350600000000007</v>
      </c>
      <c r="N23" s="16">
        <v>5.5237799999999995</v>
      </c>
      <c r="O23" s="16">
        <v>13.936260000000001</v>
      </c>
      <c r="P23" s="16">
        <v>18.488499999999998</v>
      </c>
      <c r="Q23" s="16">
        <v>53.005609999999997</v>
      </c>
      <c r="R23" s="16">
        <v>26.384319999999999</v>
      </c>
      <c r="S23" s="16">
        <v>7.4658100000000003</v>
      </c>
      <c r="T23" s="16">
        <v>17.107009999999999</v>
      </c>
      <c r="U23" s="16">
        <v>28.95552</v>
      </c>
      <c r="V23" s="16">
        <v>31.72842</v>
      </c>
      <c r="W23" s="16">
        <v>37.927500000000002</v>
      </c>
      <c r="X23" s="16">
        <v>37.545540000000003</v>
      </c>
      <c r="Y23" s="16">
        <v>26.962349999999997</v>
      </c>
      <c r="Z23" s="16">
        <v>24.636060000000001</v>
      </c>
      <c r="AA23" s="16">
        <v>9.1373110000000004</v>
      </c>
      <c r="AB23" s="16">
        <v>11.013590000000001</v>
      </c>
      <c r="AC23" s="16">
        <v>20.70234</v>
      </c>
      <c r="AD23" s="16">
        <v>12.13466</v>
      </c>
      <c r="AE23" s="16">
        <v>16.070899999999998</v>
      </c>
      <c r="AF23" s="16">
        <v>21.472249999999999</v>
      </c>
      <c r="AG23" s="16">
        <v>19.997520000000002</v>
      </c>
      <c r="AH23" s="16">
        <v>35.786089999999994</v>
      </c>
      <c r="AI23" s="16"/>
      <c r="AJ23" s="16"/>
      <c r="AK23" s="16"/>
      <c r="AL23" s="16"/>
      <c r="AM23" s="16"/>
    </row>
    <row r="24" spans="1:39" ht="15" x14ac:dyDescent="0.25">
      <c r="A24" s="137">
        <f>YampaRiverInflow.TotalOutflow!A24</f>
        <v>45261</v>
      </c>
      <c r="B24" s="34">
        <v>17.748000000000001</v>
      </c>
      <c r="C24" s="12">
        <v>17.748000000000001</v>
      </c>
      <c r="D24" s="45">
        <v>17.748000000000001</v>
      </c>
      <c r="E24" s="16">
        <v>40.244050000000001</v>
      </c>
      <c r="F24" s="16">
        <v>27.56195</v>
      </c>
      <c r="G24" s="16">
        <v>42.93092</v>
      </c>
      <c r="H24" s="16">
        <v>16.8964</v>
      </c>
      <c r="I24" s="16">
        <v>5.2648799999999998</v>
      </c>
      <c r="J24" s="16">
        <v>14.9133</v>
      </c>
      <c r="K24" s="16">
        <v>20.716919999999998</v>
      </c>
      <c r="L24" s="16">
        <v>34.09957</v>
      </c>
      <c r="M24" s="16">
        <v>30.479970000000002</v>
      </c>
      <c r="N24" s="16">
        <v>17.71199</v>
      </c>
      <c r="O24" s="16">
        <v>14.28424</v>
      </c>
      <c r="P24" s="16">
        <v>19.058679999999999</v>
      </c>
      <c r="Q24" s="16">
        <v>32.092640000000003</v>
      </c>
      <c r="R24" s="16">
        <v>31.069230000000001</v>
      </c>
      <c r="S24" s="16">
        <v>-1.1337300000000001</v>
      </c>
      <c r="T24" s="16">
        <v>19.942029999999999</v>
      </c>
      <c r="U24" s="16">
        <v>24.682869999999998</v>
      </c>
      <c r="V24" s="16">
        <v>26.541930000000001</v>
      </c>
      <c r="W24" s="16">
        <v>32.755090000000003</v>
      </c>
      <c r="X24" s="16">
        <v>27.805679999999999</v>
      </c>
      <c r="Y24" s="16">
        <v>21.076700000000002</v>
      </c>
      <c r="Z24" s="16">
        <v>7.0595299999999996</v>
      </c>
      <c r="AA24" s="16">
        <v>18.49559</v>
      </c>
      <c r="AB24" s="16">
        <v>21.64105</v>
      </c>
      <c r="AC24" s="16">
        <v>26.011500000000002</v>
      </c>
      <c r="AD24" s="16">
        <v>17.06305</v>
      </c>
      <c r="AE24" s="16">
        <v>26.540560000000003</v>
      </c>
      <c r="AF24" s="16">
        <v>19.891179999999999</v>
      </c>
      <c r="AG24" s="16">
        <v>8.7936929999999993</v>
      </c>
      <c r="AH24" s="16">
        <v>28.205020000000001</v>
      </c>
      <c r="AI24" s="16"/>
      <c r="AJ24" s="16"/>
      <c r="AK24" s="16"/>
      <c r="AL24" s="16"/>
      <c r="AM24" s="16"/>
    </row>
    <row r="25" spans="1:39" ht="15" x14ac:dyDescent="0.25">
      <c r="A25" s="137">
        <f>YampaRiverInflow.TotalOutflow!A25</f>
        <v>45292</v>
      </c>
      <c r="B25" s="34">
        <v>13.885</v>
      </c>
      <c r="C25" s="12">
        <v>13.885</v>
      </c>
      <c r="D25" s="45">
        <v>13.885</v>
      </c>
      <c r="E25" s="16">
        <v>101.17739999999999</v>
      </c>
      <c r="F25" s="16">
        <v>19.38391</v>
      </c>
      <c r="G25" s="16">
        <v>30.74776</v>
      </c>
      <c r="H25" s="16">
        <v>9.8134800000000002</v>
      </c>
      <c r="I25" s="16">
        <v>-4.5364899999999997</v>
      </c>
      <c r="J25" s="16">
        <v>13.92507</v>
      </c>
      <c r="K25" s="16">
        <v>62.106730000000006</v>
      </c>
      <c r="L25" s="16">
        <v>30.139110000000002</v>
      </c>
      <c r="M25" s="16">
        <v>34.121430000000004</v>
      </c>
      <c r="N25" s="16">
        <v>0.29199999999999998</v>
      </c>
      <c r="O25" s="16">
        <v>8.3659300000000005</v>
      </c>
      <c r="P25" s="16">
        <v>7.2980700000000001</v>
      </c>
      <c r="Q25" s="16">
        <v>137.14750000000001</v>
      </c>
      <c r="R25" s="16">
        <v>5.1085200000000004</v>
      </c>
      <c r="S25" s="16">
        <v>9.6737900000000003</v>
      </c>
      <c r="T25" s="16">
        <v>13.99601</v>
      </c>
      <c r="U25" s="16">
        <v>3.7156899999999999</v>
      </c>
      <c r="V25" s="16">
        <v>41.649769999999997</v>
      </c>
      <c r="W25" s="16">
        <v>7.6267299999999993</v>
      </c>
      <c r="X25" s="16">
        <v>11.469899999999999</v>
      </c>
      <c r="Y25" s="16">
        <v>17.2136</v>
      </c>
      <c r="Z25" s="16">
        <v>12.56814</v>
      </c>
      <c r="AA25" s="16">
        <v>17.381460000000001</v>
      </c>
      <c r="AB25" s="16">
        <v>26.231240000000003</v>
      </c>
      <c r="AC25" s="16">
        <v>33.2042</v>
      </c>
      <c r="AD25" s="16">
        <v>2.9696009999999999</v>
      </c>
      <c r="AE25" s="16">
        <v>19.397919999999999</v>
      </c>
      <c r="AF25" s="16">
        <v>1.1771969999999998</v>
      </c>
      <c r="AG25" s="16">
        <v>30.506990000000002</v>
      </c>
      <c r="AH25" s="16">
        <v>18.1145</v>
      </c>
      <c r="AI25" s="16"/>
      <c r="AJ25" s="16"/>
      <c r="AK25" s="16"/>
      <c r="AL25" s="16"/>
      <c r="AM25" s="16"/>
    </row>
    <row r="26" spans="1:39" ht="15" x14ac:dyDescent="0.25">
      <c r="A26" s="137">
        <f>YampaRiverInflow.TotalOutflow!A26</f>
        <v>45323</v>
      </c>
      <c r="B26" s="34">
        <v>4.8780000000000001</v>
      </c>
      <c r="C26" s="12">
        <v>4.8780000000000001</v>
      </c>
      <c r="D26" s="45">
        <v>4.8780000000000001</v>
      </c>
      <c r="E26" s="16">
        <v>221.90360000000001</v>
      </c>
      <c r="F26" s="16">
        <v>10.26454</v>
      </c>
      <c r="G26" s="16">
        <v>85.662350000000004</v>
      </c>
      <c r="H26" s="16">
        <v>11.232760000000001</v>
      </c>
      <c r="I26" s="16">
        <v>13.169319999999999</v>
      </c>
      <c r="J26" s="16">
        <v>35.386319999999998</v>
      </c>
      <c r="K26" s="16">
        <v>17.077069999999999</v>
      </c>
      <c r="L26" s="16">
        <v>13.379719999999999</v>
      </c>
      <c r="M26" s="16">
        <v>16.086819999999999</v>
      </c>
      <c r="N26" s="16">
        <v>-0.86568000000000001</v>
      </c>
      <c r="O26" s="16">
        <v>23.462679999999999</v>
      </c>
      <c r="P26" s="16">
        <v>14.080209999999999</v>
      </c>
      <c r="Q26" s="16">
        <v>174.5822</v>
      </c>
      <c r="R26" s="16">
        <v>11.06955</v>
      </c>
      <c r="S26" s="16">
        <v>-5.6684799999999997</v>
      </c>
      <c r="T26" s="16">
        <v>3.0183800000000001</v>
      </c>
      <c r="U26" s="16">
        <v>14.69007</v>
      </c>
      <c r="V26" s="16">
        <v>8.8202999999999996</v>
      </c>
      <c r="W26" s="16">
        <v>14.744759999999999</v>
      </c>
      <c r="X26" s="16">
        <v>10.63569</v>
      </c>
      <c r="Y26" s="16">
        <v>3.61049</v>
      </c>
      <c r="Z26" s="16">
        <v>19.49475</v>
      </c>
      <c r="AA26" s="16">
        <v>9.0798199999999998</v>
      </c>
      <c r="AB26" s="16">
        <v>9.4230560000000008</v>
      </c>
      <c r="AC26" s="16">
        <v>14.433450000000001</v>
      </c>
      <c r="AD26" s="16">
        <v>2.5804749999999999</v>
      </c>
      <c r="AE26" s="16">
        <v>12.939129999999999</v>
      </c>
      <c r="AF26" s="16">
        <v>-3.2752500000000002</v>
      </c>
      <c r="AG26" s="16">
        <v>44.287480000000002</v>
      </c>
      <c r="AH26" s="16">
        <v>29.243689999999997</v>
      </c>
      <c r="AI26" s="16"/>
      <c r="AJ26" s="16"/>
      <c r="AK26" s="16"/>
      <c r="AL26" s="16"/>
      <c r="AM26" s="16"/>
    </row>
    <row r="27" spans="1:39" ht="15" x14ac:dyDescent="0.25">
      <c r="A27" s="137">
        <f>YampaRiverInflow.TotalOutflow!A27</f>
        <v>45352</v>
      </c>
      <c r="B27" s="34">
        <v>3.944</v>
      </c>
      <c r="C27" s="12">
        <v>3.944</v>
      </c>
      <c r="D27" s="45">
        <v>3.944</v>
      </c>
      <c r="E27" s="16">
        <v>316.43129999999996</v>
      </c>
      <c r="F27" s="16">
        <v>30.523220000000002</v>
      </c>
      <c r="G27" s="16">
        <v>99.089590000000001</v>
      </c>
      <c r="H27" s="16">
        <v>0.26749000000000001</v>
      </c>
      <c r="I27" s="16">
        <v>21.557400000000001</v>
      </c>
      <c r="J27" s="16">
        <v>29.812529999999999</v>
      </c>
      <c r="K27" s="16">
        <v>17.33398</v>
      </c>
      <c r="L27" s="16">
        <v>4.5499399999999994</v>
      </c>
      <c r="M27" s="16">
        <v>29.456400000000002</v>
      </c>
      <c r="N27" s="16">
        <v>7.59199</v>
      </c>
      <c r="O27" s="16">
        <v>0.58572999999999997</v>
      </c>
      <c r="P27" s="16">
        <v>5.9264799999999997</v>
      </c>
      <c r="Q27" s="16">
        <v>168.7243</v>
      </c>
      <c r="R27" s="16">
        <v>24.415849999999999</v>
      </c>
      <c r="S27" s="16">
        <v>16.08663</v>
      </c>
      <c r="T27" s="16">
        <v>3.1996100000000003</v>
      </c>
      <c r="U27" s="16">
        <v>10.91578</v>
      </c>
      <c r="V27" s="16">
        <v>55.120930000000001</v>
      </c>
      <c r="W27" s="16">
        <v>5.3349099999999998</v>
      </c>
      <c r="X27" s="16">
        <v>8.3023799999999994</v>
      </c>
      <c r="Y27" s="16">
        <v>7.6192200000000003</v>
      </c>
      <c r="Z27" s="16">
        <v>-3.1343100000000002</v>
      </c>
      <c r="AA27" s="16">
        <v>2.8256300000000003</v>
      </c>
      <c r="AB27" s="16">
        <v>17.701610000000002</v>
      </c>
      <c r="AC27" s="16">
        <v>10.766690000000001</v>
      </c>
      <c r="AD27" s="16">
        <v>-2.6526999999999998</v>
      </c>
      <c r="AE27" s="16">
        <v>-4.7138400000000003</v>
      </c>
      <c r="AF27" s="16">
        <v>14.927820000000001</v>
      </c>
      <c r="AG27" s="16">
        <v>37.971170000000001</v>
      </c>
      <c r="AH27" s="16">
        <v>61.31456</v>
      </c>
      <c r="AI27" s="16"/>
      <c r="AJ27" s="16"/>
      <c r="AK27" s="16"/>
      <c r="AL27" s="16"/>
      <c r="AM27" s="16"/>
    </row>
    <row r="28" spans="1:39" ht="15" x14ac:dyDescent="0.25">
      <c r="A28" s="137">
        <f>YampaRiverInflow.TotalOutflow!A28</f>
        <v>45383</v>
      </c>
      <c r="B28" s="34">
        <v>7.9370000000000003</v>
      </c>
      <c r="C28" s="12">
        <v>7.9370000000000003</v>
      </c>
      <c r="D28" s="45">
        <v>7.9370000000000003</v>
      </c>
      <c r="E28" s="16">
        <v>40.68047</v>
      </c>
      <c r="F28" s="16">
        <v>13.75267</v>
      </c>
      <c r="G28" s="16">
        <v>16.01717</v>
      </c>
      <c r="H28" s="16">
        <v>14.181340000000001</v>
      </c>
      <c r="I28" s="16">
        <v>10.90859</v>
      </c>
      <c r="J28" s="16">
        <v>31.157610000000002</v>
      </c>
      <c r="K28" s="16">
        <v>9.207790000000001</v>
      </c>
      <c r="L28" s="16">
        <v>-60.225830000000002</v>
      </c>
      <c r="M28" s="16">
        <v>53.373489999999997</v>
      </c>
      <c r="N28" s="16">
        <v>10.18976</v>
      </c>
      <c r="O28" s="16">
        <v>22.325830000000003</v>
      </c>
      <c r="P28" s="16">
        <v>12.528739999999999</v>
      </c>
      <c r="Q28" s="16">
        <v>16.69754</v>
      </c>
      <c r="R28" s="16">
        <v>14.457510000000001</v>
      </c>
      <c r="S28" s="16">
        <v>15.693350000000001</v>
      </c>
      <c r="T28" s="16">
        <v>12.19009</v>
      </c>
      <c r="U28" s="16">
        <v>15.191180000000001</v>
      </c>
      <c r="V28" s="16">
        <v>34.110879999999995</v>
      </c>
      <c r="W28" s="16">
        <v>18.928849999999997</v>
      </c>
      <c r="X28" s="16">
        <v>23.699870000000001</v>
      </c>
      <c r="Y28" s="16">
        <v>14.320200000000002</v>
      </c>
      <c r="Z28" s="16">
        <v>23.981200000000001</v>
      </c>
      <c r="AA28" s="16">
        <v>12.70073</v>
      </c>
      <c r="AB28" s="16">
        <v>17.83746</v>
      </c>
      <c r="AC28" s="16">
        <v>12.692639999999999</v>
      </c>
      <c r="AD28" s="16">
        <v>-8.0273199999999996</v>
      </c>
      <c r="AE28" s="16">
        <v>5.617337</v>
      </c>
      <c r="AF28" s="16">
        <v>29.066040000000001</v>
      </c>
      <c r="AG28" s="16">
        <v>68.50724000000001</v>
      </c>
      <c r="AH28" s="16">
        <v>34.07152</v>
      </c>
      <c r="AI28" s="16"/>
      <c r="AJ28" s="16"/>
      <c r="AK28" s="16"/>
      <c r="AL28" s="16"/>
      <c r="AM28" s="16"/>
    </row>
    <row r="29" spans="1:39" ht="15" x14ac:dyDescent="0.25">
      <c r="A29" s="137">
        <f>YampaRiverInflow.TotalOutflow!A29</f>
        <v>45413</v>
      </c>
      <c r="B29" s="34">
        <v>6.3540000000000001</v>
      </c>
      <c r="C29" s="12">
        <v>6.3540000000000001</v>
      </c>
      <c r="D29" s="45">
        <v>6.3540000000000001</v>
      </c>
      <c r="E29" s="16">
        <v>51.445999999999998</v>
      </c>
      <c r="F29" s="16">
        <v>147.4316</v>
      </c>
      <c r="G29" s="16">
        <v>31.464639999999999</v>
      </c>
      <c r="H29" s="16">
        <v>16.225469999999998</v>
      </c>
      <c r="I29" s="16">
        <v>15.98751</v>
      </c>
      <c r="J29" s="16">
        <v>22.762439999999998</v>
      </c>
      <c r="K29" s="16">
        <v>16.884130000000003</v>
      </c>
      <c r="L29" s="16">
        <v>-18.579159999999998</v>
      </c>
      <c r="M29" s="16">
        <v>0.76658000000000004</v>
      </c>
      <c r="N29" s="16">
        <v>15.05968</v>
      </c>
      <c r="O29" s="16">
        <v>18.966650000000001</v>
      </c>
      <c r="P29" s="16">
        <v>6.8135300000000001</v>
      </c>
      <c r="Q29" s="16">
        <v>10.48025</v>
      </c>
      <c r="R29" s="16">
        <v>-4.4347899999999996</v>
      </c>
      <c r="S29" s="16">
        <v>13.546040000000001</v>
      </c>
      <c r="T29" s="16">
        <v>14.374000000000001</v>
      </c>
      <c r="U29" s="16">
        <v>20.312279999999998</v>
      </c>
      <c r="V29" s="16">
        <v>24.09412</v>
      </c>
      <c r="W29" s="16">
        <v>17.2925</v>
      </c>
      <c r="X29" s="16">
        <v>26.04485</v>
      </c>
      <c r="Y29" s="16">
        <v>20.55932</v>
      </c>
      <c r="Z29" s="16">
        <v>-2.9233899999999999</v>
      </c>
      <c r="AA29" s="16">
        <v>20.669799999999999</v>
      </c>
      <c r="AB29" s="16">
        <v>13.049940000000001</v>
      </c>
      <c r="AC29" s="16">
        <v>22.04082</v>
      </c>
      <c r="AD29" s="16">
        <v>10.49208</v>
      </c>
      <c r="AE29" s="16">
        <v>8.221705</v>
      </c>
      <c r="AF29" s="16">
        <v>-6.3989399999999996</v>
      </c>
      <c r="AG29" s="16">
        <v>35.158190000000005</v>
      </c>
      <c r="AH29" s="16">
        <v>30.619150000000001</v>
      </c>
      <c r="AI29" s="16"/>
      <c r="AJ29" s="16"/>
      <c r="AK29" s="16"/>
      <c r="AL29" s="16"/>
      <c r="AM29" s="16"/>
    </row>
    <row r="30" spans="1:39" ht="15" x14ac:dyDescent="0.25">
      <c r="A30" s="137">
        <f>YampaRiverInflow.TotalOutflow!A30</f>
        <v>45444</v>
      </c>
      <c r="B30" s="34">
        <v>6.5380000000000003</v>
      </c>
      <c r="C30" s="12">
        <v>6.5380000000000003</v>
      </c>
      <c r="D30" s="45">
        <v>6.5380000000000003</v>
      </c>
      <c r="E30" s="16">
        <v>23.242540000000002</v>
      </c>
      <c r="F30" s="16">
        <v>149.01420000000002</v>
      </c>
      <c r="G30" s="16">
        <v>25.634610000000002</v>
      </c>
      <c r="H30" s="16">
        <v>16.579849999999997</v>
      </c>
      <c r="I30" s="16">
        <v>17.054269999999999</v>
      </c>
      <c r="J30" s="16">
        <v>19.0702</v>
      </c>
      <c r="K30" s="16">
        <v>13.2582</v>
      </c>
      <c r="L30" s="16">
        <v>34.340009999999999</v>
      </c>
      <c r="M30" s="16">
        <v>31.23612</v>
      </c>
      <c r="N30" s="16">
        <v>9.42577</v>
      </c>
      <c r="O30" s="16">
        <v>11.861139999999999</v>
      </c>
      <c r="P30" s="16">
        <v>3.2528800000000002</v>
      </c>
      <c r="Q30" s="16">
        <v>10.676410000000001</v>
      </c>
      <c r="R30" s="16">
        <v>-12.562700000000001</v>
      </c>
      <c r="S30" s="16">
        <v>10.9498</v>
      </c>
      <c r="T30" s="16">
        <v>4.9075899999999999</v>
      </c>
      <c r="U30" s="16">
        <v>20.479099999999999</v>
      </c>
      <c r="V30" s="16">
        <v>23.339099999999998</v>
      </c>
      <c r="W30" s="16">
        <v>14.779639999999999</v>
      </c>
      <c r="X30" s="16">
        <v>10.374750000000001</v>
      </c>
      <c r="Y30" s="16">
        <v>15.253579999999999</v>
      </c>
      <c r="Z30" s="16">
        <v>10.87237</v>
      </c>
      <c r="AA30" s="16">
        <v>19.39621</v>
      </c>
      <c r="AB30" s="16">
        <v>18.288060000000002</v>
      </c>
      <c r="AC30" s="16">
        <v>0.1727841</v>
      </c>
      <c r="AD30" s="16">
        <v>6.1307309999999999</v>
      </c>
      <c r="AE30" s="16">
        <v>10.9467</v>
      </c>
      <c r="AF30" s="16">
        <v>-4.7618999999999998</v>
      </c>
      <c r="AG30" s="16">
        <v>38.329680000000003</v>
      </c>
      <c r="AH30" s="16">
        <v>17.90776</v>
      </c>
      <c r="AI30" s="16"/>
      <c r="AJ30" s="16"/>
      <c r="AK30" s="16"/>
      <c r="AL30" s="16"/>
      <c r="AM30" s="16"/>
    </row>
    <row r="31" spans="1:39" ht="15" x14ac:dyDescent="0.25">
      <c r="A31" s="137">
        <f>YampaRiverInflow.TotalOutflow!A31</f>
        <v>45474</v>
      </c>
      <c r="B31" s="34">
        <v>14.287000000000001</v>
      </c>
      <c r="C31" s="12">
        <v>14.287000000000001</v>
      </c>
      <c r="D31" s="45">
        <v>14.287000000000001</v>
      </c>
      <c r="E31" s="16">
        <v>38.639189999999999</v>
      </c>
      <c r="F31" s="16">
        <v>161.9752</v>
      </c>
      <c r="G31" s="16">
        <v>38.31944</v>
      </c>
      <c r="H31" s="16">
        <v>19.69941</v>
      </c>
      <c r="I31" s="16">
        <v>17.99015</v>
      </c>
      <c r="J31" s="16">
        <v>13.171860000000001</v>
      </c>
      <c r="K31" s="16">
        <v>40.615339999999996</v>
      </c>
      <c r="L31" s="16">
        <v>26.544730000000001</v>
      </c>
      <c r="M31" s="16">
        <v>25.423359999999999</v>
      </c>
      <c r="N31" s="16">
        <v>13.888549999999999</v>
      </c>
      <c r="O31" s="16">
        <v>15.145760000000001</v>
      </c>
      <c r="P31" s="16">
        <v>6.6023500000000004</v>
      </c>
      <c r="Q31" s="16">
        <v>10.07929</v>
      </c>
      <c r="R31" s="16">
        <v>4.5085600000000001</v>
      </c>
      <c r="S31" s="16">
        <v>26.234180000000002</v>
      </c>
      <c r="T31" s="16">
        <v>12.146379999999999</v>
      </c>
      <c r="U31" s="16">
        <v>17.390999999999998</v>
      </c>
      <c r="V31" s="16">
        <v>17.51343</v>
      </c>
      <c r="W31" s="16">
        <v>34.483599999999996</v>
      </c>
      <c r="X31" s="16">
        <v>45.963620000000006</v>
      </c>
      <c r="Y31" s="16">
        <v>28.082819999999998</v>
      </c>
      <c r="Z31" s="16">
        <v>19.215400000000002</v>
      </c>
      <c r="AA31" s="16">
        <v>17.710519999999999</v>
      </c>
      <c r="AB31" s="16">
        <v>20.118539999999999</v>
      </c>
      <c r="AC31" s="16">
        <v>18.059009999999997</v>
      </c>
      <c r="AD31" s="16">
        <v>20.378209999999999</v>
      </c>
      <c r="AE31" s="16">
        <v>15.53816</v>
      </c>
      <c r="AF31" s="16">
        <v>2.6186829999999999</v>
      </c>
      <c r="AG31" s="16">
        <v>37.980930000000001</v>
      </c>
      <c r="AH31" s="16">
        <v>46.885179999999998</v>
      </c>
      <c r="AI31" s="16"/>
      <c r="AJ31" s="16"/>
      <c r="AK31" s="16"/>
      <c r="AL31" s="16"/>
      <c r="AM31" s="16"/>
    </row>
    <row r="32" spans="1:39" ht="15" x14ac:dyDescent="0.25">
      <c r="A32" s="137">
        <f>YampaRiverInflow.TotalOutflow!A32</f>
        <v>45505</v>
      </c>
      <c r="B32" s="34">
        <v>13.164999999999999</v>
      </c>
      <c r="C32" s="12">
        <v>13.164999999999999</v>
      </c>
      <c r="D32" s="45">
        <v>13.164999999999999</v>
      </c>
      <c r="E32" s="16">
        <v>50.55104</v>
      </c>
      <c r="F32" s="16">
        <v>39.051919999999996</v>
      </c>
      <c r="G32" s="16">
        <v>28.86665</v>
      </c>
      <c r="H32" s="16">
        <v>22.441749999999999</v>
      </c>
      <c r="I32" s="16">
        <v>26.15324</v>
      </c>
      <c r="J32" s="16">
        <v>32.817900000000002</v>
      </c>
      <c r="K32" s="16">
        <v>21.52835</v>
      </c>
      <c r="L32" s="16">
        <v>35.833640000000003</v>
      </c>
      <c r="M32" s="16">
        <v>31.181180000000001</v>
      </c>
      <c r="N32" s="16">
        <v>15.6302</v>
      </c>
      <c r="O32" s="16">
        <v>23.108509999999999</v>
      </c>
      <c r="P32" s="16">
        <v>11.401249999999999</v>
      </c>
      <c r="Q32" s="16">
        <v>31.261939999999999</v>
      </c>
      <c r="R32" s="16">
        <v>3.6801999999999997</v>
      </c>
      <c r="S32" s="16">
        <v>14.693910000000001</v>
      </c>
      <c r="T32" s="16">
        <v>25.271129999999999</v>
      </c>
      <c r="U32" s="16">
        <v>24.69454</v>
      </c>
      <c r="V32" s="16">
        <v>21.273709999999998</v>
      </c>
      <c r="W32" s="16">
        <v>24.753779999999999</v>
      </c>
      <c r="X32" s="16">
        <v>25.619619999999998</v>
      </c>
      <c r="Y32" s="16">
        <v>36.973279999999995</v>
      </c>
      <c r="Z32" s="16">
        <v>26.050840000000001</v>
      </c>
      <c r="AA32" s="16">
        <v>15.60383</v>
      </c>
      <c r="AB32" s="16">
        <v>22.495830000000002</v>
      </c>
      <c r="AC32" s="16">
        <v>11.813360000000001</v>
      </c>
      <c r="AD32" s="16">
        <v>21.487629999999999</v>
      </c>
      <c r="AE32" s="16">
        <v>15.17426</v>
      </c>
      <c r="AF32" s="16">
        <v>1.5523019999999998</v>
      </c>
      <c r="AG32" s="16">
        <v>45.93045</v>
      </c>
      <c r="AH32" s="16">
        <v>51.271099999999997</v>
      </c>
      <c r="AI32" s="16"/>
      <c r="AJ32" s="16"/>
      <c r="AK32" s="16"/>
      <c r="AL32" s="16"/>
      <c r="AM32" s="16"/>
    </row>
    <row r="33" spans="1:39" ht="15" x14ac:dyDescent="0.25">
      <c r="A33" s="137">
        <f>YampaRiverInflow.TotalOutflow!A33</f>
        <v>45536</v>
      </c>
      <c r="B33" s="34">
        <v>11.956</v>
      </c>
      <c r="C33" s="12">
        <v>11.956</v>
      </c>
      <c r="D33" s="45">
        <v>11.956</v>
      </c>
      <c r="E33" s="16">
        <v>36.226120000000002</v>
      </c>
      <c r="F33" s="16">
        <v>28.125509999999998</v>
      </c>
      <c r="G33" s="16">
        <v>31.235990000000001</v>
      </c>
      <c r="H33" s="16">
        <v>22.33502</v>
      </c>
      <c r="I33" s="16">
        <v>48.394019999999998</v>
      </c>
      <c r="J33" s="16">
        <v>28.478590000000001</v>
      </c>
      <c r="K33" s="16">
        <v>11.490879999999999</v>
      </c>
      <c r="L33" s="16">
        <v>18.042580000000001</v>
      </c>
      <c r="M33" s="16">
        <v>23.867799999999999</v>
      </c>
      <c r="N33" s="16">
        <v>14.97372</v>
      </c>
      <c r="O33" s="16">
        <v>17.04288</v>
      </c>
      <c r="P33" s="16">
        <v>23.401450000000001</v>
      </c>
      <c r="Q33" s="16">
        <v>6.1058300000000001</v>
      </c>
      <c r="R33" s="16">
        <v>5.0821000000000005</v>
      </c>
      <c r="S33" s="16">
        <v>18.601369999999999</v>
      </c>
      <c r="T33" s="16">
        <v>14.47564</v>
      </c>
      <c r="U33" s="16">
        <v>21.351419999999997</v>
      </c>
      <c r="V33" s="16">
        <v>17.48638</v>
      </c>
      <c r="W33" s="16">
        <v>30.457650000000001</v>
      </c>
      <c r="X33" s="16">
        <v>31.318210000000001</v>
      </c>
      <c r="Y33" s="16">
        <v>23.158259999999999</v>
      </c>
      <c r="Z33" s="16">
        <v>13.249139999999999</v>
      </c>
      <c r="AA33" s="16">
        <v>19.108810000000002</v>
      </c>
      <c r="AB33" s="16">
        <v>13.42262</v>
      </c>
      <c r="AC33" s="16">
        <v>16.063879999999997</v>
      </c>
      <c r="AD33" s="16">
        <v>9.2318680000000004</v>
      </c>
      <c r="AE33" s="16">
        <v>25.419049999999999</v>
      </c>
      <c r="AF33" s="16">
        <v>3.7183029999999997</v>
      </c>
      <c r="AG33" s="16">
        <v>44.919650000000004</v>
      </c>
      <c r="AH33" s="16">
        <v>38.738219999999998</v>
      </c>
      <c r="AI33" s="16"/>
      <c r="AJ33" s="16"/>
      <c r="AK33" s="16"/>
      <c r="AL33" s="16"/>
      <c r="AM33" s="16"/>
    </row>
    <row r="34" spans="1:39" ht="15" x14ac:dyDescent="0.25">
      <c r="A34" s="137">
        <f>YampaRiverInflow.TotalOutflow!A34</f>
        <v>45566</v>
      </c>
      <c r="B34" s="34">
        <v>17.71</v>
      </c>
      <c r="C34" s="12">
        <v>17.71</v>
      </c>
      <c r="D34" s="45">
        <v>17.71</v>
      </c>
      <c r="E34" s="16">
        <v>25.995049999999999</v>
      </c>
      <c r="F34" s="16">
        <v>33.972290000000001</v>
      </c>
      <c r="G34" s="16">
        <v>22.088529999999999</v>
      </c>
      <c r="H34" s="16">
        <v>19.114159999999998</v>
      </c>
      <c r="I34" s="16">
        <v>8.2817099999999986</v>
      </c>
      <c r="J34" s="16">
        <v>40.549999999999997</v>
      </c>
      <c r="K34" s="16">
        <v>-13.924200000000001</v>
      </c>
      <c r="L34" s="16">
        <v>25.10202</v>
      </c>
      <c r="M34" s="16">
        <v>12.98898</v>
      </c>
      <c r="N34" s="16">
        <v>27.75198</v>
      </c>
      <c r="O34" s="16">
        <v>9.3924799999999991</v>
      </c>
      <c r="P34" s="16">
        <v>43.769359999999999</v>
      </c>
      <c r="Q34" s="16">
        <v>22.534610000000001</v>
      </c>
      <c r="R34" s="16">
        <v>16.070049999999998</v>
      </c>
      <c r="S34" s="16">
        <v>21.862349999999999</v>
      </c>
      <c r="T34" s="16">
        <v>21.155540000000002</v>
      </c>
      <c r="U34" s="16">
        <v>17.678609999999999</v>
      </c>
      <c r="V34" s="16">
        <v>24.983849999999997</v>
      </c>
      <c r="W34" s="16">
        <v>30.878040000000002</v>
      </c>
      <c r="X34" s="16">
        <v>34.297699999999999</v>
      </c>
      <c r="Y34" s="16">
        <v>18.70016</v>
      </c>
      <c r="Z34" s="16">
        <v>16.06213</v>
      </c>
      <c r="AA34" s="16">
        <v>34.16733</v>
      </c>
      <c r="AB34" s="16">
        <v>35.623899999999999</v>
      </c>
      <c r="AC34" s="16">
        <v>8.9423110000000001</v>
      </c>
      <c r="AD34" s="16">
        <v>22.663040000000002</v>
      </c>
      <c r="AE34" s="16">
        <v>18.12434</v>
      </c>
      <c r="AF34" s="16">
        <v>20.913310000000003</v>
      </c>
      <c r="AG34" s="16">
        <v>34.431249999999999</v>
      </c>
      <c r="AH34" s="16">
        <v>38.233789999999999</v>
      </c>
      <c r="AI34" s="16"/>
      <c r="AJ34" s="16"/>
      <c r="AK34" s="16"/>
      <c r="AL34" s="16"/>
      <c r="AM34" s="16"/>
    </row>
    <row r="35" spans="1:39" ht="15" x14ac:dyDescent="0.25">
      <c r="A35" s="137">
        <f>YampaRiverInflow.TotalOutflow!A35</f>
        <v>45597</v>
      </c>
      <c r="B35" s="34">
        <v>16.579000000000001</v>
      </c>
      <c r="C35" s="12">
        <v>16.579000000000001</v>
      </c>
      <c r="D35" s="45">
        <v>16.579000000000001</v>
      </c>
      <c r="E35" s="16">
        <v>16.97213</v>
      </c>
      <c r="F35" s="16">
        <v>32.303910000000002</v>
      </c>
      <c r="G35" s="16">
        <v>27.994340000000001</v>
      </c>
      <c r="H35" s="16">
        <v>18.408459999999998</v>
      </c>
      <c r="I35" s="16">
        <v>27.646930000000001</v>
      </c>
      <c r="J35" s="16">
        <v>13.904860000000001</v>
      </c>
      <c r="K35" s="16">
        <v>20.08203</v>
      </c>
      <c r="L35" s="16">
        <v>-4.2350600000000007</v>
      </c>
      <c r="M35" s="16">
        <v>5.5237799999999995</v>
      </c>
      <c r="N35" s="16">
        <v>13.936260000000001</v>
      </c>
      <c r="O35" s="16">
        <v>18.488499999999998</v>
      </c>
      <c r="P35" s="16">
        <v>53.005609999999997</v>
      </c>
      <c r="Q35" s="16">
        <v>26.384319999999999</v>
      </c>
      <c r="R35" s="16">
        <v>7.4658100000000003</v>
      </c>
      <c r="S35" s="16">
        <v>17.107009999999999</v>
      </c>
      <c r="T35" s="16">
        <v>28.95552</v>
      </c>
      <c r="U35" s="16">
        <v>31.72842</v>
      </c>
      <c r="V35" s="16">
        <v>37.927500000000002</v>
      </c>
      <c r="W35" s="16">
        <v>37.545540000000003</v>
      </c>
      <c r="X35" s="16">
        <v>26.962349999999997</v>
      </c>
      <c r="Y35" s="16">
        <v>24.636060000000001</v>
      </c>
      <c r="Z35" s="16">
        <v>9.1373110000000004</v>
      </c>
      <c r="AA35" s="16">
        <v>11.013590000000001</v>
      </c>
      <c r="AB35" s="16">
        <v>20.70234</v>
      </c>
      <c r="AC35" s="16">
        <v>12.13466</v>
      </c>
      <c r="AD35" s="16">
        <v>16.070899999999998</v>
      </c>
      <c r="AE35" s="16">
        <v>21.472249999999999</v>
      </c>
      <c r="AF35" s="16">
        <v>19.997520000000002</v>
      </c>
      <c r="AG35" s="16">
        <v>35.786089999999994</v>
      </c>
      <c r="AH35" s="16">
        <v>28.035019999999999</v>
      </c>
      <c r="AI35" s="16"/>
      <c r="AJ35" s="16"/>
      <c r="AK35" s="16"/>
      <c r="AL35" s="16"/>
      <c r="AM35" s="16"/>
    </row>
    <row r="36" spans="1:39" ht="15" x14ac:dyDescent="0.25">
      <c r="A36" s="137">
        <f>YampaRiverInflow.TotalOutflow!A36</f>
        <v>45627</v>
      </c>
      <c r="B36" s="34">
        <v>17.748000000000001</v>
      </c>
      <c r="C36" s="12">
        <v>17.748000000000001</v>
      </c>
      <c r="D36" s="45">
        <v>17.748000000000001</v>
      </c>
      <c r="E36" s="16">
        <v>27.56195</v>
      </c>
      <c r="F36" s="16">
        <v>42.93092</v>
      </c>
      <c r="G36" s="16">
        <v>16.8964</v>
      </c>
      <c r="H36" s="16">
        <v>5.2648799999999998</v>
      </c>
      <c r="I36" s="16">
        <v>14.9133</v>
      </c>
      <c r="J36" s="16">
        <v>20.716919999999998</v>
      </c>
      <c r="K36" s="16">
        <v>34.09957</v>
      </c>
      <c r="L36" s="16">
        <v>30.479970000000002</v>
      </c>
      <c r="M36" s="16">
        <v>17.71199</v>
      </c>
      <c r="N36" s="16">
        <v>14.28424</v>
      </c>
      <c r="O36" s="16">
        <v>19.058679999999999</v>
      </c>
      <c r="P36" s="16">
        <v>32.092640000000003</v>
      </c>
      <c r="Q36" s="16">
        <v>31.069230000000001</v>
      </c>
      <c r="R36" s="16">
        <v>-1.1337300000000001</v>
      </c>
      <c r="S36" s="16">
        <v>19.942029999999999</v>
      </c>
      <c r="T36" s="16">
        <v>24.682869999999998</v>
      </c>
      <c r="U36" s="16">
        <v>26.541930000000001</v>
      </c>
      <c r="V36" s="16">
        <v>32.755090000000003</v>
      </c>
      <c r="W36" s="16">
        <v>27.805679999999999</v>
      </c>
      <c r="X36" s="16">
        <v>21.076700000000002</v>
      </c>
      <c r="Y36" s="16">
        <v>7.0595299999999996</v>
      </c>
      <c r="Z36" s="16">
        <v>18.49559</v>
      </c>
      <c r="AA36" s="16">
        <v>21.64105</v>
      </c>
      <c r="AB36" s="16">
        <v>26.011500000000002</v>
      </c>
      <c r="AC36" s="16">
        <v>17.06305</v>
      </c>
      <c r="AD36" s="16">
        <v>26.540560000000003</v>
      </c>
      <c r="AE36" s="16">
        <v>19.891179999999999</v>
      </c>
      <c r="AF36" s="16">
        <v>8.7936929999999993</v>
      </c>
      <c r="AG36" s="16">
        <v>28.205020000000001</v>
      </c>
      <c r="AH36" s="16">
        <v>40.244050000000001</v>
      </c>
      <c r="AI36" s="16"/>
      <c r="AJ36" s="16"/>
      <c r="AK36" s="16"/>
      <c r="AL36" s="16"/>
      <c r="AM36" s="16"/>
    </row>
    <row r="37" spans="1:39" ht="15" x14ac:dyDescent="0.25">
      <c r="A37" s="137">
        <f>YampaRiverInflow.TotalOutflow!A37</f>
        <v>45658</v>
      </c>
      <c r="B37" s="34">
        <v>13.885</v>
      </c>
      <c r="C37" s="12">
        <v>13.885</v>
      </c>
      <c r="D37" s="45">
        <v>13.885</v>
      </c>
      <c r="E37" s="16">
        <v>19.38391</v>
      </c>
      <c r="F37" s="16">
        <v>30.74776</v>
      </c>
      <c r="G37" s="16">
        <v>9.8134800000000002</v>
      </c>
      <c r="H37" s="16">
        <v>-4.5364899999999997</v>
      </c>
      <c r="I37" s="16">
        <v>13.92507</v>
      </c>
      <c r="J37" s="16">
        <v>62.106730000000006</v>
      </c>
      <c r="K37" s="16">
        <v>30.139110000000002</v>
      </c>
      <c r="L37" s="16">
        <v>34.121430000000004</v>
      </c>
      <c r="M37" s="16">
        <v>0.29199999999999998</v>
      </c>
      <c r="N37" s="16">
        <v>8.3659300000000005</v>
      </c>
      <c r="O37" s="16">
        <v>7.2980700000000001</v>
      </c>
      <c r="P37" s="16">
        <v>137.14750000000001</v>
      </c>
      <c r="Q37" s="16">
        <v>5.1085200000000004</v>
      </c>
      <c r="R37" s="16">
        <v>9.6737900000000003</v>
      </c>
      <c r="S37" s="16">
        <v>13.99601</v>
      </c>
      <c r="T37" s="16">
        <v>3.7156899999999999</v>
      </c>
      <c r="U37" s="16">
        <v>41.649769999999997</v>
      </c>
      <c r="V37" s="16">
        <v>7.6267299999999993</v>
      </c>
      <c r="W37" s="16">
        <v>11.469899999999999</v>
      </c>
      <c r="X37" s="16">
        <v>17.2136</v>
      </c>
      <c r="Y37" s="16">
        <v>12.56814</v>
      </c>
      <c r="Z37" s="16">
        <v>17.381460000000001</v>
      </c>
      <c r="AA37" s="16">
        <v>26.231240000000003</v>
      </c>
      <c r="AB37" s="16">
        <v>33.2042</v>
      </c>
      <c r="AC37" s="16">
        <v>2.9696009999999999</v>
      </c>
      <c r="AD37" s="16">
        <v>19.397919999999999</v>
      </c>
      <c r="AE37" s="16">
        <v>1.1771969999999998</v>
      </c>
      <c r="AF37" s="16">
        <v>30.506990000000002</v>
      </c>
      <c r="AG37" s="16">
        <v>18.1145</v>
      </c>
      <c r="AH37" s="16">
        <v>101.17739999999999</v>
      </c>
      <c r="AI37" s="16"/>
      <c r="AJ37" s="16"/>
      <c r="AK37" s="16"/>
      <c r="AL37" s="16"/>
      <c r="AM37" s="16"/>
    </row>
    <row r="38" spans="1:39" ht="15" x14ac:dyDescent="0.25">
      <c r="A38" s="137">
        <f>YampaRiverInflow.TotalOutflow!A38</f>
        <v>45689</v>
      </c>
      <c r="B38" s="34">
        <v>4.8780000000000001</v>
      </c>
      <c r="C38" s="12">
        <v>4.8780000000000001</v>
      </c>
      <c r="D38" s="45">
        <v>4.8780000000000001</v>
      </c>
      <c r="E38" s="16">
        <v>10.26454</v>
      </c>
      <c r="F38" s="16">
        <v>85.662350000000004</v>
      </c>
      <c r="G38" s="16">
        <v>11.232760000000001</v>
      </c>
      <c r="H38" s="16">
        <v>13.169319999999999</v>
      </c>
      <c r="I38" s="16">
        <v>35.386319999999998</v>
      </c>
      <c r="J38" s="16">
        <v>17.077069999999999</v>
      </c>
      <c r="K38" s="16">
        <v>13.379719999999999</v>
      </c>
      <c r="L38" s="16">
        <v>16.086819999999999</v>
      </c>
      <c r="M38" s="16">
        <v>-0.86568000000000001</v>
      </c>
      <c r="N38" s="16">
        <v>23.462679999999999</v>
      </c>
      <c r="O38" s="16">
        <v>14.080209999999999</v>
      </c>
      <c r="P38" s="16">
        <v>174.5822</v>
      </c>
      <c r="Q38" s="16">
        <v>11.06955</v>
      </c>
      <c r="R38" s="16">
        <v>-5.6684799999999997</v>
      </c>
      <c r="S38" s="16">
        <v>3.0183800000000001</v>
      </c>
      <c r="T38" s="16">
        <v>14.69007</v>
      </c>
      <c r="U38" s="16">
        <v>8.8202999999999996</v>
      </c>
      <c r="V38" s="16">
        <v>14.744759999999999</v>
      </c>
      <c r="W38" s="16">
        <v>10.63569</v>
      </c>
      <c r="X38" s="16">
        <v>3.61049</v>
      </c>
      <c r="Y38" s="16">
        <v>19.49475</v>
      </c>
      <c r="Z38" s="16">
        <v>9.0798199999999998</v>
      </c>
      <c r="AA38" s="16">
        <v>9.4230560000000008</v>
      </c>
      <c r="AB38" s="16">
        <v>14.433450000000001</v>
      </c>
      <c r="AC38" s="16">
        <v>2.5804749999999999</v>
      </c>
      <c r="AD38" s="16">
        <v>12.939129999999999</v>
      </c>
      <c r="AE38" s="16">
        <v>-3.2752500000000002</v>
      </c>
      <c r="AF38" s="16">
        <v>44.287480000000002</v>
      </c>
      <c r="AG38" s="16">
        <v>29.243689999999997</v>
      </c>
      <c r="AH38" s="16">
        <v>221.90360000000001</v>
      </c>
      <c r="AI38" s="16"/>
      <c r="AJ38" s="16"/>
      <c r="AK38" s="16"/>
      <c r="AL38" s="16"/>
      <c r="AM38" s="16"/>
    </row>
    <row r="39" spans="1:39" ht="15" x14ac:dyDescent="0.25">
      <c r="A39" s="137">
        <f>YampaRiverInflow.TotalOutflow!A39</f>
        <v>45717</v>
      </c>
      <c r="B39" s="34">
        <v>3.944</v>
      </c>
      <c r="C39" s="12">
        <v>3.944</v>
      </c>
      <c r="D39" s="45">
        <v>3.944</v>
      </c>
      <c r="E39" s="16">
        <v>30.523220000000002</v>
      </c>
      <c r="F39" s="16">
        <v>99.089590000000001</v>
      </c>
      <c r="G39" s="16">
        <v>0.26749000000000001</v>
      </c>
      <c r="H39" s="16">
        <v>21.557400000000001</v>
      </c>
      <c r="I39" s="16">
        <v>29.812529999999999</v>
      </c>
      <c r="J39" s="16">
        <v>17.33398</v>
      </c>
      <c r="K39" s="16">
        <v>4.5499399999999994</v>
      </c>
      <c r="L39" s="16">
        <v>29.456400000000002</v>
      </c>
      <c r="M39" s="16">
        <v>7.59199</v>
      </c>
      <c r="N39" s="16">
        <v>0.58572999999999997</v>
      </c>
      <c r="O39" s="16">
        <v>5.9264799999999997</v>
      </c>
      <c r="P39" s="16">
        <v>168.7243</v>
      </c>
      <c r="Q39" s="16">
        <v>24.415849999999999</v>
      </c>
      <c r="R39" s="16">
        <v>16.08663</v>
      </c>
      <c r="S39" s="16">
        <v>3.1996100000000003</v>
      </c>
      <c r="T39" s="16">
        <v>10.91578</v>
      </c>
      <c r="U39" s="16">
        <v>55.120930000000001</v>
      </c>
      <c r="V39" s="16">
        <v>5.3349099999999998</v>
      </c>
      <c r="W39" s="16">
        <v>8.3023799999999994</v>
      </c>
      <c r="X39" s="16">
        <v>7.6192200000000003</v>
      </c>
      <c r="Y39" s="16">
        <v>-3.1343100000000002</v>
      </c>
      <c r="Z39" s="16">
        <v>2.8256300000000003</v>
      </c>
      <c r="AA39" s="16">
        <v>17.701610000000002</v>
      </c>
      <c r="AB39" s="16">
        <v>10.766690000000001</v>
      </c>
      <c r="AC39" s="16">
        <v>-2.6526999999999998</v>
      </c>
      <c r="AD39" s="16">
        <v>-4.7138400000000003</v>
      </c>
      <c r="AE39" s="16">
        <v>14.927820000000001</v>
      </c>
      <c r="AF39" s="16">
        <v>37.971170000000001</v>
      </c>
      <c r="AG39" s="16">
        <v>61.31456</v>
      </c>
      <c r="AH39" s="16">
        <v>316.43129999999996</v>
      </c>
      <c r="AI39" s="16"/>
      <c r="AJ39" s="16"/>
      <c r="AK39" s="16"/>
      <c r="AL39" s="16"/>
      <c r="AM39" s="16"/>
    </row>
    <row r="40" spans="1:39" ht="15" x14ac:dyDescent="0.25">
      <c r="A40" s="137">
        <f>YampaRiverInflow.TotalOutflow!A40</f>
        <v>45748</v>
      </c>
      <c r="B40" s="34">
        <v>7.9370000000000003</v>
      </c>
      <c r="C40" s="12">
        <v>7.9370000000000003</v>
      </c>
      <c r="D40" s="45">
        <v>7.9370000000000003</v>
      </c>
      <c r="E40" s="16">
        <v>13.75267</v>
      </c>
      <c r="F40" s="16">
        <v>16.01717</v>
      </c>
      <c r="G40" s="16">
        <v>14.181340000000001</v>
      </c>
      <c r="H40" s="16">
        <v>10.90859</v>
      </c>
      <c r="I40" s="16">
        <v>31.157610000000002</v>
      </c>
      <c r="J40" s="16">
        <v>9.207790000000001</v>
      </c>
      <c r="K40" s="16">
        <v>-60.225830000000002</v>
      </c>
      <c r="L40" s="16">
        <v>53.373489999999997</v>
      </c>
      <c r="M40" s="16">
        <v>10.18976</v>
      </c>
      <c r="N40" s="16">
        <v>22.325830000000003</v>
      </c>
      <c r="O40" s="16">
        <v>12.528739999999999</v>
      </c>
      <c r="P40" s="16">
        <v>16.69754</v>
      </c>
      <c r="Q40" s="16">
        <v>14.457510000000001</v>
      </c>
      <c r="R40" s="16">
        <v>15.693350000000001</v>
      </c>
      <c r="S40" s="16">
        <v>12.19009</v>
      </c>
      <c r="T40" s="16">
        <v>15.191180000000001</v>
      </c>
      <c r="U40" s="16">
        <v>34.110879999999995</v>
      </c>
      <c r="V40" s="16">
        <v>18.928849999999997</v>
      </c>
      <c r="W40" s="16">
        <v>23.699870000000001</v>
      </c>
      <c r="X40" s="16">
        <v>14.320200000000002</v>
      </c>
      <c r="Y40" s="16">
        <v>23.981200000000001</v>
      </c>
      <c r="Z40" s="16">
        <v>12.70073</v>
      </c>
      <c r="AA40" s="16">
        <v>17.83746</v>
      </c>
      <c r="AB40" s="16">
        <v>12.692639999999999</v>
      </c>
      <c r="AC40" s="16">
        <v>-8.0273199999999996</v>
      </c>
      <c r="AD40" s="16">
        <v>5.617337</v>
      </c>
      <c r="AE40" s="16">
        <v>29.066040000000001</v>
      </c>
      <c r="AF40" s="16">
        <v>68.50724000000001</v>
      </c>
      <c r="AG40" s="16">
        <v>34.07152</v>
      </c>
      <c r="AH40" s="16">
        <v>40.68047</v>
      </c>
      <c r="AI40" s="16"/>
      <c r="AJ40" s="16"/>
      <c r="AK40" s="16"/>
      <c r="AL40" s="16"/>
      <c r="AM40" s="16"/>
    </row>
    <row r="41" spans="1:39" ht="15" x14ac:dyDescent="0.25">
      <c r="A41" s="137">
        <f>YampaRiverInflow.TotalOutflow!A41</f>
        <v>45778</v>
      </c>
      <c r="B41" s="34">
        <v>6.3540000000000001</v>
      </c>
      <c r="C41" s="12">
        <v>6.3540000000000001</v>
      </c>
      <c r="D41" s="45">
        <v>6.3540000000000001</v>
      </c>
      <c r="E41" s="16">
        <v>147.4316</v>
      </c>
      <c r="F41" s="16">
        <v>31.464639999999999</v>
      </c>
      <c r="G41" s="16">
        <v>16.225469999999998</v>
      </c>
      <c r="H41" s="16">
        <v>15.98751</v>
      </c>
      <c r="I41" s="16">
        <v>22.762439999999998</v>
      </c>
      <c r="J41" s="16">
        <v>16.884130000000003</v>
      </c>
      <c r="K41" s="16">
        <v>-18.579159999999998</v>
      </c>
      <c r="L41" s="16">
        <v>0.76658000000000004</v>
      </c>
      <c r="M41" s="16">
        <v>15.05968</v>
      </c>
      <c r="N41" s="16">
        <v>18.966650000000001</v>
      </c>
      <c r="O41" s="16">
        <v>6.8135300000000001</v>
      </c>
      <c r="P41" s="16">
        <v>10.48025</v>
      </c>
      <c r="Q41" s="16">
        <v>-4.4347899999999996</v>
      </c>
      <c r="R41" s="16">
        <v>13.546040000000001</v>
      </c>
      <c r="S41" s="16">
        <v>14.374000000000001</v>
      </c>
      <c r="T41" s="16">
        <v>20.312279999999998</v>
      </c>
      <c r="U41" s="16">
        <v>24.09412</v>
      </c>
      <c r="V41" s="16">
        <v>17.2925</v>
      </c>
      <c r="W41" s="16">
        <v>26.04485</v>
      </c>
      <c r="X41" s="16">
        <v>20.55932</v>
      </c>
      <c r="Y41" s="16">
        <v>-2.9233899999999999</v>
      </c>
      <c r="Z41" s="16">
        <v>20.669799999999999</v>
      </c>
      <c r="AA41" s="16">
        <v>13.049940000000001</v>
      </c>
      <c r="AB41" s="16">
        <v>22.04082</v>
      </c>
      <c r="AC41" s="16">
        <v>10.49208</v>
      </c>
      <c r="AD41" s="16">
        <v>8.221705</v>
      </c>
      <c r="AE41" s="16">
        <v>-6.3989399999999996</v>
      </c>
      <c r="AF41" s="16">
        <v>35.158190000000005</v>
      </c>
      <c r="AG41" s="16">
        <v>30.619150000000001</v>
      </c>
      <c r="AH41" s="16">
        <v>51.445999999999998</v>
      </c>
      <c r="AI41" s="16"/>
      <c r="AJ41" s="16"/>
      <c r="AK41" s="16"/>
      <c r="AL41" s="16"/>
      <c r="AM41" s="16"/>
    </row>
    <row r="42" spans="1:39" ht="15" x14ac:dyDescent="0.25">
      <c r="A42" s="137">
        <f>YampaRiverInflow.TotalOutflow!A42</f>
        <v>45809</v>
      </c>
      <c r="B42" s="34">
        <v>6.5380000000000003</v>
      </c>
      <c r="C42" s="12">
        <v>6.5380000000000003</v>
      </c>
      <c r="D42" s="45">
        <v>6.5380000000000003</v>
      </c>
      <c r="E42" s="16">
        <v>149.01420000000002</v>
      </c>
      <c r="F42" s="16">
        <v>25.634610000000002</v>
      </c>
      <c r="G42" s="16">
        <v>16.579849999999997</v>
      </c>
      <c r="H42" s="16">
        <v>17.054269999999999</v>
      </c>
      <c r="I42" s="16">
        <v>19.0702</v>
      </c>
      <c r="J42" s="16">
        <v>13.2582</v>
      </c>
      <c r="K42" s="16">
        <v>34.340009999999999</v>
      </c>
      <c r="L42" s="16">
        <v>31.23612</v>
      </c>
      <c r="M42" s="16">
        <v>9.42577</v>
      </c>
      <c r="N42" s="16">
        <v>11.861139999999999</v>
      </c>
      <c r="O42" s="16">
        <v>3.2528800000000002</v>
      </c>
      <c r="P42" s="16">
        <v>10.676410000000001</v>
      </c>
      <c r="Q42" s="16">
        <v>-12.562700000000001</v>
      </c>
      <c r="R42" s="16">
        <v>10.9498</v>
      </c>
      <c r="S42" s="16">
        <v>4.9075899999999999</v>
      </c>
      <c r="T42" s="16">
        <v>20.479099999999999</v>
      </c>
      <c r="U42" s="16">
        <v>23.339099999999998</v>
      </c>
      <c r="V42" s="16">
        <v>14.779639999999999</v>
      </c>
      <c r="W42" s="16">
        <v>10.374750000000001</v>
      </c>
      <c r="X42" s="16">
        <v>15.253579999999999</v>
      </c>
      <c r="Y42" s="16">
        <v>10.87237</v>
      </c>
      <c r="Z42" s="16">
        <v>19.39621</v>
      </c>
      <c r="AA42" s="16">
        <v>18.288060000000002</v>
      </c>
      <c r="AB42" s="16">
        <v>0.1727841</v>
      </c>
      <c r="AC42" s="16">
        <v>6.1307309999999999</v>
      </c>
      <c r="AD42" s="16">
        <v>10.9467</v>
      </c>
      <c r="AE42" s="16">
        <v>-4.7618999999999998</v>
      </c>
      <c r="AF42" s="16">
        <v>38.329680000000003</v>
      </c>
      <c r="AG42" s="16">
        <v>17.90776</v>
      </c>
      <c r="AH42" s="16">
        <v>23.242540000000002</v>
      </c>
      <c r="AI42" s="16"/>
      <c r="AJ42" s="16"/>
      <c r="AK42" s="16"/>
      <c r="AL42" s="16"/>
      <c r="AM42" s="16"/>
    </row>
    <row r="43" spans="1:39" ht="15" x14ac:dyDescent="0.25">
      <c r="A43" s="137">
        <f>YampaRiverInflow.TotalOutflow!A43</f>
        <v>45839</v>
      </c>
      <c r="B43" s="34">
        <v>14.287000000000001</v>
      </c>
      <c r="C43" s="12">
        <v>14.287000000000001</v>
      </c>
      <c r="D43" s="45">
        <v>14.287000000000001</v>
      </c>
      <c r="E43" s="16">
        <v>161.9752</v>
      </c>
      <c r="F43" s="16">
        <v>38.31944</v>
      </c>
      <c r="G43" s="16">
        <v>19.69941</v>
      </c>
      <c r="H43" s="16">
        <v>17.99015</v>
      </c>
      <c r="I43" s="16">
        <v>13.171860000000001</v>
      </c>
      <c r="J43" s="16">
        <v>40.615339999999996</v>
      </c>
      <c r="K43" s="16">
        <v>26.544730000000001</v>
      </c>
      <c r="L43" s="16">
        <v>25.423359999999999</v>
      </c>
      <c r="M43" s="16">
        <v>13.888549999999999</v>
      </c>
      <c r="N43" s="16">
        <v>15.145760000000001</v>
      </c>
      <c r="O43" s="16">
        <v>6.6023500000000004</v>
      </c>
      <c r="P43" s="16">
        <v>10.07929</v>
      </c>
      <c r="Q43" s="16">
        <v>4.5085600000000001</v>
      </c>
      <c r="R43" s="16">
        <v>26.234180000000002</v>
      </c>
      <c r="S43" s="16">
        <v>12.146379999999999</v>
      </c>
      <c r="T43" s="16">
        <v>17.390999999999998</v>
      </c>
      <c r="U43" s="16">
        <v>17.51343</v>
      </c>
      <c r="V43" s="16">
        <v>34.483599999999996</v>
      </c>
      <c r="W43" s="16">
        <v>45.963620000000006</v>
      </c>
      <c r="X43" s="16">
        <v>28.082819999999998</v>
      </c>
      <c r="Y43" s="16">
        <v>19.215400000000002</v>
      </c>
      <c r="Z43" s="16">
        <v>17.710519999999999</v>
      </c>
      <c r="AA43" s="16">
        <v>20.118539999999999</v>
      </c>
      <c r="AB43" s="16">
        <v>18.059009999999997</v>
      </c>
      <c r="AC43" s="16">
        <v>20.378209999999999</v>
      </c>
      <c r="AD43" s="16">
        <v>15.53816</v>
      </c>
      <c r="AE43" s="16">
        <v>2.6186829999999999</v>
      </c>
      <c r="AF43" s="16">
        <v>37.980930000000001</v>
      </c>
      <c r="AG43" s="16">
        <v>46.885179999999998</v>
      </c>
      <c r="AH43" s="16">
        <v>38.639189999999999</v>
      </c>
      <c r="AI43" s="16"/>
      <c r="AJ43" s="16"/>
      <c r="AK43" s="16"/>
      <c r="AL43" s="16"/>
      <c r="AM43" s="16"/>
    </row>
    <row r="44" spans="1:39" ht="15" x14ac:dyDescent="0.25">
      <c r="A44" s="137">
        <f>YampaRiverInflow.TotalOutflow!A44</f>
        <v>45870</v>
      </c>
      <c r="B44" s="34">
        <v>13.164999999999999</v>
      </c>
      <c r="C44" s="12">
        <v>13.164999999999999</v>
      </c>
      <c r="D44" s="45">
        <v>13.164999999999999</v>
      </c>
      <c r="E44" s="16">
        <v>39.051919999999996</v>
      </c>
      <c r="F44" s="16">
        <v>28.86665</v>
      </c>
      <c r="G44" s="16">
        <v>22.441749999999999</v>
      </c>
      <c r="H44" s="16">
        <v>26.15324</v>
      </c>
      <c r="I44" s="16">
        <v>32.817900000000002</v>
      </c>
      <c r="J44" s="16">
        <v>21.52835</v>
      </c>
      <c r="K44" s="16">
        <v>35.833640000000003</v>
      </c>
      <c r="L44" s="16">
        <v>31.181180000000001</v>
      </c>
      <c r="M44" s="16">
        <v>15.6302</v>
      </c>
      <c r="N44" s="16">
        <v>23.108509999999999</v>
      </c>
      <c r="O44" s="16">
        <v>11.401249999999999</v>
      </c>
      <c r="P44" s="16">
        <v>31.261939999999999</v>
      </c>
      <c r="Q44" s="16">
        <v>3.6801999999999997</v>
      </c>
      <c r="R44" s="16">
        <v>14.693910000000001</v>
      </c>
      <c r="S44" s="16">
        <v>25.271129999999999</v>
      </c>
      <c r="T44" s="16">
        <v>24.69454</v>
      </c>
      <c r="U44" s="16">
        <v>21.273709999999998</v>
      </c>
      <c r="V44" s="16">
        <v>24.753779999999999</v>
      </c>
      <c r="W44" s="16">
        <v>25.619619999999998</v>
      </c>
      <c r="X44" s="16">
        <v>36.973279999999995</v>
      </c>
      <c r="Y44" s="16">
        <v>26.050840000000001</v>
      </c>
      <c r="Z44" s="16">
        <v>15.60383</v>
      </c>
      <c r="AA44" s="16">
        <v>22.495830000000002</v>
      </c>
      <c r="AB44" s="16">
        <v>11.813360000000001</v>
      </c>
      <c r="AC44" s="16">
        <v>21.487629999999999</v>
      </c>
      <c r="AD44" s="16">
        <v>15.17426</v>
      </c>
      <c r="AE44" s="16">
        <v>1.5523019999999998</v>
      </c>
      <c r="AF44" s="16">
        <v>45.93045</v>
      </c>
      <c r="AG44" s="16">
        <v>51.271099999999997</v>
      </c>
      <c r="AH44" s="16">
        <v>50.55104</v>
      </c>
      <c r="AI44" s="16"/>
      <c r="AJ44" s="16"/>
      <c r="AK44" s="16"/>
      <c r="AL44" s="16"/>
      <c r="AM44" s="16"/>
    </row>
    <row r="45" spans="1:39" ht="15" x14ac:dyDescent="0.25">
      <c r="A45" s="137">
        <f>YampaRiverInflow.TotalOutflow!A45</f>
        <v>45901</v>
      </c>
      <c r="B45" s="34">
        <v>11.956</v>
      </c>
      <c r="C45" s="12">
        <v>11.956</v>
      </c>
      <c r="D45" s="45">
        <v>11.956</v>
      </c>
      <c r="E45" s="16">
        <v>28.125509999999998</v>
      </c>
      <c r="F45" s="16">
        <v>31.235990000000001</v>
      </c>
      <c r="G45" s="16">
        <v>22.33502</v>
      </c>
      <c r="H45" s="16">
        <v>48.394019999999998</v>
      </c>
      <c r="I45" s="16">
        <v>28.478590000000001</v>
      </c>
      <c r="J45" s="16">
        <v>11.490879999999999</v>
      </c>
      <c r="K45" s="16">
        <v>18.042580000000001</v>
      </c>
      <c r="L45" s="16">
        <v>23.867799999999999</v>
      </c>
      <c r="M45" s="16">
        <v>14.97372</v>
      </c>
      <c r="N45" s="16">
        <v>17.04288</v>
      </c>
      <c r="O45" s="16">
        <v>23.401450000000001</v>
      </c>
      <c r="P45" s="16">
        <v>6.1058300000000001</v>
      </c>
      <c r="Q45" s="16">
        <v>5.0821000000000005</v>
      </c>
      <c r="R45" s="16">
        <v>18.601369999999999</v>
      </c>
      <c r="S45" s="16">
        <v>14.47564</v>
      </c>
      <c r="T45" s="16">
        <v>21.351419999999997</v>
      </c>
      <c r="U45" s="16">
        <v>17.48638</v>
      </c>
      <c r="V45" s="16">
        <v>30.457650000000001</v>
      </c>
      <c r="W45" s="16">
        <v>31.318210000000001</v>
      </c>
      <c r="X45" s="16">
        <v>23.158259999999999</v>
      </c>
      <c r="Y45" s="16">
        <v>13.249139999999999</v>
      </c>
      <c r="Z45" s="16">
        <v>19.108810000000002</v>
      </c>
      <c r="AA45" s="16">
        <v>13.42262</v>
      </c>
      <c r="AB45" s="16">
        <v>16.063879999999997</v>
      </c>
      <c r="AC45" s="16">
        <v>9.2318680000000004</v>
      </c>
      <c r="AD45" s="16">
        <v>25.419049999999999</v>
      </c>
      <c r="AE45" s="16">
        <v>3.7183029999999997</v>
      </c>
      <c r="AF45" s="16">
        <v>44.919650000000004</v>
      </c>
      <c r="AG45" s="16">
        <v>38.738219999999998</v>
      </c>
      <c r="AH45" s="16">
        <v>36.226120000000002</v>
      </c>
      <c r="AI45" s="16"/>
      <c r="AJ45" s="16"/>
      <c r="AK45" s="16"/>
      <c r="AL45" s="16"/>
      <c r="AM45" s="16"/>
    </row>
    <row r="46" spans="1:39" ht="15" x14ac:dyDescent="0.25">
      <c r="A46" s="137">
        <f>YampaRiverInflow.TotalOutflow!A46</f>
        <v>45931</v>
      </c>
      <c r="B46" s="34">
        <v>17.71</v>
      </c>
      <c r="C46" s="12">
        <v>17.71</v>
      </c>
      <c r="D46" s="45">
        <v>17.71</v>
      </c>
      <c r="E46" s="16">
        <v>33.972290000000001</v>
      </c>
      <c r="F46" s="16">
        <v>22.088529999999999</v>
      </c>
      <c r="G46" s="16">
        <v>19.114159999999998</v>
      </c>
      <c r="H46" s="16">
        <v>8.2817099999999986</v>
      </c>
      <c r="I46" s="16">
        <v>40.549999999999997</v>
      </c>
      <c r="J46" s="16">
        <v>-13.924200000000001</v>
      </c>
      <c r="K46" s="16">
        <v>25.10202</v>
      </c>
      <c r="L46" s="16">
        <v>12.98898</v>
      </c>
      <c r="M46" s="16">
        <v>27.75198</v>
      </c>
      <c r="N46" s="16">
        <v>9.3924799999999991</v>
      </c>
      <c r="O46" s="16">
        <v>43.769359999999999</v>
      </c>
      <c r="P46" s="16">
        <v>22.534610000000001</v>
      </c>
      <c r="Q46" s="16">
        <v>16.070049999999998</v>
      </c>
      <c r="R46" s="16">
        <v>21.862349999999999</v>
      </c>
      <c r="S46" s="16">
        <v>21.155540000000002</v>
      </c>
      <c r="T46" s="16">
        <v>17.678609999999999</v>
      </c>
      <c r="U46" s="16">
        <v>24.983849999999997</v>
      </c>
      <c r="V46" s="16">
        <v>30.878040000000002</v>
      </c>
      <c r="W46" s="16">
        <v>34.297699999999999</v>
      </c>
      <c r="X46" s="16">
        <v>18.70016</v>
      </c>
      <c r="Y46" s="16">
        <v>16.06213</v>
      </c>
      <c r="Z46" s="16">
        <v>34.16733</v>
      </c>
      <c r="AA46" s="16">
        <v>35.623899999999999</v>
      </c>
      <c r="AB46" s="16">
        <v>8.9423110000000001</v>
      </c>
      <c r="AC46" s="16">
        <v>22.663040000000002</v>
      </c>
      <c r="AD46" s="16">
        <v>18.12434</v>
      </c>
      <c r="AE46" s="16">
        <v>20.913310000000003</v>
      </c>
      <c r="AF46" s="16">
        <v>34.431249999999999</v>
      </c>
      <c r="AG46" s="16">
        <v>38.233789999999999</v>
      </c>
      <c r="AH46" s="16">
        <v>25.995049999999999</v>
      </c>
      <c r="AI46" s="16"/>
      <c r="AJ46" s="16"/>
      <c r="AK46" s="16"/>
      <c r="AL46" s="16"/>
      <c r="AM46" s="16"/>
    </row>
    <row r="47" spans="1:39" ht="15" x14ac:dyDescent="0.25">
      <c r="A47" s="137">
        <f>YampaRiverInflow.TotalOutflow!A47</f>
        <v>45962</v>
      </c>
      <c r="B47" s="34">
        <v>16.579000000000001</v>
      </c>
      <c r="C47" s="12">
        <v>16.579000000000001</v>
      </c>
      <c r="D47" s="45">
        <v>16.579000000000001</v>
      </c>
      <c r="E47" s="16">
        <v>32.303910000000002</v>
      </c>
      <c r="F47" s="16">
        <v>27.994340000000001</v>
      </c>
      <c r="G47" s="16">
        <v>18.408459999999998</v>
      </c>
      <c r="H47" s="16">
        <v>27.646930000000001</v>
      </c>
      <c r="I47" s="16">
        <v>13.904860000000001</v>
      </c>
      <c r="J47" s="16">
        <v>20.08203</v>
      </c>
      <c r="K47" s="16">
        <v>-4.2350600000000007</v>
      </c>
      <c r="L47" s="16">
        <v>5.5237799999999995</v>
      </c>
      <c r="M47" s="16">
        <v>13.936260000000001</v>
      </c>
      <c r="N47" s="16">
        <v>18.488499999999998</v>
      </c>
      <c r="O47" s="16">
        <v>53.005609999999997</v>
      </c>
      <c r="P47" s="16">
        <v>26.384319999999999</v>
      </c>
      <c r="Q47" s="16">
        <v>7.4658100000000003</v>
      </c>
      <c r="R47" s="16">
        <v>17.107009999999999</v>
      </c>
      <c r="S47" s="16">
        <v>28.95552</v>
      </c>
      <c r="T47" s="16">
        <v>31.72842</v>
      </c>
      <c r="U47" s="16">
        <v>37.927500000000002</v>
      </c>
      <c r="V47" s="16">
        <v>37.545540000000003</v>
      </c>
      <c r="W47" s="16">
        <v>26.962349999999997</v>
      </c>
      <c r="X47" s="16">
        <v>24.636060000000001</v>
      </c>
      <c r="Y47" s="16">
        <v>9.1373110000000004</v>
      </c>
      <c r="Z47" s="16">
        <v>11.013590000000001</v>
      </c>
      <c r="AA47" s="16">
        <v>20.70234</v>
      </c>
      <c r="AB47" s="16">
        <v>12.13466</v>
      </c>
      <c r="AC47" s="16">
        <v>16.070899999999998</v>
      </c>
      <c r="AD47" s="16">
        <v>21.472249999999999</v>
      </c>
      <c r="AE47" s="16">
        <v>19.997520000000002</v>
      </c>
      <c r="AF47" s="16">
        <v>35.786089999999994</v>
      </c>
      <c r="AG47" s="16">
        <v>28.035019999999999</v>
      </c>
      <c r="AH47" s="16">
        <v>16.97213</v>
      </c>
      <c r="AI47" s="16"/>
      <c r="AJ47" s="16"/>
      <c r="AK47" s="16"/>
      <c r="AL47" s="16"/>
      <c r="AM47" s="16"/>
    </row>
    <row r="48" spans="1:39" ht="15" x14ac:dyDescent="0.25">
      <c r="A48" s="137">
        <f>YampaRiverInflow.TotalOutflow!A48</f>
        <v>45992</v>
      </c>
      <c r="B48" s="34">
        <v>17.748000000000001</v>
      </c>
      <c r="C48" s="12">
        <v>17.748000000000001</v>
      </c>
      <c r="D48" s="45">
        <v>17.748000000000001</v>
      </c>
      <c r="E48" s="16">
        <v>42.93092</v>
      </c>
      <c r="F48" s="16">
        <v>16.8964</v>
      </c>
      <c r="G48" s="16">
        <v>5.2648799999999998</v>
      </c>
      <c r="H48" s="16">
        <v>14.9133</v>
      </c>
      <c r="I48" s="16">
        <v>20.716919999999998</v>
      </c>
      <c r="J48" s="16">
        <v>34.09957</v>
      </c>
      <c r="K48" s="16">
        <v>30.479970000000002</v>
      </c>
      <c r="L48" s="16">
        <v>17.71199</v>
      </c>
      <c r="M48" s="16">
        <v>14.28424</v>
      </c>
      <c r="N48" s="16">
        <v>19.058679999999999</v>
      </c>
      <c r="O48" s="16">
        <v>32.092640000000003</v>
      </c>
      <c r="P48" s="16">
        <v>31.069230000000001</v>
      </c>
      <c r="Q48" s="16">
        <v>-1.1337300000000001</v>
      </c>
      <c r="R48" s="16">
        <v>19.942029999999999</v>
      </c>
      <c r="S48" s="16">
        <v>24.682869999999998</v>
      </c>
      <c r="T48" s="16">
        <v>26.541930000000001</v>
      </c>
      <c r="U48" s="16">
        <v>32.755090000000003</v>
      </c>
      <c r="V48" s="16">
        <v>27.805679999999999</v>
      </c>
      <c r="W48" s="16">
        <v>21.076700000000002</v>
      </c>
      <c r="X48" s="16">
        <v>7.0595299999999996</v>
      </c>
      <c r="Y48" s="16">
        <v>18.49559</v>
      </c>
      <c r="Z48" s="16">
        <v>21.64105</v>
      </c>
      <c r="AA48" s="16">
        <v>26.011500000000002</v>
      </c>
      <c r="AB48" s="16">
        <v>17.06305</v>
      </c>
      <c r="AC48" s="16">
        <v>26.540560000000003</v>
      </c>
      <c r="AD48" s="16">
        <v>19.891179999999999</v>
      </c>
      <c r="AE48" s="16">
        <v>8.7936929999999993</v>
      </c>
      <c r="AF48" s="16">
        <v>28.205020000000001</v>
      </c>
      <c r="AG48" s="16">
        <v>40.244050000000001</v>
      </c>
      <c r="AH48" s="16">
        <v>27.56195</v>
      </c>
      <c r="AI48" s="16"/>
      <c r="AJ48" s="16"/>
      <c r="AK48" s="16"/>
      <c r="AL48" s="16"/>
      <c r="AM48" s="16"/>
    </row>
    <row r="49" spans="1:1005" ht="15" x14ac:dyDescent="0.25">
      <c r="A49" s="137">
        <f>YampaRiverInflow.TotalOutflow!A49</f>
        <v>46023</v>
      </c>
      <c r="B49" s="34">
        <v>13.885</v>
      </c>
      <c r="C49" s="12">
        <v>13.885</v>
      </c>
      <c r="D49" s="45">
        <v>13.885</v>
      </c>
      <c r="E49" s="16">
        <v>30.74776</v>
      </c>
      <c r="F49" s="16">
        <v>9.8134800000000002</v>
      </c>
      <c r="G49" s="16">
        <v>-4.5364899999999997</v>
      </c>
      <c r="H49" s="16">
        <v>13.92507</v>
      </c>
      <c r="I49" s="16">
        <v>62.106730000000006</v>
      </c>
      <c r="J49" s="16">
        <v>30.139110000000002</v>
      </c>
      <c r="K49" s="16">
        <v>34.121430000000004</v>
      </c>
      <c r="L49" s="16">
        <v>0.29199999999999998</v>
      </c>
      <c r="M49" s="16">
        <v>8.3659300000000005</v>
      </c>
      <c r="N49" s="16">
        <v>7.2980700000000001</v>
      </c>
      <c r="O49" s="16">
        <v>137.14750000000001</v>
      </c>
      <c r="P49" s="16">
        <v>5.1085200000000004</v>
      </c>
      <c r="Q49" s="16">
        <v>9.6737900000000003</v>
      </c>
      <c r="R49" s="16">
        <v>13.99601</v>
      </c>
      <c r="S49" s="16">
        <v>3.7156899999999999</v>
      </c>
      <c r="T49" s="16">
        <v>41.649769999999997</v>
      </c>
      <c r="U49" s="16">
        <v>7.6267299999999993</v>
      </c>
      <c r="V49" s="16">
        <v>11.469899999999999</v>
      </c>
      <c r="W49" s="16">
        <v>17.2136</v>
      </c>
      <c r="X49" s="16">
        <v>12.56814</v>
      </c>
      <c r="Y49" s="16">
        <v>17.381460000000001</v>
      </c>
      <c r="Z49" s="16">
        <v>26.231240000000003</v>
      </c>
      <c r="AA49" s="16">
        <v>33.2042</v>
      </c>
      <c r="AB49" s="16">
        <v>2.9696009999999999</v>
      </c>
      <c r="AC49" s="16">
        <v>19.397919999999999</v>
      </c>
      <c r="AD49" s="16">
        <v>1.1771969999999998</v>
      </c>
      <c r="AE49" s="16">
        <v>30.506990000000002</v>
      </c>
      <c r="AF49" s="16">
        <v>18.1145</v>
      </c>
      <c r="AG49" s="16">
        <v>101.17739999999999</v>
      </c>
      <c r="AH49" s="16">
        <v>19.38391</v>
      </c>
      <c r="AI49" s="16"/>
      <c r="AJ49" s="16"/>
      <c r="AK49" s="16"/>
      <c r="AL49" s="16"/>
      <c r="AM49" s="16"/>
    </row>
    <row r="50" spans="1:1005" ht="15" x14ac:dyDescent="0.25">
      <c r="A50" s="137">
        <f>YampaRiverInflow.TotalOutflow!A50</f>
        <v>46054</v>
      </c>
      <c r="B50" s="34">
        <v>4.8780000000000001</v>
      </c>
      <c r="C50" s="12">
        <v>4.8780000000000001</v>
      </c>
      <c r="D50" s="45">
        <v>4.8780000000000001</v>
      </c>
      <c r="E50" s="16">
        <v>85.662350000000004</v>
      </c>
      <c r="F50" s="16">
        <v>11.232760000000001</v>
      </c>
      <c r="G50" s="16">
        <v>13.169319999999999</v>
      </c>
      <c r="H50" s="16">
        <v>35.386319999999998</v>
      </c>
      <c r="I50" s="16">
        <v>17.077069999999999</v>
      </c>
      <c r="J50" s="16">
        <v>13.379719999999999</v>
      </c>
      <c r="K50" s="16">
        <v>16.086819999999999</v>
      </c>
      <c r="L50" s="16">
        <v>-0.86568000000000001</v>
      </c>
      <c r="M50" s="16">
        <v>23.462679999999999</v>
      </c>
      <c r="N50" s="16">
        <v>14.080209999999999</v>
      </c>
      <c r="O50" s="16">
        <v>174.5822</v>
      </c>
      <c r="P50" s="16">
        <v>11.06955</v>
      </c>
      <c r="Q50" s="16">
        <v>-5.6684799999999997</v>
      </c>
      <c r="R50" s="16">
        <v>3.0183800000000001</v>
      </c>
      <c r="S50" s="16">
        <v>14.69007</v>
      </c>
      <c r="T50" s="16">
        <v>8.8202999999999996</v>
      </c>
      <c r="U50" s="16">
        <v>14.744759999999999</v>
      </c>
      <c r="V50" s="16">
        <v>10.63569</v>
      </c>
      <c r="W50" s="16">
        <v>3.61049</v>
      </c>
      <c r="X50" s="16">
        <v>19.49475</v>
      </c>
      <c r="Y50" s="16">
        <v>9.0798199999999998</v>
      </c>
      <c r="Z50" s="16">
        <v>9.4230560000000008</v>
      </c>
      <c r="AA50" s="16">
        <v>14.433450000000001</v>
      </c>
      <c r="AB50" s="16">
        <v>2.5804749999999999</v>
      </c>
      <c r="AC50" s="16">
        <v>12.939129999999999</v>
      </c>
      <c r="AD50" s="16">
        <v>-3.2752500000000002</v>
      </c>
      <c r="AE50" s="16">
        <v>44.287480000000002</v>
      </c>
      <c r="AF50" s="16">
        <v>29.243689999999997</v>
      </c>
      <c r="AG50" s="16">
        <v>221.90360000000001</v>
      </c>
      <c r="AH50" s="16">
        <v>10.26454</v>
      </c>
      <c r="AI50" s="16"/>
      <c r="AJ50" s="16"/>
      <c r="AK50" s="16"/>
      <c r="AL50" s="16"/>
      <c r="AM50" s="16"/>
    </row>
    <row r="51" spans="1:1005" ht="15" x14ac:dyDescent="0.25">
      <c r="A51" s="137">
        <f>YampaRiverInflow.TotalOutflow!A51</f>
        <v>46082</v>
      </c>
      <c r="B51" s="34">
        <v>3.944</v>
      </c>
      <c r="C51" s="12">
        <v>3.944</v>
      </c>
      <c r="D51" s="45">
        <v>3.944</v>
      </c>
      <c r="E51" s="16">
        <v>99.089590000000001</v>
      </c>
      <c r="F51" s="16">
        <v>0.26749000000000001</v>
      </c>
      <c r="G51" s="16">
        <v>21.557400000000001</v>
      </c>
      <c r="H51" s="16">
        <v>29.812529999999999</v>
      </c>
      <c r="I51" s="16">
        <v>17.33398</v>
      </c>
      <c r="J51" s="16">
        <v>4.5499399999999994</v>
      </c>
      <c r="K51" s="16">
        <v>29.456400000000002</v>
      </c>
      <c r="L51" s="16">
        <v>7.59199</v>
      </c>
      <c r="M51" s="16">
        <v>0.58572999999999997</v>
      </c>
      <c r="N51" s="16">
        <v>5.9264799999999997</v>
      </c>
      <c r="O51" s="16">
        <v>168.7243</v>
      </c>
      <c r="P51" s="16">
        <v>24.415849999999999</v>
      </c>
      <c r="Q51" s="16">
        <v>16.08663</v>
      </c>
      <c r="R51" s="16">
        <v>3.1996100000000003</v>
      </c>
      <c r="S51" s="16">
        <v>10.91578</v>
      </c>
      <c r="T51" s="16">
        <v>55.120930000000001</v>
      </c>
      <c r="U51" s="16">
        <v>5.3349099999999998</v>
      </c>
      <c r="V51" s="16">
        <v>8.3023799999999994</v>
      </c>
      <c r="W51" s="16">
        <v>7.6192200000000003</v>
      </c>
      <c r="X51" s="16">
        <v>-3.1343100000000002</v>
      </c>
      <c r="Y51" s="16">
        <v>2.8256300000000003</v>
      </c>
      <c r="Z51" s="16">
        <v>17.701610000000002</v>
      </c>
      <c r="AA51" s="16">
        <v>10.766690000000001</v>
      </c>
      <c r="AB51" s="16">
        <v>-2.6526999999999998</v>
      </c>
      <c r="AC51" s="16">
        <v>-4.7138400000000003</v>
      </c>
      <c r="AD51" s="16">
        <v>14.927820000000001</v>
      </c>
      <c r="AE51" s="16">
        <v>37.971170000000001</v>
      </c>
      <c r="AF51" s="16">
        <v>61.31456</v>
      </c>
      <c r="AG51" s="16">
        <v>316.43129999999996</v>
      </c>
      <c r="AH51" s="16">
        <v>30.523220000000002</v>
      </c>
      <c r="AI51" s="16"/>
      <c r="AJ51" s="16"/>
      <c r="AK51" s="16"/>
      <c r="AL51" s="16"/>
      <c r="AM51" s="16"/>
    </row>
    <row r="52" spans="1:1005" ht="15" x14ac:dyDescent="0.25">
      <c r="A52" s="137">
        <f>YampaRiverInflow.TotalOutflow!A52</f>
        <v>46113</v>
      </c>
      <c r="B52" s="34">
        <v>7.9370000000000003</v>
      </c>
      <c r="C52" s="12">
        <v>7.9370000000000003</v>
      </c>
      <c r="D52" s="45">
        <v>7.9370000000000003</v>
      </c>
      <c r="E52" s="16">
        <v>16.01717</v>
      </c>
      <c r="F52" s="16">
        <v>14.181340000000001</v>
      </c>
      <c r="G52" s="16">
        <v>10.90859</v>
      </c>
      <c r="H52" s="16">
        <v>31.157610000000002</v>
      </c>
      <c r="I52" s="16">
        <v>9.207790000000001</v>
      </c>
      <c r="J52" s="16">
        <v>-60.225830000000002</v>
      </c>
      <c r="K52" s="16">
        <v>53.373489999999997</v>
      </c>
      <c r="L52" s="16">
        <v>10.18976</v>
      </c>
      <c r="M52" s="16">
        <v>22.325830000000003</v>
      </c>
      <c r="N52" s="16">
        <v>12.528739999999999</v>
      </c>
      <c r="O52" s="16">
        <v>16.69754</v>
      </c>
      <c r="P52" s="16">
        <v>14.457510000000001</v>
      </c>
      <c r="Q52" s="16">
        <v>15.693350000000001</v>
      </c>
      <c r="R52" s="16">
        <v>12.19009</v>
      </c>
      <c r="S52" s="16">
        <v>15.191180000000001</v>
      </c>
      <c r="T52" s="16">
        <v>34.110879999999995</v>
      </c>
      <c r="U52" s="16">
        <v>18.928849999999997</v>
      </c>
      <c r="V52" s="16">
        <v>23.699870000000001</v>
      </c>
      <c r="W52" s="16">
        <v>14.320200000000002</v>
      </c>
      <c r="X52" s="16">
        <v>23.981200000000001</v>
      </c>
      <c r="Y52" s="16">
        <v>12.70073</v>
      </c>
      <c r="Z52" s="16">
        <v>17.83746</v>
      </c>
      <c r="AA52" s="16">
        <v>12.692639999999999</v>
      </c>
      <c r="AB52" s="16">
        <v>-8.0273199999999996</v>
      </c>
      <c r="AC52" s="16">
        <v>5.617337</v>
      </c>
      <c r="AD52" s="16">
        <v>29.066040000000001</v>
      </c>
      <c r="AE52" s="16">
        <v>68.50724000000001</v>
      </c>
      <c r="AF52" s="16">
        <v>34.07152</v>
      </c>
      <c r="AG52" s="16">
        <v>40.68047</v>
      </c>
      <c r="AH52" s="16">
        <v>13.75267</v>
      </c>
      <c r="AI52" s="16"/>
      <c r="AJ52" s="16"/>
      <c r="AK52" s="16"/>
      <c r="AL52" s="16"/>
      <c r="AM52" s="16"/>
    </row>
    <row r="53" spans="1:1005" ht="15" x14ac:dyDescent="0.25">
      <c r="A53" s="137">
        <f>YampaRiverInflow.TotalOutflow!A53</f>
        <v>46143</v>
      </c>
      <c r="B53" s="34">
        <v>6.3540000000000001</v>
      </c>
      <c r="C53" s="12">
        <v>6.3540000000000001</v>
      </c>
      <c r="D53" s="45">
        <v>6.3540000000000001</v>
      </c>
      <c r="E53" s="16">
        <v>31.464639999999999</v>
      </c>
      <c r="F53" s="16">
        <v>16.225469999999998</v>
      </c>
      <c r="G53" s="16">
        <v>15.98751</v>
      </c>
      <c r="H53" s="16">
        <v>22.762439999999998</v>
      </c>
      <c r="I53" s="16">
        <v>16.884130000000003</v>
      </c>
      <c r="J53" s="16">
        <v>-18.579159999999998</v>
      </c>
      <c r="K53" s="16">
        <v>0.76658000000000004</v>
      </c>
      <c r="L53" s="16">
        <v>15.05968</v>
      </c>
      <c r="M53" s="16">
        <v>18.966650000000001</v>
      </c>
      <c r="N53" s="16">
        <v>6.8135300000000001</v>
      </c>
      <c r="O53" s="16">
        <v>10.48025</v>
      </c>
      <c r="P53" s="16">
        <v>-4.4347899999999996</v>
      </c>
      <c r="Q53" s="16">
        <v>13.546040000000001</v>
      </c>
      <c r="R53" s="16">
        <v>14.374000000000001</v>
      </c>
      <c r="S53" s="16">
        <v>20.312279999999998</v>
      </c>
      <c r="T53" s="16">
        <v>24.09412</v>
      </c>
      <c r="U53" s="16">
        <v>17.2925</v>
      </c>
      <c r="V53" s="16">
        <v>26.04485</v>
      </c>
      <c r="W53" s="16">
        <v>20.55932</v>
      </c>
      <c r="X53" s="16">
        <v>-2.9233899999999999</v>
      </c>
      <c r="Y53" s="16">
        <v>20.669799999999999</v>
      </c>
      <c r="Z53" s="16">
        <v>13.049940000000001</v>
      </c>
      <c r="AA53" s="16">
        <v>22.04082</v>
      </c>
      <c r="AB53" s="16">
        <v>10.49208</v>
      </c>
      <c r="AC53" s="16">
        <v>8.221705</v>
      </c>
      <c r="AD53" s="16">
        <v>-6.3989399999999996</v>
      </c>
      <c r="AE53" s="16">
        <v>35.158190000000005</v>
      </c>
      <c r="AF53" s="16">
        <v>30.619150000000001</v>
      </c>
      <c r="AG53" s="16">
        <v>51.445999999999998</v>
      </c>
      <c r="AH53" s="16">
        <v>147.4316</v>
      </c>
      <c r="AI53" s="16"/>
      <c r="AJ53" s="16"/>
      <c r="AK53" s="16"/>
      <c r="AL53" s="16"/>
      <c r="AM53" s="16"/>
    </row>
    <row r="54" spans="1:1005" ht="15" x14ac:dyDescent="0.25">
      <c r="A54" s="137">
        <f>YampaRiverInflow.TotalOutflow!A54</f>
        <v>46174</v>
      </c>
      <c r="B54" s="34">
        <v>6.5380000000000003</v>
      </c>
      <c r="C54" s="12">
        <v>6.5380000000000003</v>
      </c>
      <c r="D54" s="45">
        <v>6.5380000000000003</v>
      </c>
      <c r="E54" s="16">
        <v>25.634610000000002</v>
      </c>
      <c r="F54" s="16">
        <v>16.579849999999997</v>
      </c>
      <c r="G54" s="16">
        <v>17.054269999999999</v>
      </c>
      <c r="H54" s="16">
        <v>19.0702</v>
      </c>
      <c r="I54" s="16">
        <v>13.2582</v>
      </c>
      <c r="J54" s="16">
        <v>34.340009999999999</v>
      </c>
      <c r="K54" s="16">
        <v>31.23612</v>
      </c>
      <c r="L54" s="16">
        <v>9.42577</v>
      </c>
      <c r="M54" s="16">
        <v>11.861139999999999</v>
      </c>
      <c r="N54" s="16">
        <v>3.2528800000000002</v>
      </c>
      <c r="O54" s="16">
        <v>10.676410000000001</v>
      </c>
      <c r="P54" s="16">
        <v>-12.562700000000001</v>
      </c>
      <c r="Q54" s="16">
        <v>10.9498</v>
      </c>
      <c r="R54" s="16">
        <v>4.9075899999999999</v>
      </c>
      <c r="S54" s="16">
        <v>20.479099999999999</v>
      </c>
      <c r="T54" s="16">
        <v>23.339099999999998</v>
      </c>
      <c r="U54" s="16">
        <v>14.779639999999999</v>
      </c>
      <c r="V54" s="16">
        <v>10.374750000000001</v>
      </c>
      <c r="W54" s="16">
        <v>15.253579999999999</v>
      </c>
      <c r="X54" s="16">
        <v>10.87237</v>
      </c>
      <c r="Y54" s="16">
        <v>19.39621</v>
      </c>
      <c r="Z54" s="16">
        <v>18.288060000000002</v>
      </c>
      <c r="AA54" s="16">
        <v>0.1727841</v>
      </c>
      <c r="AB54" s="16">
        <v>6.1307309999999999</v>
      </c>
      <c r="AC54" s="16">
        <v>10.9467</v>
      </c>
      <c r="AD54" s="16">
        <v>-4.7618999999999998</v>
      </c>
      <c r="AE54" s="16">
        <v>38.329680000000003</v>
      </c>
      <c r="AF54" s="16">
        <v>17.90776</v>
      </c>
      <c r="AG54" s="16">
        <v>23.242540000000002</v>
      </c>
      <c r="AH54" s="16">
        <v>149.01420000000002</v>
      </c>
      <c r="AI54" s="16"/>
      <c r="AJ54" s="16"/>
      <c r="AK54" s="16"/>
      <c r="AL54" s="16"/>
      <c r="AM54" s="16"/>
    </row>
    <row r="55" spans="1:1005" ht="15" x14ac:dyDescent="0.25">
      <c r="A55" s="137">
        <f>YampaRiverInflow.TotalOutflow!A55</f>
        <v>46204</v>
      </c>
      <c r="B55" s="34">
        <v>14.287000000000001</v>
      </c>
      <c r="C55" s="12">
        <v>14.287000000000001</v>
      </c>
      <c r="D55" s="45">
        <v>14.287000000000001</v>
      </c>
      <c r="E55" s="16">
        <v>38.31944</v>
      </c>
      <c r="F55" s="16">
        <v>19.69941</v>
      </c>
      <c r="G55" s="16">
        <v>17.99015</v>
      </c>
      <c r="H55" s="16">
        <v>13.171860000000001</v>
      </c>
      <c r="I55" s="16">
        <v>40.615339999999996</v>
      </c>
      <c r="J55" s="16">
        <v>26.544730000000001</v>
      </c>
      <c r="K55" s="16">
        <v>25.423359999999999</v>
      </c>
      <c r="L55" s="16">
        <v>13.888549999999999</v>
      </c>
      <c r="M55" s="16">
        <v>15.145760000000001</v>
      </c>
      <c r="N55" s="16">
        <v>6.6023500000000004</v>
      </c>
      <c r="O55" s="16">
        <v>10.07929</v>
      </c>
      <c r="P55" s="16">
        <v>4.5085600000000001</v>
      </c>
      <c r="Q55" s="16">
        <v>26.234180000000002</v>
      </c>
      <c r="R55" s="16">
        <v>12.146379999999999</v>
      </c>
      <c r="S55" s="16">
        <v>17.390999999999998</v>
      </c>
      <c r="T55" s="16">
        <v>17.51343</v>
      </c>
      <c r="U55" s="16">
        <v>34.483599999999996</v>
      </c>
      <c r="V55" s="16">
        <v>45.963620000000006</v>
      </c>
      <c r="W55" s="16">
        <v>28.082819999999998</v>
      </c>
      <c r="X55" s="16">
        <v>19.215400000000002</v>
      </c>
      <c r="Y55" s="16">
        <v>17.710519999999999</v>
      </c>
      <c r="Z55" s="16">
        <v>20.118539999999999</v>
      </c>
      <c r="AA55" s="16">
        <v>18.059009999999997</v>
      </c>
      <c r="AB55" s="16">
        <v>20.378209999999999</v>
      </c>
      <c r="AC55" s="16">
        <v>15.53816</v>
      </c>
      <c r="AD55" s="16">
        <v>2.6186829999999999</v>
      </c>
      <c r="AE55" s="16">
        <v>37.980930000000001</v>
      </c>
      <c r="AF55" s="16">
        <v>46.885179999999998</v>
      </c>
      <c r="AG55" s="16">
        <v>38.639189999999999</v>
      </c>
      <c r="AH55" s="16">
        <v>161.9752</v>
      </c>
      <c r="AI55" s="16"/>
      <c r="AJ55" s="16"/>
      <c r="AK55" s="16"/>
      <c r="AL55" s="16"/>
      <c r="AM55" s="16"/>
    </row>
    <row r="56" spans="1:1005" ht="15" x14ac:dyDescent="0.25">
      <c r="A56" s="137">
        <f>YampaRiverInflow.TotalOutflow!A56</f>
        <v>46235</v>
      </c>
      <c r="B56" s="34">
        <v>13.164999999999999</v>
      </c>
      <c r="C56" s="12">
        <v>13.164999999999999</v>
      </c>
      <c r="D56" s="45">
        <v>13.164999999999999</v>
      </c>
      <c r="E56" s="16">
        <v>28.86665</v>
      </c>
      <c r="F56" s="16">
        <v>22.441749999999999</v>
      </c>
      <c r="G56" s="16">
        <v>26.15324</v>
      </c>
      <c r="H56" s="16">
        <v>32.817900000000002</v>
      </c>
      <c r="I56" s="16">
        <v>21.52835</v>
      </c>
      <c r="J56" s="16">
        <v>35.833640000000003</v>
      </c>
      <c r="K56" s="16">
        <v>31.181180000000001</v>
      </c>
      <c r="L56" s="16">
        <v>15.6302</v>
      </c>
      <c r="M56" s="16">
        <v>23.108509999999999</v>
      </c>
      <c r="N56" s="16">
        <v>11.401249999999999</v>
      </c>
      <c r="O56" s="16">
        <v>31.261939999999999</v>
      </c>
      <c r="P56" s="16">
        <v>3.6801999999999997</v>
      </c>
      <c r="Q56" s="16">
        <v>14.693910000000001</v>
      </c>
      <c r="R56" s="16">
        <v>25.271129999999999</v>
      </c>
      <c r="S56" s="16">
        <v>24.69454</v>
      </c>
      <c r="T56" s="16">
        <v>21.273709999999998</v>
      </c>
      <c r="U56" s="16">
        <v>24.753779999999999</v>
      </c>
      <c r="V56" s="16">
        <v>25.619619999999998</v>
      </c>
      <c r="W56" s="16">
        <v>36.973279999999995</v>
      </c>
      <c r="X56" s="16">
        <v>26.050840000000001</v>
      </c>
      <c r="Y56" s="16">
        <v>15.60383</v>
      </c>
      <c r="Z56" s="16">
        <v>22.495830000000002</v>
      </c>
      <c r="AA56" s="16">
        <v>11.813360000000001</v>
      </c>
      <c r="AB56" s="16">
        <v>21.487629999999999</v>
      </c>
      <c r="AC56" s="16">
        <v>15.17426</v>
      </c>
      <c r="AD56" s="16">
        <v>1.5523019999999998</v>
      </c>
      <c r="AE56" s="16">
        <v>45.93045</v>
      </c>
      <c r="AF56" s="16">
        <v>51.271099999999997</v>
      </c>
      <c r="AG56" s="16">
        <v>50.55104</v>
      </c>
      <c r="AH56" s="16">
        <v>39.051919999999996</v>
      </c>
      <c r="AI56" s="16"/>
      <c r="AJ56" s="16"/>
      <c r="AK56" s="16"/>
      <c r="AL56" s="16"/>
      <c r="AM56" s="16"/>
    </row>
    <row r="57" spans="1:1005" ht="15" x14ac:dyDescent="0.25">
      <c r="A57" s="137">
        <f>YampaRiverInflow.TotalOutflow!A57</f>
        <v>46266</v>
      </c>
      <c r="B57" s="34">
        <v>11.956</v>
      </c>
      <c r="C57" s="12">
        <v>11.956</v>
      </c>
      <c r="D57" s="45">
        <v>11.956</v>
      </c>
      <c r="E57" s="16">
        <v>31.235990000000001</v>
      </c>
      <c r="F57" s="16">
        <v>22.33502</v>
      </c>
      <c r="G57" s="16">
        <v>48.394019999999998</v>
      </c>
      <c r="H57" s="16">
        <v>28.478590000000001</v>
      </c>
      <c r="I57" s="16">
        <v>11.490879999999999</v>
      </c>
      <c r="J57" s="16">
        <v>18.042580000000001</v>
      </c>
      <c r="K57" s="16">
        <v>23.867799999999999</v>
      </c>
      <c r="L57" s="16">
        <v>14.97372</v>
      </c>
      <c r="M57" s="16">
        <v>17.04288</v>
      </c>
      <c r="N57" s="16">
        <v>23.401450000000001</v>
      </c>
      <c r="O57" s="16">
        <v>6.1058300000000001</v>
      </c>
      <c r="P57" s="16">
        <v>5.0821000000000005</v>
      </c>
      <c r="Q57" s="16">
        <v>18.601369999999999</v>
      </c>
      <c r="R57" s="16">
        <v>14.47564</v>
      </c>
      <c r="S57" s="16">
        <v>21.351419999999997</v>
      </c>
      <c r="T57" s="16">
        <v>17.48638</v>
      </c>
      <c r="U57" s="16">
        <v>30.457650000000001</v>
      </c>
      <c r="V57" s="16">
        <v>31.318210000000001</v>
      </c>
      <c r="W57" s="16">
        <v>23.158259999999999</v>
      </c>
      <c r="X57" s="16">
        <v>13.249139999999999</v>
      </c>
      <c r="Y57" s="16">
        <v>19.108810000000002</v>
      </c>
      <c r="Z57" s="16">
        <v>13.42262</v>
      </c>
      <c r="AA57" s="16">
        <v>16.063879999999997</v>
      </c>
      <c r="AB57" s="16">
        <v>9.2318680000000004</v>
      </c>
      <c r="AC57" s="16">
        <v>25.419049999999999</v>
      </c>
      <c r="AD57" s="16">
        <v>3.7183029999999997</v>
      </c>
      <c r="AE57" s="16">
        <v>44.919650000000004</v>
      </c>
      <c r="AF57" s="16">
        <v>38.738219999999998</v>
      </c>
      <c r="AG57" s="16">
        <v>36.226120000000002</v>
      </c>
      <c r="AH57" s="16">
        <v>28.125509999999998</v>
      </c>
      <c r="AI57" s="16"/>
      <c r="AJ57" s="16"/>
      <c r="AK57" s="16"/>
      <c r="AL57" s="16"/>
      <c r="AM57" s="16"/>
    </row>
    <row r="58" spans="1:1005" ht="15" x14ac:dyDescent="0.25">
      <c r="A58" s="137">
        <f>YampaRiverInflow.TotalOutflow!A58</f>
        <v>46296</v>
      </c>
      <c r="B58" s="34">
        <v>17.71</v>
      </c>
      <c r="C58" s="12">
        <v>17.71</v>
      </c>
      <c r="D58" s="45">
        <v>17.71</v>
      </c>
      <c r="E58" s="16">
        <v>22.088529999999999</v>
      </c>
      <c r="F58" s="16">
        <v>19.114159999999998</v>
      </c>
      <c r="G58" s="16">
        <v>8.2817099999999986</v>
      </c>
      <c r="H58" s="16">
        <v>40.549999999999997</v>
      </c>
      <c r="I58" s="16">
        <v>-13.924200000000001</v>
      </c>
      <c r="J58" s="16">
        <v>25.10202</v>
      </c>
      <c r="K58" s="16">
        <v>12.98898</v>
      </c>
      <c r="L58" s="16">
        <v>27.75198</v>
      </c>
      <c r="M58" s="16">
        <v>9.3924799999999991</v>
      </c>
      <c r="N58" s="16">
        <v>43.769359999999999</v>
      </c>
      <c r="O58" s="16">
        <v>22.534610000000001</v>
      </c>
      <c r="P58" s="16">
        <v>16.070049999999998</v>
      </c>
      <c r="Q58" s="16">
        <v>21.862349999999999</v>
      </c>
      <c r="R58" s="16">
        <v>21.155540000000002</v>
      </c>
      <c r="S58" s="16">
        <v>17.678609999999999</v>
      </c>
      <c r="T58" s="16">
        <v>24.983849999999997</v>
      </c>
      <c r="U58" s="16">
        <v>30.878040000000002</v>
      </c>
      <c r="V58" s="16">
        <v>34.297699999999999</v>
      </c>
      <c r="W58" s="16">
        <v>18.70016</v>
      </c>
      <c r="X58" s="16">
        <v>16.06213</v>
      </c>
      <c r="Y58" s="16">
        <v>34.16733</v>
      </c>
      <c r="Z58" s="16">
        <v>35.623899999999999</v>
      </c>
      <c r="AA58" s="16">
        <v>8.9423110000000001</v>
      </c>
      <c r="AB58" s="16">
        <v>22.663040000000002</v>
      </c>
      <c r="AC58" s="16">
        <v>18.12434</v>
      </c>
      <c r="AD58" s="16">
        <v>20.913310000000003</v>
      </c>
      <c r="AE58" s="16">
        <v>34.431249999999999</v>
      </c>
      <c r="AF58" s="16">
        <v>38.233789999999999</v>
      </c>
      <c r="AG58" s="16">
        <v>25.995049999999999</v>
      </c>
      <c r="AH58" s="16">
        <v>33.972290000000001</v>
      </c>
      <c r="AI58" s="16"/>
      <c r="AJ58" s="16"/>
      <c r="AK58" s="16"/>
      <c r="AL58" s="16"/>
      <c r="AM58" s="16"/>
    </row>
    <row r="59" spans="1:1005" ht="15" x14ac:dyDescent="0.25">
      <c r="A59" s="137">
        <f>YampaRiverInflow.TotalOutflow!A59</f>
        <v>46327</v>
      </c>
      <c r="B59" s="34">
        <v>16.579000000000001</v>
      </c>
      <c r="C59" s="12">
        <v>16.579000000000001</v>
      </c>
      <c r="D59" s="45">
        <v>16.579000000000001</v>
      </c>
      <c r="E59" s="16">
        <v>27.994340000000001</v>
      </c>
      <c r="F59" s="16">
        <v>18.408459999999998</v>
      </c>
      <c r="G59" s="16">
        <v>27.646930000000001</v>
      </c>
      <c r="H59" s="16">
        <v>13.904860000000001</v>
      </c>
      <c r="I59" s="16">
        <v>20.08203</v>
      </c>
      <c r="J59" s="16">
        <v>-4.2350600000000007</v>
      </c>
      <c r="K59" s="16">
        <v>5.5237799999999995</v>
      </c>
      <c r="L59" s="16">
        <v>13.936260000000001</v>
      </c>
      <c r="M59" s="16">
        <v>18.488499999999998</v>
      </c>
      <c r="N59" s="16">
        <v>53.005609999999997</v>
      </c>
      <c r="O59" s="16">
        <v>26.384319999999999</v>
      </c>
      <c r="P59" s="16">
        <v>7.4658100000000003</v>
      </c>
      <c r="Q59" s="16">
        <v>17.107009999999999</v>
      </c>
      <c r="R59" s="16">
        <v>28.95552</v>
      </c>
      <c r="S59" s="16">
        <v>31.72842</v>
      </c>
      <c r="T59" s="16">
        <v>37.927500000000002</v>
      </c>
      <c r="U59" s="16">
        <v>37.545540000000003</v>
      </c>
      <c r="V59" s="16">
        <v>26.962349999999997</v>
      </c>
      <c r="W59" s="16">
        <v>24.636060000000001</v>
      </c>
      <c r="X59" s="16">
        <v>9.1373110000000004</v>
      </c>
      <c r="Y59" s="16">
        <v>11.013590000000001</v>
      </c>
      <c r="Z59" s="16">
        <v>20.70234</v>
      </c>
      <c r="AA59" s="16">
        <v>12.13466</v>
      </c>
      <c r="AB59" s="16">
        <v>16.070899999999998</v>
      </c>
      <c r="AC59" s="16">
        <v>21.472249999999999</v>
      </c>
      <c r="AD59" s="16">
        <v>19.997520000000002</v>
      </c>
      <c r="AE59" s="16">
        <v>35.786089999999994</v>
      </c>
      <c r="AF59" s="16">
        <v>28.035019999999999</v>
      </c>
      <c r="AG59" s="16">
        <v>16.97213</v>
      </c>
      <c r="AH59" s="16">
        <v>32.303910000000002</v>
      </c>
      <c r="AI59" s="16"/>
      <c r="AJ59" s="16"/>
      <c r="AK59" s="16"/>
      <c r="AL59" s="16"/>
      <c r="AM59" s="16"/>
    </row>
    <row r="60" spans="1:1005" ht="15" x14ac:dyDescent="0.25">
      <c r="A60" s="137">
        <f>YampaRiverInflow.TotalOutflow!A60</f>
        <v>46357</v>
      </c>
      <c r="B60" s="34">
        <v>17.748000000000001</v>
      </c>
      <c r="C60" s="12">
        <v>17.748000000000001</v>
      </c>
      <c r="D60" s="45">
        <v>17.748000000000001</v>
      </c>
      <c r="E60" s="16">
        <v>16.8964</v>
      </c>
      <c r="F60" s="16">
        <v>5.2648799999999998</v>
      </c>
      <c r="G60" s="16">
        <v>14.9133</v>
      </c>
      <c r="H60" s="16">
        <v>20.716919999999998</v>
      </c>
      <c r="I60" s="16">
        <v>34.09957</v>
      </c>
      <c r="J60" s="16">
        <v>30.479970000000002</v>
      </c>
      <c r="K60" s="16">
        <v>17.71199</v>
      </c>
      <c r="L60" s="16">
        <v>14.28424</v>
      </c>
      <c r="M60" s="16">
        <v>19.058679999999999</v>
      </c>
      <c r="N60" s="16">
        <v>32.092640000000003</v>
      </c>
      <c r="O60" s="16">
        <v>31.069230000000001</v>
      </c>
      <c r="P60" s="16">
        <v>-1.1337300000000001</v>
      </c>
      <c r="Q60" s="16">
        <v>19.942029999999999</v>
      </c>
      <c r="R60" s="16">
        <v>24.682869999999998</v>
      </c>
      <c r="S60" s="16">
        <v>26.541930000000001</v>
      </c>
      <c r="T60" s="16">
        <v>32.755090000000003</v>
      </c>
      <c r="U60" s="16">
        <v>27.805679999999999</v>
      </c>
      <c r="V60" s="16">
        <v>21.076700000000002</v>
      </c>
      <c r="W60" s="16">
        <v>7.0595299999999996</v>
      </c>
      <c r="X60" s="16">
        <v>18.49559</v>
      </c>
      <c r="Y60" s="16">
        <v>21.64105</v>
      </c>
      <c r="Z60" s="16">
        <v>26.011500000000002</v>
      </c>
      <c r="AA60" s="16">
        <v>17.06305</v>
      </c>
      <c r="AB60" s="16">
        <v>26.540560000000003</v>
      </c>
      <c r="AC60" s="16">
        <v>19.891179999999999</v>
      </c>
      <c r="AD60" s="16">
        <v>8.7936929999999993</v>
      </c>
      <c r="AE60" s="16">
        <v>28.205020000000001</v>
      </c>
      <c r="AF60" s="16">
        <v>40.244050000000001</v>
      </c>
      <c r="AG60" s="16">
        <v>27.56195</v>
      </c>
      <c r="AH60" s="16">
        <v>42.93092</v>
      </c>
      <c r="AI60" s="16"/>
      <c r="AJ60" s="16"/>
      <c r="AK60" s="16"/>
      <c r="AL60" s="16"/>
      <c r="AM60" s="16"/>
    </row>
    <row r="61" spans="1:1005" ht="15" x14ac:dyDescent="0.25">
      <c r="A61" s="137">
        <f>YampaRiverInflow.TotalOutflow!A61</f>
        <v>46388</v>
      </c>
      <c r="B61" s="34">
        <v>13.885</v>
      </c>
      <c r="C61" s="12">
        <v>13.885</v>
      </c>
      <c r="D61" s="45">
        <v>13.885</v>
      </c>
      <c r="E61" s="16">
        <v>9.8134800000000002</v>
      </c>
      <c r="F61" s="16">
        <v>-4.5364899999999997</v>
      </c>
      <c r="G61" s="16">
        <v>13.92507</v>
      </c>
      <c r="H61" s="16">
        <v>62.106730000000006</v>
      </c>
      <c r="I61" s="16">
        <v>30.139110000000002</v>
      </c>
      <c r="J61" s="16">
        <v>34.121430000000004</v>
      </c>
      <c r="K61" s="16">
        <v>0.29199999999999998</v>
      </c>
      <c r="L61" s="16">
        <v>8.3659300000000005</v>
      </c>
      <c r="M61" s="16">
        <v>7.2980700000000001</v>
      </c>
      <c r="N61" s="16">
        <v>137.14750000000001</v>
      </c>
      <c r="O61" s="16">
        <v>5.1085200000000004</v>
      </c>
      <c r="P61" s="16">
        <v>9.6737900000000003</v>
      </c>
      <c r="Q61" s="16">
        <v>13.99601</v>
      </c>
      <c r="R61" s="16">
        <v>3.7156899999999999</v>
      </c>
      <c r="S61" s="16">
        <v>41.649769999999997</v>
      </c>
      <c r="T61" s="16">
        <v>7.6267299999999993</v>
      </c>
      <c r="U61" s="16">
        <v>11.469899999999999</v>
      </c>
      <c r="V61" s="16">
        <v>17.2136</v>
      </c>
      <c r="W61" s="16">
        <v>12.56814</v>
      </c>
      <c r="X61" s="16">
        <v>17.381460000000001</v>
      </c>
      <c r="Y61" s="16">
        <v>26.231240000000003</v>
      </c>
      <c r="Z61" s="16">
        <v>33.2042</v>
      </c>
      <c r="AA61" s="16">
        <v>2.9696009999999999</v>
      </c>
      <c r="AB61" s="16">
        <v>19.397919999999999</v>
      </c>
      <c r="AC61" s="16">
        <v>1.1771969999999998</v>
      </c>
      <c r="AD61" s="16">
        <v>30.506990000000002</v>
      </c>
      <c r="AE61" s="16">
        <v>18.1145</v>
      </c>
      <c r="AF61" s="16">
        <v>101.17739999999999</v>
      </c>
      <c r="AG61" s="16">
        <v>19.38391</v>
      </c>
      <c r="AH61" s="16">
        <v>30.74776</v>
      </c>
      <c r="AI61" s="16"/>
      <c r="AJ61" s="16"/>
      <c r="AK61" s="16"/>
      <c r="AL61" s="16"/>
      <c r="AM61" s="16"/>
    </row>
    <row r="62" spans="1:1005" ht="15" x14ac:dyDescent="0.25">
      <c r="A62" s="137">
        <f>YampaRiverInflow.TotalOutflow!A62</f>
        <v>46419</v>
      </c>
      <c r="B62" s="34">
        <v>4.8780000000000001</v>
      </c>
      <c r="C62" s="12">
        <v>4.8780000000000001</v>
      </c>
      <c r="D62" s="45">
        <v>4.8780000000000001</v>
      </c>
      <c r="E62" s="16">
        <v>11.232760000000001</v>
      </c>
      <c r="F62" s="16">
        <v>13.169319999999999</v>
      </c>
      <c r="G62" s="16">
        <v>35.386319999999998</v>
      </c>
      <c r="H62" s="16">
        <v>17.077069999999999</v>
      </c>
      <c r="I62" s="16">
        <v>13.379719999999999</v>
      </c>
      <c r="J62" s="16">
        <v>16.086819999999999</v>
      </c>
      <c r="K62" s="16">
        <v>-0.86568000000000001</v>
      </c>
      <c r="L62" s="16">
        <v>23.462679999999999</v>
      </c>
      <c r="M62" s="16">
        <v>14.080209999999999</v>
      </c>
      <c r="N62" s="16">
        <v>174.5822</v>
      </c>
      <c r="O62" s="16">
        <v>11.06955</v>
      </c>
      <c r="P62" s="16">
        <v>-5.6684799999999997</v>
      </c>
      <c r="Q62" s="16">
        <v>3.0183800000000001</v>
      </c>
      <c r="R62" s="16">
        <v>14.69007</v>
      </c>
      <c r="S62" s="16">
        <v>8.8202999999999996</v>
      </c>
      <c r="T62" s="16">
        <v>14.744759999999999</v>
      </c>
      <c r="U62" s="16">
        <v>10.63569</v>
      </c>
      <c r="V62" s="16">
        <v>3.61049</v>
      </c>
      <c r="W62" s="16">
        <v>19.49475</v>
      </c>
      <c r="X62" s="16">
        <v>9.0798199999999998</v>
      </c>
      <c r="Y62" s="16">
        <v>9.4230560000000008</v>
      </c>
      <c r="Z62" s="16">
        <v>14.433450000000001</v>
      </c>
      <c r="AA62" s="16">
        <v>2.5804749999999999</v>
      </c>
      <c r="AB62" s="16">
        <v>12.939129999999999</v>
      </c>
      <c r="AC62" s="16">
        <v>-3.2752500000000002</v>
      </c>
      <c r="AD62" s="16">
        <v>44.287480000000002</v>
      </c>
      <c r="AE62" s="16">
        <v>29.243689999999997</v>
      </c>
      <c r="AF62" s="16">
        <v>221.90360000000001</v>
      </c>
      <c r="AG62" s="16">
        <v>10.26454</v>
      </c>
      <c r="AH62" s="16">
        <v>85.662350000000004</v>
      </c>
      <c r="AI62" s="16"/>
      <c r="AJ62" s="16"/>
      <c r="AK62" s="16"/>
      <c r="AL62" s="16"/>
      <c r="AM62" s="16"/>
    </row>
    <row r="63" spans="1:1005" ht="15" x14ac:dyDescent="0.25">
      <c r="A63" s="137">
        <f>YampaRiverInflow.TotalOutflow!A63</f>
        <v>46447</v>
      </c>
      <c r="B63" s="34">
        <v>3.944</v>
      </c>
      <c r="C63" s="12">
        <v>3.944</v>
      </c>
      <c r="D63" s="45">
        <v>3.944</v>
      </c>
      <c r="E63" s="16">
        <v>0.26749000000000001</v>
      </c>
      <c r="F63" s="16">
        <v>21.557400000000001</v>
      </c>
      <c r="G63" s="16">
        <v>29.812529999999999</v>
      </c>
      <c r="H63" s="16">
        <v>17.33398</v>
      </c>
      <c r="I63" s="16">
        <v>4.5499399999999994</v>
      </c>
      <c r="J63" s="16">
        <v>29.456400000000002</v>
      </c>
      <c r="K63" s="16">
        <v>7.59199</v>
      </c>
      <c r="L63" s="16">
        <v>0.58572999999999997</v>
      </c>
      <c r="M63" s="16">
        <v>5.9264799999999997</v>
      </c>
      <c r="N63" s="16">
        <v>168.7243</v>
      </c>
      <c r="O63" s="16">
        <v>24.415849999999999</v>
      </c>
      <c r="P63" s="16">
        <v>16.08663</v>
      </c>
      <c r="Q63" s="16">
        <v>3.1996100000000003</v>
      </c>
      <c r="R63" s="16">
        <v>10.91578</v>
      </c>
      <c r="S63" s="16">
        <v>55.120930000000001</v>
      </c>
      <c r="T63" s="16">
        <v>5.3349099999999998</v>
      </c>
      <c r="U63" s="16">
        <v>8.3023799999999994</v>
      </c>
      <c r="V63" s="16">
        <v>7.6192200000000003</v>
      </c>
      <c r="W63" s="16">
        <v>-3.1343100000000002</v>
      </c>
      <c r="X63" s="16">
        <v>2.8256300000000003</v>
      </c>
      <c r="Y63" s="16">
        <v>17.701610000000002</v>
      </c>
      <c r="Z63" s="16">
        <v>10.766690000000001</v>
      </c>
      <c r="AA63" s="16">
        <v>-2.6526999999999998</v>
      </c>
      <c r="AB63" s="16">
        <v>-4.7138400000000003</v>
      </c>
      <c r="AC63" s="16">
        <v>14.927820000000001</v>
      </c>
      <c r="AD63" s="16">
        <v>37.971170000000001</v>
      </c>
      <c r="AE63" s="16">
        <v>61.31456</v>
      </c>
      <c r="AF63" s="16">
        <v>316.43129999999996</v>
      </c>
      <c r="AG63" s="16">
        <v>30.523220000000002</v>
      </c>
      <c r="AH63" s="16">
        <v>99.089590000000001</v>
      </c>
      <c r="AI63" s="16"/>
      <c r="AJ63" s="16"/>
      <c r="AK63" s="16"/>
      <c r="AL63" s="16"/>
      <c r="AM63" s="16"/>
    </row>
    <row r="64" spans="1:1005" ht="15" x14ac:dyDescent="0.25">
      <c r="A64" s="137">
        <f>YampaRiverInflow.TotalOutflow!A64</f>
        <v>46478</v>
      </c>
      <c r="B64" s="34">
        <v>7.9370000000000003</v>
      </c>
      <c r="C64" s="12">
        <v>7.9370000000000003</v>
      </c>
      <c r="D64" s="45">
        <v>7.9370000000000003</v>
      </c>
      <c r="E64" s="16">
        <v>14.181340000000001</v>
      </c>
      <c r="F64" s="16">
        <v>10.90859</v>
      </c>
      <c r="G64" s="16">
        <v>31.157610000000002</v>
      </c>
      <c r="H64" s="16">
        <v>9.207790000000001</v>
      </c>
      <c r="I64" s="16">
        <v>-60.225830000000002</v>
      </c>
      <c r="J64" s="16">
        <v>53.373489999999997</v>
      </c>
      <c r="K64" s="16">
        <v>10.18976</v>
      </c>
      <c r="L64" s="16">
        <v>22.325830000000003</v>
      </c>
      <c r="M64" s="16">
        <v>12.528739999999999</v>
      </c>
      <c r="N64" s="16">
        <v>16.69754</v>
      </c>
      <c r="O64" s="16">
        <v>14.457510000000001</v>
      </c>
      <c r="P64" s="16">
        <v>15.693350000000001</v>
      </c>
      <c r="Q64" s="16">
        <v>12.19009</v>
      </c>
      <c r="R64" s="16">
        <v>15.191180000000001</v>
      </c>
      <c r="S64" s="16">
        <v>34.110879999999995</v>
      </c>
      <c r="T64" s="16">
        <v>18.928849999999997</v>
      </c>
      <c r="U64" s="16">
        <v>23.699870000000001</v>
      </c>
      <c r="V64" s="16">
        <v>14.320200000000002</v>
      </c>
      <c r="W64" s="16">
        <v>23.981200000000001</v>
      </c>
      <c r="X64" s="16">
        <v>12.70073</v>
      </c>
      <c r="Y64" s="16">
        <v>17.83746</v>
      </c>
      <c r="Z64" s="16">
        <v>12.692639999999999</v>
      </c>
      <c r="AA64" s="16">
        <v>-8.0273199999999996</v>
      </c>
      <c r="AB64" s="16">
        <v>5.617337</v>
      </c>
      <c r="AC64" s="16">
        <v>29.066040000000001</v>
      </c>
      <c r="AD64" s="16">
        <v>68.50724000000001</v>
      </c>
      <c r="AE64" s="16">
        <v>34.07152</v>
      </c>
      <c r="AF64" s="16">
        <v>40.68047</v>
      </c>
      <c r="AG64" s="16">
        <v>13.75267</v>
      </c>
      <c r="AH64" s="16">
        <v>16.01717</v>
      </c>
      <c r="AI64" s="16"/>
      <c r="AJ64" s="16"/>
      <c r="AK64" s="16"/>
      <c r="AL64" s="16"/>
      <c r="AM64" s="16"/>
      <c r="ALQ64" t="e">
        <v>#N/A</v>
      </c>
    </row>
    <row r="65" spans="1:1005" ht="15" x14ac:dyDescent="0.25">
      <c r="A65" s="137">
        <f>YampaRiverInflow.TotalOutflow!A65</f>
        <v>46508</v>
      </c>
      <c r="B65" s="34">
        <v>6.3540000000000001</v>
      </c>
      <c r="C65" s="12">
        <v>6.3540000000000001</v>
      </c>
      <c r="D65" s="45">
        <v>6.3540000000000001</v>
      </c>
      <c r="E65" s="16">
        <v>16.225469999999998</v>
      </c>
      <c r="F65" s="16">
        <v>15.98751</v>
      </c>
      <c r="G65" s="16">
        <v>22.762439999999998</v>
      </c>
      <c r="H65" s="16">
        <v>16.884130000000003</v>
      </c>
      <c r="I65" s="16">
        <v>-18.579159999999998</v>
      </c>
      <c r="J65" s="16">
        <v>0.76658000000000004</v>
      </c>
      <c r="K65" s="16">
        <v>15.05968</v>
      </c>
      <c r="L65" s="16">
        <v>18.966650000000001</v>
      </c>
      <c r="M65" s="16">
        <v>6.8135300000000001</v>
      </c>
      <c r="N65" s="16">
        <v>10.48025</v>
      </c>
      <c r="O65" s="16">
        <v>-4.4347899999999996</v>
      </c>
      <c r="P65" s="16">
        <v>13.546040000000001</v>
      </c>
      <c r="Q65" s="16">
        <v>14.374000000000001</v>
      </c>
      <c r="R65" s="16">
        <v>20.312279999999998</v>
      </c>
      <c r="S65" s="16">
        <v>24.09412</v>
      </c>
      <c r="T65" s="16">
        <v>17.2925</v>
      </c>
      <c r="U65" s="16">
        <v>26.04485</v>
      </c>
      <c r="V65" s="16">
        <v>20.55932</v>
      </c>
      <c r="W65" s="16">
        <v>-2.9233899999999999</v>
      </c>
      <c r="X65" s="16">
        <v>20.669799999999999</v>
      </c>
      <c r="Y65" s="16">
        <v>13.049940000000001</v>
      </c>
      <c r="Z65" s="16">
        <v>22.04082</v>
      </c>
      <c r="AA65" s="16">
        <v>10.49208</v>
      </c>
      <c r="AB65" s="16">
        <v>8.221705</v>
      </c>
      <c r="AC65" s="16">
        <v>-6.3989399999999996</v>
      </c>
      <c r="AD65" s="16">
        <v>35.158190000000005</v>
      </c>
      <c r="AE65" s="16">
        <v>30.619150000000001</v>
      </c>
      <c r="AF65" s="16">
        <v>51.445999999999998</v>
      </c>
      <c r="AG65" s="16">
        <v>147.4316</v>
      </c>
      <c r="AH65" s="16">
        <v>31.464639999999999</v>
      </c>
      <c r="AI65" s="16"/>
      <c r="AJ65" s="16"/>
      <c r="AK65" s="16"/>
      <c r="AL65" s="16"/>
      <c r="AM65" s="16"/>
      <c r="ALQ65" t="e">
        <v>#N/A</v>
      </c>
    </row>
    <row r="66" spans="1:1005" ht="15" x14ac:dyDescent="0.25">
      <c r="A66" s="137">
        <f>YampaRiverInflow.TotalOutflow!A66</f>
        <v>46539</v>
      </c>
      <c r="B66" s="34">
        <v>6.5380000000000003</v>
      </c>
      <c r="C66" s="12">
        <v>6.5380000000000003</v>
      </c>
      <c r="D66" s="45">
        <v>6.5380000000000003</v>
      </c>
      <c r="E66" s="16">
        <v>16.579849999999997</v>
      </c>
      <c r="F66" s="16">
        <v>17.054269999999999</v>
      </c>
      <c r="G66" s="16">
        <v>19.0702</v>
      </c>
      <c r="H66" s="16">
        <v>13.2582</v>
      </c>
      <c r="I66" s="16">
        <v>34.340009999999999</v>
      </c>
      <c r="J66" s="16">
        <v>31.23612</v>
      </c>
      <c r="K66" s="16">
        <v>9.42577</v>
      </c>
      <c r="L66" s="16">
        <v>11.861139999999999</v>
      </c>
      <c r="M66" s="16">
        <v>3.2528800000000002</v>
      </c>
      <c r="N66" s="16">
        <v>10.676410000000001</v>
      </c>
      <c r="O66" s="16">
        <v>-12.562700000000001</v>
      </c>
      <c r="P66" s="16">
        <v>10.9498</v>
      </c>
      <c r="Q66" s="16">
        <v>4.9075899999999999</v>
      </c>
      <c r="R66" s="16">
        <v>20.479099999999999</v>
      </c>
      <c r="S66" s="16">
        <v>23.339099999999998</v>
      </c>
      <c r="T66" s="16">
        <v>14.779639999999999</v>
      </c>
      <c r="U66" s="16">
        <v>10.374750000000001</v>
      </c>
      <c r="V66" s="16">
        <v>15.253579999999999</v>
      </c>
      <c r="W66" s="16">
        <v>10.87237</v>
      </c>
      <c r="X66" s="16">
        <v>19.39621</v>
      </c>
      <c r="Y66" s="16">
        <v>18.288060000000002</v>
      </c>
      <c r="Z66" s="16">
        <v>0.1727841</v>
      </c>
      <c r="AA66" s="16">
        <v>6.1307309999999999</v>
      </c>
      <c r="AB66" s="16">
        <v>10.9467</v>
      </c>
      <c r="AC66" s="16">
        <v>-4.7618999999999998</v>
      </c>
      <c r="AD66" s="16">
        <v>38.329680000000003</v>
      </c>
      <c r="AE66" s="16">
        <v>17.90776</v>
      </c>
      <c r="AF66" s="16">
        <v>23.242540000000002</v>
      </c>
      <c r="AG66" s="16">
        <v>149.01420000000002</v>
      </c>
      <c r="AH66" s="16">
        <v>25.634610000000002</v>
      </c>
      <c r="AI66" s="16"/>
      <c r="AJ66" s="16"/>
      <c r="AK66" s="16"/>
      <c r="AL66" s="16"/>
      <c r="AM66" s="16"/>
      <c r="ALQ66" t="e">
        <v>#N/A</v>
      </c>
    </row>
    <row r="67" spans="1:1005" ht="15" x14ac:dyDescent="0.25">
      <c r="A67" s="137">
        <f>YampaRiverInflow.TotalOutflow!A67</f>
        <v>46569</v>
      </c>
      <c r="B67" s="34">
        <v>14.287000000000001</v>
      </c>
      <c r="C67" s="12">
        <v>14.287000000000001</v>
      </c>
      <c r="D67" s="45">
        <v>14.287000000000001</v>
      </c>
      <c r="E67" s="16">
        <v>19.69941</v>
      </c>
      <c r="F67" s="16">
        <v>17.99015</v>
      </c>
      <c r="G67" s="16">
        <v>13.171860000000001</v>
      </c>
      <c r="H67" s="16">
        <v>40.615339999999996</v>
      </c>
      <c r="I67" s="16">
        <v>26.544730000000001</v>
      </c>
      <c r="J67" s="16">
        <v>25.423359999999999</v>
      </c>
      <c r="K67" s="16">
        <v>13.888549999999999</v>
      </c>
      <c r="L67" s="16">
        <v>15.145760000000001</v>
      </c>
      <c r="M67" s="16">
        <v>6.6023500000000004</v>
      </c>
      <c r="N67" s="16">
        <v>10.07929</v>
      </c>
      <c r="O67" s="16">
        <v>4.5085600000000001</v>
      </c>
      <c r="P67" s="16">
        <v>26.234180000000002</v>
      </c>
      <c r="Q67" s="16">
        <v>12.146379999999999</v>
      </c>
      <c r="R67" s="16">
        <v>17.390999999999998</v>
      </c>
      <c r="S67" s="16">
        <v>17.51343</v>
      </c>
      <c r="T67" s="16">
        <v>34.483599999999996</v>
      </c>
      <c r="U67" s="16">
        <v>45.963620000000006</v>
      </c>
      <c r="V67" s="16">
        <v>28.082819999999998</v>
      </c>
      <c r="W67" s="16">
        <v>19.215400000000002</v>
      </c>
      <c r="X67" s="16">
        <v>17.710519999999999</v>
      </c>
      <c r="Y67" s="16">
        <v>20.118539999999999</v>
      </c>
      <c r="Z67" s="16">
        <v>18.059009999999997</v>
      </c>
      <c r="AA67" s="16">
        <v>20.378209999999999</v>
      </c>
      <c r="AB67" s="16">
        <v>15.53816</v>
      </c>
      <c r="AC67" s="16">
        <v>2.6186829999999999</v>
      </c>
      <c r="AD67" s="16">
        <v>37.980930000000001</v>
      </c>
      <c r="AE67" s="16">
        <v>46.885179999999998</v>
      </c>
      <c r="AF67" s="16">
        <v>38.639189999999999</v>
      </c>
      <c r="AG67" s="16">
        <v>161.9752</v>
      </c>
      <c r="AH67" s="16">
        <v>38.31944</v>
      </c>
      <c r="AI67" s="16"/>
      <c r="AJ67" s="16"/>
      <c r="AK67" s="16"/>
      <c r="AL67" s="16"/>
      <c r="AM67" s="16"/>
      <c r="ALQ67" t="e">
        <v>#N/A</v>
      </c>
    </row>
    <row r="68" spans="1:1005" ht="15" x14ac:dyDescent="0.25">
      <c r="A68" s="137">
        <f>YampaRiverInflow.TotalOutflow!A68</f>
        <v>46600</v>
      </c>
      <c r="B68" s="34">
        <v>13.164999999999999</v>
      </c>
      <c r="C68" s="12">
        <v>13.164999999999999</v>
      </c>
      <c r="D68" s="45">
        <v>13.164999999999999</v>
      </c>
      <c r="E68" s="16">
        <v>22.441749999999999</v>
      </c>
      <c r="F68" s="16">
        <v>26.15324</v>
      </c>
      <c r="G68" s="16">
        <v>32.817900000000002</v>
      </c>
      <c r="H68" s="16">
        <v>21.52835</v>
      </c>
      <c r="I68" s="16">
        <v>35.833640000000003</v>
      </c>
      <c r="J68" s="16">
        <v>31.181180000000001</v>
      </c>
      <c r="K68" s="16">
        <v>15.6302</v>
      </c>
      <c r="L68" s="16">
        <v>23.108509999999999</v>
      </c>
      <c r="M68" s="16">
        <v>11.401249999999999</v>
      </c>
      <c r="N68" s="16">
        <v>31.261939999999999</v>
      </c>
      <c r="O68" s="16">
        <v>3.6801999999999997</v>
      </c>
      <c r="P68" s="16">
        <v>14.693910000000001</v>
      </c>
      <c r="Q68" s="16">
        <v>25.271129999999999</v>
      </c>
      <c r="R68" s="16">
        <v>24.69454</v>
      </c>
      <c r="S68" s="16">
        <v>21.273709999999998</v>
      </c>
      <c r="T68" s="16">
        <v>24.753779999999999</v>
      </c>
      <c r="U68" s="16">
        <v>25.619619999999998</v>
      </c>
      <c r="V68" s="16">
        <v>36.973279999999995</v>
      </c>
      <c r="W68" s="16">
        <v>26.050840000000001</v>
      </c>
      <c r="X68" s="16">
        <v>15.60383</v>
      </c>
      <c r="Y68" s="16">
        <v>22.495830000000002</v>
      </c>
      <c r="Z68" s="16">
        <v>11.813360000000001</v>
      </c>
      <c r="AA68" s="16">
        <v>21.487629999999999</v>
      </c>
      <c r="AB68" s="16">
        <v>15.17426</v>
      </c>
      <c r="AC68" s="16">
        <v>1.5523019999999998</v>
      </c>
      <c r="AD68" s="16">
        <v>45.93045</v>
      </c>
      <c r="AE68" s="16">
        <v>51.271099999999997</v>
      </c>
      <c r="AF68" s="16">
        <v>50.55104</v>
      </c>
      <c r="AG68" s="16">
        <v>39.051919999999996</v>
      </c>
      <c r="AH68" s="16">
        <v>28.86665</v>
      </c>
      <c r="AI68" s="16"/>
      <c r="AJ68" s="16"/>
      <c r="AK68" s="16"/>
      <c r="AL68" s="16"/>
      <c r="AM68" s="16"/>
      <c r="ALQ68" t="e">
        <v>#N/A</v>
      </c>
    </row>
    <row r="69" spans="1:1005" ht="15" x14ac:dyDescent="0.25">
      <c r="A69" s="137">
        <f>YampaRiverInflow.TotalOutflow!A69</f>
        <v>46631</v>
      </c>
      <c r="B69" s="34">
        <v>11.956</v>
      </c>
      <c r="C69" s="12">
        <v>11.956</v>
      </c>
      <c r="D69" s="45">
        <v>11.956</v>
      </c>
      <c r="E69" s="16">
        <v>22.33502</v>
      </c>
      <c r="F69" s="16">
        <v>48.394019999999998</v>
      </c>
      <c r="G69" s="16">
        <v>28.478590000000001</v>
      </c>
      <c r="H69" s="16">
        <v>11.490879999999999</v>
      </c>
      <c r="I69" s="16">
        <v>18.042580000000001</v>
      </c>
      <c r="J69" s="16">
        <v>23.867799999999999</v>
      </c>
      <c r="K69" s="16">
        <v>14.97372</v>
      </c>
      <c r="L69" s="16">
        <v>17.04288</v>
      </c>
      <c r="M69" s="16">
        <v>23.401450000000001</v>
      </c>
      <c r="N69" s="16">
        <v>6.1058300000000001</v>
      </c>
      <c r="O69" s="16">
        <v>5.0821000000000005</v>
      </c>
      <c r="P69" s="16">
        <v>18.601369999999999</v>
      </c>
      <c r="Q69" s="16">
        <v>14.47564</v>
      </c>
      <c r="R69" s="16">
        <v>21.351419999999997</v>
      </c>
      <c r="S69" s="16">
        <v>17.48638</v>
      </c>
      <c r="T69" s="16">
        <v>30.457650000000001</v>
      </c>
      <c r="U69" s="16">
        <v>31.318210000000001</v>
      </c>
      <c r="V69" s="16">
        <v>23.158259999999999</v>
      </c>
      <c r="W69" s="16">
        <v>13.249139999999999</v>
      </c>
      <c r="X69" s="16">
        <v>19.108810000000002</v>
      </c>
      <c r="Y69" s="16">
        <v>13.42262</v>
      </c>
      <c r="Z69" s="16">
        <v>16.063879999999997</v>
      </c>
      <c r="AA69" s="16">
        <v>9.2318680000000004</v>
      </c>
      <c r="AB69" s="16">
        <v>25.419049999999999</v>
      </c>
      <c r="AC69" s="16">
        <v>3.7183029999999997</v>
      </c>
      <c r="AD69" s="16">
        <v>44.919650000000004</v>
      </c>
      <c r="AE69" s="16">
        <v>38.738219999999998</v>
      </c>
      <c r="AF69" s="16">
        <v>36.226120000000002</v>
      </c>
      <c r="AG69" s="16">
        <v>28.125509999999998</v>
      </c>
      <c r="AH69" s="16">
        <v>31.235990000000001</v>
      </c>
      <c r="AI69" s="16"/>
      <c r="AJ69" s="16"/>
      <c r="AK69" s="16"/>
      <c r="AL69" s="16"/>
      <c r="AM69" s="16"/>
      <c r="ALQ69" t="e">
        <v>#N/A</v>
      </c>
    </row>
    <row r="70" spans="1:1005" ht="15" x14ac:dyDescent="0.25">
      <c r="A70" s="137"/>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LQ70" t="e">
        <v>#N/A</v>
      </c>
    </row>
    <row r="71" spans="1:1005" ht="15" x14ac:dyDescent="0.25">
      <c r="A71" s="137"/>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LQ71" t="e">
        <v>#N/A</v>
      </c>
    </row>
    <row r="72" spans="1:1005" ht="12.75" customHeight="1" x14ac:dyDescent="0.25">
      <c r="A72" s="137"/>
      <c r="B72" s="33"/>
      <c r="C72" s="8"/>
      <c r="D72" s="11"/>
      <c r="AI72" s="16"/>
      <c r="AJ72" s="16"/>
      <c r="AK72" s="16"/>
      <c r="AL72" s="16"/>
      <c r="AM72" s="16"/>
      <c r="ALQ72" t="e">
        <v>#N/A</v>
      </c>
    </row>
    <row r="73" spans="1:1005" ht="12.75" customHeight="1" x14ac:dyDescent="0.25">
      <c r="A73" s="137"/>
      <c r="B73" s="33"/>
      <c r="C73" s="8"/>
      <c r="D73" s="11"/>
      <c r="E73" s="16"/>
      <c r="AI73" s="16"/>
      <c r="AJ73" s="16"/>
      <c r="AK73" s="16"/>
      <c r="AL73" s="16"/>
      <c r="AM73" s="16"/>
    </row>
    <row r="74" spans="1:1005" ht="12.75" customHeight="1" x14ac:dyDescent="0.25">
      <c r="A74" s="137"/>
      <c r="B74" s="33"/>
      <c r="C74" s="8"/>
      <c r="D74" s="11"/>
      <c r="AI74" s="16"/>
      <c r="AJ74" s="16"/>
      <c r="AK74" s="16"/>
      <c r="AL74" s="16"/>
      <c r="AM74" s="16"/>
    </row>
    <row r="75" spans="1:1005" ht="12.75" customHeight="1" x14ac:dyDescent="0.25">
      <c r="A75" s="137"/>
      <c r="B75" s="33"/>
      <c r="C75" s="8"/>
      <c r="D75" s="11"/>
      <c r="AI75" s="16"/>
      <c r="AJ75" s="16"/>
      <c r="AK75" s="16"/>
      <c r="AL75" s="16"/>
      <c r="AM75" s="16"/>
    </row>
    <row r="76" spans="1:1005" ht="12.75" customHeight="1" x14ac:dyDescent="0.25">
      <c r="A76" s="137"/>
      <c r="B76" s="33"/>
      <c r="C76" s="8"/>
      <c r="D76" s="11"/>
      <c r="AI76" s="16"/>
      <c r="AJ76" s="16"/>
      <c r="AK76" s="16"/>
      <c r="AL76" s="16"/>
      <c r="AM76" s="16"/>
    </row>
    <row r="77" spans="1:1005" ht="12.75" customHeight="1" x14ac:dyDescent="0.25">
      <c r="A77" s="137"/>
      <c r="B77" s="33"/>
      <c r="C77" s="8"/>
      <c r="D77" s="11"/>
      <c r="AI77" s="16"/>
      <c r="AJ77" s="16"/>
      <c r="AK77" s="16"/>
      <c r="AL77" s="16"/>
      <c r="AM77" s="16"/>
    </row>
    <row r="78" spans="1:1005" ht="12.75" customHeight="1" x14ac:dyDescent="0.25">
      <c r="A78" s="137"/>
      <c r="B78" s="33"/>
      <c r="C78" s="8"/>
      <c r="D78" s="11"/>
      <c r="AI78" s="16"/>
      <c r="AJ78" s="16"/>
      <c r="AK78" s="16"/>
      <c r="AL78" s="16"/>
      <c r="AM78" s="16"/>
    </row>
    <row r="79" spans="1:1005" ht="12.75" customHeight="1" x14ac:dyDescent="0.25">
      <c r="A79" s="137"/>
      <c r="B79" s="33"/>
      <c r="C79" s="8"/>
      <c r="D79" s="11"/>
      <c r="AI79" s="16"/>
      <c r="AJ79" s="16"/>
      <c r="AK79" s="16"/>
      <c r="AL79" s="16"/>
      <c r="AM79" s="16"/>
    </row>
    <row r="80" spans="1:1005" ht="12.75" customHeight="1" x14ac:dyDescent="0.25">
      <c r="A80" s="137"/>
      <c r="B80" s="33"/>
      <c r="C80" s="8"/>
      <c r="D80" s="11"/>
      <c r="AI80" s="16"/>
      <c r="AJ80" s="16"/>
      <c r="AK80" s="16"/>
      <c r="AL80" s="16"/>
      <c r="AM80" s="16"/>
    </row>
    <row r="81" spans="1:39" ht="12.75" customHeight="1" x14ac:dyDescent="0.25">
      <c r="A81" s="137"/>
      <c r="B81" s="33"/>
      <c r="C81" s="8"/>
      <c r="D81" s="11"/>
      <c r="AI81" s="16"/>
      <c r="AJ81" s="16"/>
      <c r="AK81" s="16"/>
      <c r="AL81" s="16"/>
      <c r="AM81" s="16"/>
    </row>
    <row r="82" spans="1:39" ht="12.75" customHeight="1" x14ac:dyDescent="0.25">
      <c r="A82" s="137"/>
      <c r="B82" s="33"/>
      <c r="C82" s="8"/>
      <c r="D82" s="11"/>
      <c r="AI82" s="16"/>
      <c r="AJ82" s="16"/>
      <c r="AK82" s="16"/>
      <c r="AL82" s="16"/>
      <c r="AM82" s="16"/>
    </row>
    <row r="83" spans="1:39" ht="12.75" customHeight="1" x14ac:dyDescent="0.25">
      <c r="A83" s="137"/>
      <c r="B83" s="33"/>
      <c r="C83" s="8"/>
      <c r="D83" s="11"/>
      <c r="AI83" s="16"/>
      <c r="AJ83" s="16"/>
      <c r="AK83" s="16"/>
      <c r="AL83" s="16"/>
      <c r="AM83" s="16"/>
    </row>
    <row r="84" spans="1:39" ht="12.75" customHeight="1" x14ac:dyDescent="0.25">
      <c r="A84" s="137"/>
      <c r="B84" s="33"/>
      <c r="C84" s="8"/>
      <c r="D84" s="11"/>
      <c r="AI84" s="16"/>
      <c r="AJ84" s="16"/>
      <c r="AK84" s="16"/>
      <c r="AL84" s="16"/>
      <c r="AM84" s="16"/>
    </row>
    <row r="85" spans="1:39" ht="12.75" customHeight="1" x14ac:dyDescent="0.25">
      <c r="AI85" s="16"/>
      <c r="AJ85" s="16"/>
      <c r="AK85" s="16"/>
      <c r="AL85" s="16"/>
      <c r="AM85" s="16"/>
    </row>
    <row r="86" spans="1:39" ht="12.75" customHeight="1" x14ac:dyDescent="0.25">
      <c r="AI86" s="16"/>
      <c r="AJ86" s="16"/>
      <c r="AK86" s="16"/>
      <c r="AL86" s="16"/>
      <c r="AM86" s="16"/>
    </row>
    <row r="87" spans="1:39" ht="12.75" customHeight="1" x14ac:dyDescent="0.25">
      <c r="AI87" s="16"/>
      <c r="AJ87" s="16"/>
      <c r="AK87" s="16"/>
      <c r="AL87" s="16"/>
      <c r="AM87" s="16"/>
    </row>
    <row r="88" spans="1:39" ht="12.75" customHeight="1" x14ac:dyDescent="0.25">
      <c r="AI88" s="16"/>
      <c r="AJ88" s="16"/>
      <c r="AK88" s="16"/>
      <c r="AL88" s="16"/>
      <c r="AM88" s="16"/>
    </row>
    <row r="89" spans="1:39" ht="12.75" customHeight="1" x14ac:dyDescent="0.25">
      <c r="AI89" s="16"/>
      <c r="AJ89" s="16"/>
      <c r="AK89" s="16"/>
      <c r="AL89" s="16"/>
      <c r="AM89" s="16"/>
    </row>
    <row r="90" spans="1:39" ht="12.75" customHeight="1" x14ac:dyDescent="0.25">
      <c r="AI90" s="16"/>
      <c r="AJ90" s="16"/>
      <c r="AK90" s="16"/>
      <c r="AL90" s="16"/>
      <c r="AM90" s="16"/>
    </row>
    <row r="91" spans="1:39" ht="12.75" customHeight="1" x14ac:dyDescent="0.25">
      <c r="AI91" s="16"/>
      <c r="AJ91" s="16"/>
      <c r="AK91" s="16"/>
      <c r="AL91" s="16"/>
      <c r="AM91" s="16"/>
    </row>
    <row r="92" spans="1:39" ht="12.75" customHeight="1" x14ac:dyDescent="0.25">
      <c r="AI92" s="16"/>
      <c r="AJ92" s="16"/>
      <c r="AK92" s="16"/>
      <c r="AL92" s="16"/>
      <c r="AM92" s="16"/>
    </row>
    <row r="93" spans="1:39" ht="12.75" customHeight="1" x14ac:dyDescent="0.25">
      <c r="AI93" s="16"/>
      <c r="AJ93" s="16"/>
      <c r="AK93" s="16"/>
      <c r="AL93" s="16"/>
      <c r="AM93" s="16"/>
    </row>
    <row r="94" spans="1:39" ht="12.75" customHeight="1" x14ac:dyDescent="0.25">
      <c r="AI94" s="16"/>
      <c r="AJ94" s="16"/>
      <c r="AK94" s="16"/>
      <c r="AL94" s="16"/>
      <c r="AM94" s="16"/>
    </row>
    <row r="95" spans="1:39" ht="12.75" customHeight="1" x14ac:dyDescent="0.25">
      <c r="AI95" s="16"/>
      <c r="AJ95" s="16"/>
      <c r="AK95" s="16"/>
      <c r="AL95" s="16"/>
      <c r="AM95" s="16"/>
    </row>
    <row r="96" spans="1:39" ht="12.75" customHeight="1" x14ac:dyDescent="0.25">
      <c r="AI96" s="16"/>
      <c r="AJ96" s="16"/>
      <c r="AK96" s="16"/>
      <c r="AL96" s="16"/>
      <c r="AM96" s="16"/>
    </row>
    <row r="97" spans="35:39" ht="12.75" customHeight="1" x14ac:dyDescent="0.25">
      <c r="AI97" s="16"/>
      <c r="AJ97" s="16"/>
      <c r="AK97" s="16"/>
      <c r="AL97" s="16"/>
      <c r="AM97" s="16"/>
    </row>
    <row r="98" spans="35:39" ht="12.75" customHeight="1" x14ac:dyDescent="0.25">
      <c r="AI98" s="16"/>
      <c r="AJ98" s="16"/>
      <c r="AK98" s="16"/>
      <c r="AL98" s="16"/>
      <c r="AM98" s="16"/>
    </row>
    <row r="99" spans="35:39" ht="12.75" customHeight="1" x14ac:dyDescent="0.25">
      <c r="AI99" s="16"/>
      <c r="AJ99" s="16"/>
      <c r="AK99" s="16"/>
      <c r="AL99" s="16"/>
      <c r="AM99" s="16"/>
    </row>
    <row r="100" spans="35:39" ht="12.75" customHeight="1" x14ac:dyDescent="0.25">
      <c r="AI100" s="16"/>
      <c r="AJ100" s="16"/>
      <c r="AK100" s="16"/>
      <c r="AL100" s="16"/>
      <c r="AM100" s="16"/>
    </row>
    <row r="101" spans="35:39" ht="12.75" customHeight="1" x14ac:dyDescent="0.25">
      <c r="AI101" s="16"/>
      <c r="AJ101" s="16"/>
      <c r="AK101" s="16"/>
      <c r="AL101" s="16"/>
      <c r="AM101" s="16"/>
    </row>
    <row r="102" spans="35:39" ht="12.75" customHeight="1" x14ac:dyDescent="0.25">
      <c r="AI102" s="16"/>
      <c r="AJ102" s="16"/>
      <c r="AK102" s="16"/>
      <c r="AL102" s="16"/>
      <c r="AM102" s="16"/>
    </row>
    <row r="103" spans="35:39" ht="12.75" customHeight="1" x14ac:dyDescent="0.25">
      <c r="AI103" s="16"/>
      <c r="AJ103" s="16"/>
      <c r="AK103" s="16"/>
      <c r="AL103" s="16"/>
      <c r="AM103" s="16"/>
    </row>
    <row r="104" spans="35:39" ht="12.75" customHeight="1" x14ac:dyDescent="0.25">
      <c r="AI104" s="16"/>
      <c r="AJ104" s="16"/>
      <c r="AK104" s="16"/>
      <c r="AL104" s="16"/>
      <c r="AM104" s="16"/>
    </row>
    <row r="105" spans="35:39" ht="12.75" customHeight="1" x14ac:dyDescent="0.25">
      <c r="AI105" s="16"/>
      <c r="AJ105" s="16"/>
      <c r="AK105" s="16"/>
      <c r="AL105" s="16"/>
      <c r="AM105" s="16"/>
    </row>
    <row r="106" spans="35:39" ht="12.75" customHeight="1" x14ac:dyDescent="0.25">
      <c r="AI106" s="16"/>
      <c r="AJ106" s="16"/>
      <c r="AK106" s="16"/>
      <c r="AL106" s="16"/>
      <c r="AM106" s="16"/>
    </row>
    <row r="107" spans="35:39" ht="12.75" customHeight="1" x14ac:dyDescent="0.25">
      <c r="AI107" s="16"/>
      <c r="AJ107" s="16"/>
      <c r="AK107" s="16"/>
      <c r="AL107" s="16"/>
      <c r="AM107" s="16"/>
    </row>
    <row r="108" spans="35:39" ht="12.75" customHeight="1" x14ac:dyDescent="0.25">
      <c r="AI108" s="16"/>
      <c r="AJ108" s="16"/>
      <c r="AK108" s="16"/>
      <c r="AL108" s="16"/>
      <c r="AM108" s="16"/>
    </row>
    <row r="109" spans="35:39" ht="12.75" customHeight="1" x14ac:dyDescent="0.25">
      <c r="AI109" s="16"/>
      <c r="AJ109" s="16"/>
      <c r="AK109" s="16"/>
      <c r="AL109" s="16"/>
      <c r="AM109" s="16"/>
    </row>
    <row r="110" spans="35:39" ht="12.75" customHeight="1" x14ac:dyDescent="0.25">
      <c r="AI110" s="16"/>
      <c r="AJ110" s="16"/>
      <c r="AK110" s="16"/>
      <c r="AL110" s="16"/>
      <c r="AM110" s="16"/>
    </row>
    <row r="111" spans="35:39" ht="12.75" customHeight="1" x14ac:dyDescent="0.25">
      <c r="AI111" s="16"/>
      <c r="AJ111" s="16"/>
      <c r="AK111" s="16"/>
      <c r="AL111" s="16"/>
      <c r="AM111" s="16"/>
    </row>
    <row r="112" spans="35:39" ht="12.75" customHeight="1" x14ac:dyDescent="0.25">
      <c r="AI112" s="16"/>
      <c r="AJ112" s="16"/>
      <c r="AK112" s="16"/>
      <c r="AL112" s="16"/>
      <c r="AM112" s="16"/>
    </row>
    <row r="113" spans="35:39" ht="12.75" customHeight="1" x14ac:dyDescent="0.25">
      <c r="AI113" s="16"/>
      <c r="AJ113" s="16"/>
      <c r="AK113" s="16"/>
      <c r="AL113" s="16"/>
      <c r="AM113" s="16"/>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5DF10-95F2-41A2-91CE-909B07F7F36B}">
  <sheetPr codeName="Sheet4">
    <tabColor rgb="FFFFFFB3"/>
  </sheetPr>
  <dimension ref="A1:ALQ84"/>
  <sheetViews>
    <sheetView topLeftCell="A64" workbookViewId="0">
      <selection activeCell="D4" sqref="D4"/>
    </sheetView>
  </sheetViews>
  <sheetFormatPr defaultColWidth="18.7109375" defaultRowHeight="12.75" customHeight="1" x14ac:dyDescent="0.25"/>
  <cols>
    <col min="1" max="4" width="7.5703125" style="3" customWidth="1"/>
    <col min="5" max="30" width="8" style="4" customWidth="1"/>
    <col min="31" max="31" width="8.28515625" style="32" customWidth="1"/>
    <col min="32" max="54" width="8.85546875" style="4" customWidth="1"/>
    <col min="55" max="16384" width="18.7109375" style="4"/>
  </cols>
  <sheetData>
    <row r="1" spans="1:54" ht="15" x14ac:dyDescent="0.25">
      <c r="A1" s="22"/>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4"/>
      <c r="AJ1" s="24"/>
      <c r="AK1" s="24"/>
      <c r="AL1" s="24"/>
      <c r="AM1" s="24"/>
      <c r="AN1" s="24"/>
      <c r="AO1" s="24"/>
      <c r="AP1" s="24"/>
      <c r="AQ1" s="24"/>
      <c r="AR1" s="24"/>
      <c r="AS1" s="24"/>
      <c r="AT1" s="24"/>
      <c r="AU1" s="24"/>
      <c r="AV1" s="24"/>
      <c r="AW1" s="24"/>
      <c r="AX1" s="24"/>
      <c r="AY1" s="24"/>
      <c r="AZ1" s="24"/>
      <c r="BA1" s="24"/>
      <c r="BB1" s="24"/>
    </row>
    <row r="2" spans="1:54" s="3" customFormat="1" ht="15" x14ac:dyDescent="0.25">
      <c r="A2" s="22"/>
      <c r="B2" s="25" t="s">
        <v>0</v>
      </c>
      <c r="C2" s="25" t="s">
        <v>1</v>
      </c>
      <c r="D2" s="25" t="s">
        <v>2</v>
      </c>
      <c r="E2" s="25">
        <v>1991</v>
      </c>
      <c r="F2" s="25">
        <v>1992</v>
      </c>
      <c r="G2" s="25">
        <v>1993</v>
      </c>
      <c r="H2" s="25">
        <v>1994</v>
      </c>
      <c r="I2" s="25">
        <v>1995</v>
      </c>
      <c r="J2" s="25">
        <v>1996</v>
      </c>
      <c r="K2" s="25">
        <v>1997</v>
      </c>
      <c r="L2" s="25">
        <v>1998</v>
      </c>
      <c r="M2" s="25">
        <v>1999</v>
      </c>
      <c r="N2" s="25">
        <v>2000</v>
      </c>
      <c r="O2" s="25">
        <v>2001</v>
      </c>
      <c r="P2" s="25">
        <v>2002</v>
      </c>
      <c r="Q2" s="25">
        <v>2003</v>
      </c>
      <c r="R2" s="25">
        <v>2004</v>
      </c>
      <c r="S2" s="25">
        <v>2005</v>
      </c>
      <c r="T2" s="25">
        <v>2006</v>
      </c>
      <c r="U2" s="25">
        <v>2007</v>
      </c>
      <c r="V2" s="25">
        <v>2008</v>
      </c>
      <c r="W2" s="25">
        <v>2009</v>
      </c>
      <c r="X2" s="25">
        <v>2010</v>
      </c>
      <c r="Y2" s="25">
        <v>2011</v>
      </c>
      <c r="Z2" s="25">
        <v>2012</v>
      </c>
      <c r="AA2" s="25">
        <v>2013</v>
      </c>
      <c r="AB2" s="25">
        <v>2014</v>
      </c>
      <c r="AC2" s="25">
        <v>2015</v>
      </c>
      <c r="AD2" s="25">
        <v>2016</v>
      </c>
      <c r="AE2" s="26">
        <v>2017</v>
      </c>
      <c r="AF2" s="25">
        <v>2018</v>
      </c>
      <c r="AG2" s="25">
        <v>2019</v>
      </c>
      <c r="AH2" s="25">
        <v>2020</v>
      </c>
    </row>
    <row r="3" spans="1:54" s="3" customFormat="1" ht="15" x14ac:dyDescent="0.25">
      <c r="A3" s="27"/>
      <c r="B3" s="28" t="s">
        <v>3</v>
      </c>
      <c r="C3" s="28" t="s">
        <v>4</v>
      </c>
      <c r="D3" s="28" t="s">
        <v>5</v>
      </c>
      <c r="E3" s="28" t="s">
        <v>6</v>
      </c>
      <c r="F3" s="28" t="s">
        <v>7</v>
      </c>
      <c r="G3" s="28" t="s">
        <v>8</v>
      </c>
      <c r="H3" s="28" t="s">
        <v>9</v>
      </c>
      <c r="I3" s="28" t="s">
        <v>10</v>
      </c>
      <c r="J3" s="28" t="s">
        <v>11</v>
      </c>
      <c r="K3" s="28" t="s">
        <v>12</v>
      </c>
      <c r="L3" s="28" t="s">
        <v>13</v>
      </c>
      <c r="M3" s="28" t="s">
        <v>14</v>
      </c>
      <c r="N3" s="28" t="s">
        <v>15</v>
      </c>
      <c r="O3" s="28" t="s">
        <v>16</v>
      </c>
      <c r="P3" s="28" t="s">
        <v>17</v>
      </c>
      <c r="Q3" s="28" t="s">
        <v>18</v>
      </c>
      <c r="R3" s="28" t="s">
        <v>19</v>
      </c>
      <c r="S3" s="28" t="s">
        <v>20</v>
      </c>
      <c r="T3" s="28" t="s">
        <v>21</v>
      </c>
      <c r="U3" s="28" t="s">
        <v>22</v>
      </c>
      <c r="V3" s="28" t="s">
        <v>23</v>
      </c>
      <c r="W3" s="28" t="s">
        <v>24</v>
      </c>
      <c r="X3" s="28" t="s">
        <v>25</v>
      </c>
      <c r="Y3" s="28" t="s">
        <v>26</v>
      </c>
      <c r="Z3" s="28" t="s">
        <v>27</v>
      </c>
      <c r="AA3" s="28" t="s">
        <v>28</v>
      </c>
      <c r="AB3" s="28" t="s">
        <v>29</v>
      </c>
      <c r="AC3" s="28" t="s">
        <v>30</v>
      </c>
      <c r="AD3" s="28" t="s">
        <v>31</v>
      </c>
      <c r="AE3" s="28" t="s">
        <v>32</v>
      </c>
      <c r="AF3" s="28" t="s">
        <v>33</v>
      </c>
      <c r="AG3" s="28" t="s">
        <v>34</v>
      </c>
      <c r="AH3" s="28" t="s">
        <v>35</v>
      </c>
    </row>
    <row r="4" spans="1:54" ht="15" x14ac:dyDescent="0.25">
      <c r="A4" s="29">
        <v>44652</v>
      </c>
      <c r="B4" s="30">
        <v>61.2</v>
      </c>
      <c r="C4" s="31">
        <v>106.8</v>
      </c>
      <c r="D4" s="9">
        <v>75</v>
      </c>
      <c r="E4">
        <v>63.472999999999999</v>
      </c>
      <c r="F4">
        <v>107.28</v>
      </c>
      <c r="G4">
        <v>59.222000000000001</v>
      </c>
      <c r="H4">
        <v>93.117000000000004</v>
      </c>
      <c r="I4">
        <v>55.752000000000002</v>
      </c>
      <c r="J4">
        <v>79.59</v>
      </c>
      <c r="K4">
        <v>62.731000000000002</v>
      </c>
      <c r="L4">
        <v>58.759</v>
      </c>
      <c r="M4">
        <v>62.447000000000003</v>
      </c>
      <c r="N4">
        <v>95.49</v>
      </c>
      <c r="O4">
        <v>91.055999999999997</v>
      </c>
      <c r="P4">
        <v>91.462000000000003</v>
      </c>
      <c r="Q4">
        <v>74.081999999999994</v>
      </c>
      <c r="R4">
        <v>110.739</v>
      </c>
      <c r="S4">
        <v>77.167000000000002</v>
      </c>
      <c r="T4">
        <v>96.85</v>
      </c>
      <c r="U4">
        <v>84.180999999999997</v>
      </c>
      <c r="V4">
        <v>51.091999999999999</v>
      </c>
      <c r="W4">
        <v>67.888000000000005</v>
      </c>
      <c r="X4">
        <v>74.168999999999997</v>
      </c>
      <c r="Y4">
        <v>73.367000000000004</v>
      </c>
      <c r="Z4">
        <v>112.096</v>
      </c>
      <c r="AA4">
        <v>62.646000000000001</v>
      </c>
      <c r="AB4">
        <v>67.695999999999998</v>
      </c>
      <c r="AC4">
        <v>67.328000000000003</v>
      </c>
      <c r="AD4">
        <v>76.08</v>
      </c>
      <c r="AE4">
        <v>82.933000000000007</v>
      </c>
      <c r="AF4">
        <v>86.212000000000003</v>
      </c>
      <c r="AG4">
        <v>75.831000000000003</v>
      </c>
      <c r="AH4" s="32">
        <v>64.525999999999996</v>
      </c>
    </row>
    <row r="5" spans="1:54" ht="15" x14ac:dyDescent="0.25">
      <c r="A5" s="29">
        <v>44682</v>
      </c>
      <c r="B5" s="33">
        <v>179.52</v>
      </c>
      <c r="C5" s="8">
        <v>313.27999999999997</v>
      </c>
      <c r="D5" s="11">
        <v>220</v>
      </c>
      <c r="E5">
        <v>140.768</v>
      </c>
      <c r="F5">
        <v>280.70400000000001</v>
      </c>
      <c r="G5">
        <v>216.24600000000001</v>
      </c>
      <c r="H5">
        <v>259.40300000000002</v>
      </c>
      <c r="I5">
        <v>195.244</v>
      </c>
      <c r="J5">
        <v>254.54900000000001</v>
      </c>
      <c r="K5">
        <v>237.40100000000001</v>
      </c>
      <c r="L5">
        <v>176.63399999999999</v>
      </c>
      <c r="M5">
        <v>256.7</v>
      </c>
      <c r="N5">
        <v>258.072</v>
      </c>
      <c r="O5">
        <v>333.52499999999998</v>
      </c>
      <c r="P5">
        <v>163.172</v>
      </c>
      <c r="Q5">
        <v>208.76499999999999</v>
      </c>
      <c r="R5">
        <v>285.78399999999999</v>
      </c>
      <c r="S5">
        <v>237.71899999999999</v>
      </c>
      <c r="T5">
        <v>218.74700000000001</v>
      </c>
      <c r="U5">
        <v>273.74200000000002</v>
      </c>
      <c r="V5">
        <v>151.03899999999999</v>
      </c>
      <c r="W5">
        <v>310.23099999999999</v>
      </c>
      <c r="X5">
        <v>151.77600000000001</v>
      </c>
      <c r="Y5">
        <v>171.28399999999999</v>
      </c>
      <c r="Z5">
        <v>234.74199999999999</v>
      </c>
      <c r="AA5">
        <v>221.25299999999999</v>
      </c>
      <c r="AB5">
        <v>188.96</v>
      </c>
      <c r="AC5">
        <v>169.279</v>
      </c>
      <c r="AD5">
        <v>199.327</v>
      </c>
      <c r="AE5">
        <v>199.44800000000001</v>
      </c>
      <c r="AF5">
        <v>288.69</v>
      </c>
      <c r="AG5">
        <v>180.36699999999999</v>
      </c>
      <c r="AH5" s="32">
        <v>238.732</v>
      </c>
    </row>
    <row r="6" spans="1:54" ht="15" x14ac:dyDescent="0.25">
      <c r="A6" s="29">
        <v>44713</v>
      </c>
      <c r="B6" s="33">
        <v>208.08</v>
      </c>
      <c r="C6" s="8">
        <v>363.12</v>
      </c>
      <c r="D6" s="11">
        <v>255</v>
      </c>
      <c r="E6">
        <v>279.09800000000001</v>
      </c>
      <c r="F6">
        <v>191.40199999999999</v>
      </c>
      <c r="G6">
        <v>288.858</v>
      </c>
      <c r="H6">
        <v>259.26</v>
      </c>
      <c r="I6">
        <v>461.70100000000002</v>
      </c>
      <c r="J6">
        <v>186.97800000000001</v>
      </c>
      <c r="K6">
        <v>355.87900000000002</v>
      </c>
      <c r="L6">
        <v>210.17599999999999</v>
      </c>
      <c r="M6">
        <v>405.24299999999999</v>
      </c>
      <c r="N6">
        <v>162.08699999999999</v>
      </c>
      <c r="O6">
        <v>219.55099999999999</v>
      </c>
      <c r="P6">
        <v>149.95699999999999</v>
      </c>
      <c r="Q6">
        <v>252.52799999999999</v>
      </c>
      <c r="R6">
        <v>205.761</v>
      </c>
      <c r="S6">
        <v>215.88399999999999</v>
      </c>
      <c r="T6">
        <v>165.357</v>
      </c>
      <c r="U6">
        <v>235.94200000000001</v>
      </c>
      <c r="V6">
        <v>292.20600000000002</v>
      </c>
      <c r="W6">
        <v>234.553</v>
      </c>
      <c r="X6">
        <v>309.774</v>
      </c>
      <c r="Y6">
        <v>371.87599999999998</v>
      </c>
      <c r="Z6">
        <v>118.583</v>
      </c>
      <c r="AA6">
        <v>288.76900000000001</v>
      </c>
      <c r="AB6">
        <v>271.47500000000002</v>
      </c>
      <c r="AC6">
        <v>443.18200000000002</v>
      </c>
      <c r="AD6">
        <v>320.57499999999999</v>
      </c>
      <c r="AE6">
        <v>257.47199999999998</v>
      </c>
      <c r="AF6">
        <v>165.929</v>
      </c>
      <c r="AG6">
        <v>320.88600000000002</v>
      </c>
      <c r="AH6" s="32">
        <v>198.101</v>
      </c>
    </row>
    <row r="7" spans="1:54" ht="15" x14ac:dyDescent="0.25">
      <c r="A7" s="29">
        <v>44743</v>
      </c>
      <c r="B7" s="33">
        <v>61.2</v>
      </c>
      <c r="C7" s="8">
        <v>106.8</v>
      </c>
      <c r="D7" s="11">
        <v>75</v>
      </c>
      <c r="E7">
        <v>110.874</v>
      </c>
      <c r="F7">
        <v>72.361999999999995</v>
      </c>
      <c r="G7">
        <v>105.18</v>
      </c>
      <c r="H7">
        <v>65.930000000000007</v>
      </c>
      <c r="I7">
        <v>302.88600000000002</v>
      </c>
      <c r="J7">
        <v>61.718000000000004</v>
      </c>
      <c r="K7">
        <v>99.992999999999995</v>
      </c>
      <c r="L7">
        <v>91.784000000000006</v>
      </c>
      <c r="M7">
        <v>231.786</v>
      </c>
      <c r="N7">
        <v>47.582999999999998</v>
      </c>
      <c r="O7">
        <v>61.523000000000003</v>
      </c>
      <c r="P7">
        <v>42.558999999999997</v>
      </c>
      <c r="Q7">
        <v>61.298000000000002</v>
      </c>
      <c r="R7">
        <v>68.207999999999998</v>
      </c>
      <c r="S7">
        <v>74.340999999999994</v>
      </c>
      <c r="T7">
        <v>59.22</v>
      </c>
      <c r="U7">
        <v>76.097999999999999</v>
      </c>
      <c r="V7">
        <v>106.432</v>
      </c>
      <c r="W7">
        <v>100.601</v>
      </c>
      <c r="X7">
        <v>75.659000000000006</v>
      </c>
      <c r="Y7">
        <v>155.351</v>
      </c>
      <c r="Z7">
        <v>40.543999999999997</v>
      </c>
      <c r="AA7">
        <v>87.822999999999993</v>
      </c>
      <c r="AB7">
        <v>69.488</v>
      </c>
      <c r="AC7">
        <v>155.56</v>
      </c>
      <c r="AD7">
        <v>87.254999999999995</v>
      </c>
      <c r="AE7">
        <v>73.328000000000003</v>
      </c>
      <c r="AF7">
        <v>47.905999999999999</v>
      </c>
      <c r="AG7">
        <v>142.86799999999999</v>
      </c>
      <c r="AH7" s="32">
        <v>54.433</v>
      </c>
    </row>
    <row r="8" spans="1:54" ht="15" x14ac:dyDescent="0.25">
      <c r="A8" s="29">
        <v>44774</v>
      </c>
      <c r="B8" s="33">
        <v>47.24</v>
      </c>
      <c r="C8" s="8">
        <v>73.31</v>
      </c>
      <c r="D8" s="11">
        <v>56</v>
      </c>
      <c r="E8">
        <v>59.728000000000002</v>
      </c>
      <c r="F8">
        <v>66.281000000000006</v>
      </c>
      <c r="G8">
        <v>55.932000000000002</v>
      </c>
      <c r="H8">
        <v>49.536999999999999</v>
      </c>
      <c r="I8">
        <v>106.381</v>
      </c>
      <c r="J8">
        <v>43.573</v>
      </c>
      <c r="K8">
        <v>68.995000000000005</v>
      </c>
      <c r="L8">
        <v>52.854999999999997</v>
      </c>
      <c r="M8">
        <v>110.741</v>
      </c>
      <c r="N8">
        <v>49.426000000000002</v>
      </c>
      <c r="O8">
        <v>63.969000000000001</v>
      </c>
      <c r="P8">
        <v>37.33</v>
      </c>
      <c r="Q8">
        <v>51.320999999999998</v>
      </c>
      <c r="R8">
        <v>49.764000000000003</v>
      </c>
      <c r="S8">
        <v>55.741</v>
      </c>
      <c r="T8">
        <v>53.853000000000002</v>
      </c>
      <c r="U8">
        <v>60.63</v>
      </c>
      <c r="V8">
        <v>59.521000000000001</v>
      </c>
      <c r="W8">
        <v>54.137</v>
      </c>
      <c r="X8">
        <v>60.177999999999997</v>
      </c>
      <c r="Y8">
        <v>65.516000000000005</v>
      </c>
      <c r="Z8">
        <v>40.497</v>
      </c>
      <c r="AA8">
        <v>64.037000000000006</v>
      </c>
      <c r="AB8">
        <v>56.067999999999998</v>
      </c>
      <c r="AC8">
        <v>69.335999999999999</v>
      </c>
      <c r="AD8">
        <v>59.64</v>
      </c>
      <c r="AE8">
        <v>54.161000000000001</v>
      </c>
      <c r="AF8">
        <v>40.634999999999998</v>
      </c>
      <c r="AG8">
        <v>64.744</v>
      </c>
      <c r="AH8" s="32">
        <v>43.561</v>
      </c>
    </row>
    <row r="9" spans="1:54" ht="15" x14ac:dyDescent="0.25">
      <c r="A9" s="29">
        <v>44805</v>
      </c>
      <c r="B9" s="33">
        <v>34.1</v>
      </c>
      <c r="C9" s="8">
        <v>47.39</v>
      </c>
      <c r="D9" s="11">
        <v>38</v>
      </c>
      <c r="E9">
        <v>35.523000000000003</v>
      </c>
      <c r="F9">
        <v>44.473999999999997</v>
      </c>
      <c r="G9">
        <v>41.222000000000001</v>
      </c>
      <c r="H9">
        <v>38.387</v>
      </c>
      <c r="I9">
        <v>55.817</v>
      </c>
      <c r="J9">
        <v>32.264000000000003</v>
      </c>
      <c r="K9">
        <v>50.960999999999999</v>
      </c>
      <c r="L9">
        <v>32.084000000000003</v>
      </c>
      <c r="M9">
        <v>55.673000000000002</v>
      </c>
      <c r="N9">
        <v>34.685000000000002</v>
      </c>
      <c r="O9">
        <v>36.220999999999997</v>
      </c>
      <c r="P9">
        <v>30.785</v>
      </c>
      <c r="Q9">
        <v>68.287999999999997</v>
      </c>
      <c r="R9">
        <v>44.241</v>
      </c>
      <c r="S9">
        <v>35.549999999999997</v>
      </c>
      <c r="T9">
        <v>38.021000000000001</v>
      </c>
      <c r="U9">
        <v>51.637999999999998</v>
      </c>
      <c r="V9">
        <v>34.892000000000003</v>
      </c>
      <c r="W9">
        <v>35.207999999999998</v>
      </c>
      <c r="X9">
        <v>32.837000000000003</v>
      </c>
      <c r="Y9">
        <v>37.978999999999999</v>
      </c>
      <c r="Z9">
        <v>29.300999999999998</v>
      </c>
      <c r="AA9">
        <v>73.429000000000002</v>
      </c>
      <c r="AB9">
        <v>51.292999999999999</v>
      </c>
      <c r="AC9">
        <v>45.292999999999999</v>
      </c>
      <c r="AD9">
        <v>38.143999999999998</v>
      </c>
      <c r="AE9">
        <v>32.36</v>
      </c>
      <c r="AF9">
        <v>29.148</v>
      </c>
      <c r="AG9">
        <v>35.991999999999997</v>
      </c>
      <c r="AH9" s="32">
        <v>38.548000000000002</v>
      </c>
    </row>
    <row r="10" spans="1:54" ht="15" x14ac:dyDescent="0.25">
      <c r="A10" s="29">
        <v>44835</v>
      </c>
      <c r="B10" s="33">
        <v>38.229999999999997</v>
      </c>
      <c r="C10" s="8">
        <v>47.85</v>
      </c>
      <c r="D10" s="11">
        <v>40.700000000000003</v>
      </c>
      <c r="E10">
        <v>31.280999999999999</v>
      </c>
      <c r="F10">
        <v>33.340000000000003</v>
      </c>
      <c r="G10">
        <v>40.665999999999997</v>
      </c>
      <c r="H10">
        <v>50.636000000000003</v>
      </c>
      <c r="I10">
        <v>60.441000000000003</v>
      </c>
      <c r="J10">
        <v>48.930999999999997</v>
      </c>
      <c r="K10">
        <v>60.975999999999999</v>
      </c>
      <c r="L10">
        <v>48.06</v>
      </c>
      <c r="M10">
        <v>44.837000000000003</v>
      </c>
      <c r="N10">
        <v>34.082000000000001</v>
      </c>
      <c r="O10">
        <v>35.435000000000002</v>
      </c>
      <c r="P10">
        <v>46.161999999999999</v>
      </c>
      <c r="Q10">
        <v>41.807000000000002</v>
      </c>
      <c r="R10">
        <v>43.448999999999998</v>
      </c>
      <c r="S10">
        <v>55.625999999999998</v>
      </c>
      <c r="T10">
        <v>78.391000000000005</v>
      </c>
      <c r="U10">
        <v>57.826999999999998</v>
      </c>
      <c r="V10">
        <v>35.006999999999998</v>
      </c>
      <c r="W10">
        <v>40.131999999999998</v>
      </c>
      <c r="X10">
        <v>35.976999999999997</v>
      </c>
      <c r="Y10">
        <v>41.957999999999998</v>
      </c>
      <c r="Z10">
        <v>28.53</v>
      </c>
      <c r="AA10">
        <v>70.42</v>
      </c>
      <c r="AB10">
        <v>67.144000000000005</v>
      </c>
      <c r="AC10">
        <v>40.210999999999999</v>
      </c>
      <c r="AD10">
        <v>34.594999999999999</v>
      </c>
      <c r="AE10">
        <v>36.734999999999999</v>
      </c>
      <c r="AF10">
        <v>33.281999999999996</v>
      </c>
      <c r="AG10">
        <v>34.014000000000003</v>
      </c>
      <c r="AH10" s="32">
        <v>32.475000000000001</v>
      </c>
    </row>
    <row r="11" spans="1:54" ht="15" x14ac:dyDescent="0.25">
      <c r="A11" s="29">
        <v>44866</v>
      </c>
      <c r="B11" s="33">
        <v>34.840000000000003</v>
      </c>
      <c r="C11" s="8">
        <v>37.840000000000003</v>
      </c>
      <c r="D11" s="11">
        <v>35.5</v>
      </c>
      <c r="E11">
        <v>31.245000000000001</v>
      </c>
      <c r="F11">
        <v>29.518999999999998</v>
      </c>
      <c r="G11">
        <v>33.670999999999999</v>
      </c>
      <c r="H11">
        <v>39.404000000000003</v>
      </c>
      <c r="I11">
        <v>44.530999999999999</v>
      </c>
      <c r="J11">
        <v>39.363999999999997</v>
      </c>
      <c r="K11">
        <v>44.79</v>
      </c>
      <c r="L11">
        <v>41.026000000000003</v>
      </c>
      <c r="M11">
        <v>36.518000000000001</v>
      </c>
      <c r="N11">
        <v>30.81</v>
      </c>
      <c r="O11">
        <v>34.816000000000003</v>
      </c>
      <c r="P11">
        <v>30.251999999999999</v>
      </c>
      <c r="Q11">
        <v>31.324999999999999</v>
      </c>
      <c r="R11">
        <v>39.564999999999998</v>
      </c>
      <c r="S11">
        <v>43.716000000000001</v>
      </c>
      <c r="T11">
        <v>52.343000000000004</v>
      </c>
      <c r="U11">
        <v>46.067</v>
      </c>
      <c r="V11">
        <v>31.613</v>
      </c>
      <c r="W11">
        <v>37.436</v>
      </c>
      <c r="X11">
        <v>37.268000000000001</v>
      </c>
      <c r="Y11">
        <v>35.243000000000002</v>
      </c>
      <c r="Z11">
        <v>25.201000000000001</v>
      </c>
      <c r="AA11">
        <v>45.72</v>
      </c>
      <c r="AB11">
        <v>40.006999999999998</v>
      </c>
      <c r="AC11">
        <v>37.097000000000001</v>
      </c>
      <c r="AD11">
        <v>30.315000000000001</v>
      </c>
      <c r="AE11">
        <v>32.363999999999997</v>
      </c>
      <c r="AF11">
        <v>32.031999999999996</v>
      </c>
      <c r="AG11">
        <v>31.039000000000001</v>
      </c>
      <c r="AH11" s="32">
        <v>30.614999999999998</v>
      </c>
    </row>
    <row r="12" spans="1:54" ht="15" x14ac:dyDescent="0.25">
      <c r="A12" s="29">
        <v>44896</v>
      </c>
      <c r="B12" s="33">
        <v>31.27</v>
      </c>
      <c r="C12" s="8">
        <v>32.19</v>
      </c>
      <c r="D12" s="11">
        <v>32.21</v>
      </c>
      <c r="E12">
        <v>28.452000000000002</v>
      </c>
      <c r="F12">
        <v>26.523</v>
      </c>
      <c r="G12">
        <v>28.306000000000001</v>
      </c>
      <c r="H12">
        <v>30.899000000000001</v>
      </c>
      <c r="I12">
        <v>41.293999999999997</v>
      </c>
      <c r="J12">
        <v>31.547999999999998</v>
      </c>
      <c r="K12">
        <v>33.72</v>
      </c>
      <c r="L12">
        <v>36.218000000000004</v>
      </c>
      <c r="M12">
        <v>32.529000000000003</v>
      </c>
      <c r="N12">
        <v>26.297999999999998</v>
      </c>
      <c r="O12">
        <v>28.64</v>
      </c>
      <c r="P12">
        <v>25.616</v>
      </c>
      <c r="Q12">
        <v>28.597000000000001</v>
      </c>
      <c r="R12">
        <v>31.044</v>
      </c>
      <c r="S12">
        <v>31.224</v>
      </c>
      <c r="T12">
        <v>35.497999999999998</v>
      </c>
      <c r="U12">
        <v>32.238999999999997</v>
      </c>
      <c r="V12">
        <v>27.786999999999999</v>
      </c>
      <c r="W12">
        <v>29.869</v>
      </c>
      <c r="X12">
        <v>31.018999999999998</v>
      </c>
      <c r="Y12">
        <v>30.536000000000001</v>
      </c>
      <c r="Z12">
        <v>22.914000000000001</v>
      </c>
      <c r="AA12">
        <v>34.466999999999999</v>
      </c>
      <c r="AB12">
        <v>32.287999999999997</v>
      </c>
      <c r="AC12">
        <v>32.613999999999997</v>
      </c>
      <c r="AD12">
        <v>28.23</v>
      </c>
      <c r="AE12">
        <v>30.170999999999999</v>
      </c>
      <c r="AF12">
        <v>25.991</v>
      </c>
      <c r="AG12">
        <v>29.067</v>
      </c>
      <c r="AH12" s="32">
        <v>28.96</v>
      </c>
    </row>
    <row r="13" spans="1:54" ht="15" x14ac:dyDescent="0.25">
      <c r="A13" s="29">
        <v>44927</v>
      </c>
      <c r="B13" s="33">
        <v>30.05</v>
      </c>
      <c r="C13" s="8">
        <v>30.48</v>
      </c>
      <c r="D13" s="11">
        <v>30.7</v>
      </c>
      <c r="E13">
        <v>25.405000000000001</v>
      </c>
      <c r="F13">
        <v>24.826000000000001</v>
      </c>
      <c r="G13">
        <v>25.888000000000002</v>
      </c>
      <c r="H13">
        <v>27.867000000000001</v>
      </c>
      <c r="I13">
        <v>34.692</v>
      </c>
      <c r="J13">
        <v>27.004999999999999</v>
      </c>
      <c r="K13">
        <v>29.997</v>
      </c>
      <c r="L13">
        <v>31.030999999999999</v>
      </c>
      <c r="M13">
        <v>32.399000000000001</v>
      </c>
      <c r="N13">
        <v>24.216000000000001</v>
      </c>
      <c r="O13">
        <v>25.192</v>
      </c>
      <c r="P13">
        <v>23.87</v>
      </c>
      <c r="Q13">
        <v>25.581</v>
      </c>
      <c r="R13">
        <v>30.055</v>
      </c>
      <c r="S13">
        <v>26.797999999999998</v>
      </c>
      <c r="T13">
        <v>29.797000000000001</v>
      </c>
      <c r="U13">
        <v>26.683</v>
      </c>
      <c r="V13">
        <v>25.161000000000001</v>
      </c>
      <c r="W13">
        <v>26.334</v>
      </c>
      <c r="X13">
        <v>28.233000000000001</v>
      </c>
      <c r="Y13">
        <v>29.253</v>
      </c>
      <c r="Z13">
        <v>21.158999999999999</v>
      </c>
      <c r="AA13">
        <v>29.978000000000002</v>
      </c>
      <c r="AB13">
        <v>28.024000000000001</v>
      </c>
      <c r="AC13">
        <v>29.652999999999999</v>
      </c>
      <c r="AD13">
        <v>26.481000000000002</v>
      </c>
      <c r="AE13">
        <v>26.33</v>
      </c>
      <c r="AF13">
        <v>23.760999999999999</v>
      </c>
      <c r="AG13">
        <v>26.524000000000001</v>
      </c>
      <c r="AH13" s="32">
        <v>27.17</v>
      </c>
    </row>
    <row r="14" spans="1:54" ht="15" x14ac:dyDescent="0.25">
      <c r="A14" s="29">
        <v>44958</v>
      </c>
      <c r="B14" s="33">
        <v>28.37</v>
      </c>
      <c r="C14" s="8">
        <v>28.5</v>
      </c>
      <c r="D14" s="11">
        <v>28.77</v>
      </c>
      <c r="E14">
        <v>23.39</v>
      </c>
      <c r="F14">
        <v>22.709</v>
      </c>
      <c r="G14">
        <v>21.902999999999999</v>
      </c>
      <c r="H14">
        <v>29.998000000000001</v>
      </c>
      <c r="I14">
        <v>34.034999999999997</v>
      </c>
      <c r="J14">
        <v>21.873999999999999</v>
      </c>
      <c r="K14">
        <v>25.867999999999999</v>
      </c>
      <c r="L14">
        <v>30.16</v>
      </c>
      <c r="M14">
        <v>32.149000000000001</v>
      </c>
      <c r="N14">
        <v>23.113</v>
      </c>
      <c r="O14">
        <v>21.234999999999999</v>
      </c>
      <c r="P14">
        <v>26.401</v>
      </c>
      <c r="Q14">
        <v>21.783000000000001</v>
      </c>
      <c r="R14">
        <v>26.173999999999999</v>
      </c>
      <c r="S14">
        <v>21.89</v>
      </c>
      <c r="T14">
        <v>29.494</v>
      </c>
      <c r="U14">
        <v>21.6</v>
      </c>
      <c r="V14">
        <v>22.536999999999999</v>
      </c>
      <c r="W14">
        <v>21.783000000000001</v>
      </c>
      <c r="X14">
        <v>23.274999999999999</v>
      </c>
      <c r="Y14">
        <v>24.321999999999999</v>
      </c>
      <c r="Z14">
        <v>18.454999999999998</v>
      </c>
      <c r="AA14">
        <v>29.859000000000002</v>
      </c>
      <c r="AB14">
        <v>33.665999999999997</v>
      </c>
      <c r="AC14">
        <v>27.510999999999999</v>
      </c>
      <c r="AD14">
        <v>32.494</v>
      </c>
      <c r="AE14">
        <v>28.416</v>
      </c>
      <c r="AF14">
        <v>20.452000000000002</v>
      </c>
      <c r="AG14">
        <v>23.677</v>
      </c>
      <c r="AH14" s="32">
        <v>23.568999999999999</v>
      </c>
    </row>
    <row r="15" spans="1:54" ht="15" x14ac:dyDescent="0.25">
      <c r="A15" s="29">
        <v>44986</v>
      </c>
      <c r="B15" s="33">
        <v>42.49</v>
      </c>
      <c r="C15" s="8">
        <v>50.04</v>
      </c>
      <c r="D15" s="11">
        <v>46.25</v>
      </c>
      <c r="E15">
        <v>41.353000000000002</v>
      </c>
      <c r="F15">
        <v>40.713999999999999</v>
      </c>
      <c r="G15">
        <v>42.917000000000002</v>
      </c>
      <c r="H15">
        <v>60.857999999999997</v>
      </c>
      <c r="I15">
        <v>46.398000000000003</v>
      </c>
      <c r="J15">
        <v>50.271999999999998</v>
      </c>
      <c r="K15">
        <v>45.387</v>
      </c>
      <c r="L15">
        <v>46.786999999999999</v>
      </c>
      <c r="M15">
        <v>39.539000000000001</v>
      </c>
      <c r="N15">
        <v>35.31</v>
      </c>
      <c r="O15">
        <v>27.483000000000001</v>
      </c>
      <c r="P15">
        <v>41.942999999999998</v>
      </c>
      <c r="Q15">
        <v>58.204999999999998</v>
      </c>
      <c r="R15">
        <v>33.679000000000002</v>
      </c>
      <c r="S15">
        <v>32.838999999999999</v>
      </c>
      <c r="T15">
        <v>76.331999999999994</v>
      </c>
      <c r="U15">
        <v>23.771000000000001</v>
      </c>
      <c r="V15">
        <v>45.131</v>
      </c>
      <c r="W15">
        <v>26.373000000000001</v>
      </c>
      <c r="X15">
        <v>39.960999999999999</v>
      </c>
      <c r="Y15">
        <v>45.606000000000002</v>
      </c>
      <c r="Z15">
        <v>27.039000000000001</v>
      </c>
      <c r="AA15">
        <v>41.851999999999997</v>
      </c>
      <c r="AB15">
        <v>59.113999999999997</v>
      </c>
      <c r="AC15">
        <v>48.426000000000002</v>
      </c>
      <c r="AD15">
        <v>75.867000000000004</v>
      </c>
      <c r="AE15">
        <v>31.053999999999998</v>
      </c>
      <c r="AF15">
        <v>30.286999999999999</v>
      </c>
      <c r="AG15">
        <v>38.124000000000002</v>
      </c>
      <c r="AH15" s="32">
        <v>29.529</v>
      </c>
    </row>
    <row r="16" spans="1:54" ht="15" x14ac:dyDescent="0.25">
      <c r="A16" s="29">
        <v>45017</v>
      </c>
      <c r="B16" s="33">
        <v>81.88</v>
      </c>
      <c r="C16" s="8">
        <v>117.1</v>
      </c>
      <c r="D16" s="11">
        <v>99.53</v>
      </c>
      <c r="E16">
        <v>89.165999999999997</v>
      </c>
      <c r="F16">
        <v>93.5</v>
      </c>
      <c r="G16">
        <v>82.459000000000003</v>
      </c>
      <c r="H16">
        <v>73.466999999999999</v>
      </c>
      <c r="I16">
        <v>112.74</v>
      </c>
      <c r="J16">
        <v>100.316</v>
      </c>
      <c r="K16">
        <v>76.897999999999996</v>
      </c>
      <c r="L16">
        <v>68.531000000000006</v>
      </c>
      <c r="M16">
        <v>104.044</v>
      </c>
      <c r="N16">
        <v>77.462999999999994</v>
      </c>
      <c r="O16">
        <v>67.126000000000005</v>
      </c>
      <c r="P16">
        <v>76.527000000000001</v>
      </c>
      <c r="Q16">
        <v>135.78299999999999</v>
      </c>
      <c r="R16">
        <v>84.275000000000006</v>
      </c>
      <c r="S16">
        <v>107.006</v>
      </c>
      <c r="T16">
        <v>126.19799999999999</v>
      </c>
      <c r="U16">
        <v>71.843999999999994</v>
      </c>
      <c r="V16">
        <v>71.614999999999995</v>
      </c>
      <c r="W16">
        <v>66.33</v>
      </c>
      <c r="X16">
        <v>94.26</v>
      </c>
      <c r="Y16">
        <v>107.51</v>
      </c>
      <c r="Z16">
        <v>51.314</v>
      </c>
      <c r="AA16">
        <v>91.123000000000005</v>
      </c>
      <c r="AB16">
        <v>94.263999999999996</v>
      </c>
      <c r="AC16">
        <v>83.605999999999995</v>
      </c>
      <c r="AD16">
        <v>140.67500000000001</v>
      </c>
      <c r="AE16">
        <v>56.133000000000003</v>
      </c>
      <c r="AF16">
        <v>110.366</v>
      </c>
      <c r="AG16">
        <v>56.237000000000002</v>
      </c>
      <c r="AH16" s="32">
        <v>67.653999999999996</v>
      </c>
    </row>
    <row r="17" spans="1:1005" ht="15" x14ac:dyDescent="0.25">
      <c r="A17" s="29">
        <v>45047</v>
      </c>
      <c r="B17" s="33">
        <v>194.89</v>
      </c>
      <c r="C17" s="8">
        <v>307.94</v>
      </c>
      <c r="D17" s="11">
        <v>251.24</v>
      </c>
      <c r="E17">
        <v>247.892</v>
      </c>
      <c r="F17">
        <v>326.09699999999998</v>
      </c>
      <c r="G17">
        <v>236.96</v>
      </c>
      <c r="H17">
        <v>298.45600000000002</v>
      </c>
      <c r="I17">
        <v>402.96300000000002</v>
      </c>
      <c r="J17">
        <v>380.75200000000001</v>
      </c>
      <c r="K17">
        <v>232.33099999999999</v>
      </c>
      <c r="L17">
        <v>267.15300000000002</v>
      </c>
      <c r="M17">
        <v>295.322</v>
      </c>
      <c r="N17">
        <v>308.012</v>
      </c>
      <c r="O17">
        <v>108.69499999999999</v>
      </c>
      <c r="P17">
        <v>198.01900000000001</v>
      </c>
      <c r="Q17">
        <v>276.11399999999998</v>
      </c>
      <c r="R17">
        <v>321.55200000000002</v>
      </c>
      <c r="S17">
        <v>275.18900000000002</v>
      </c>
      <c r="T17">
        <v>292.99599999999998</v>
      </c>
      <c r="U17">
        <v>317.05399999999997</v>
      </c>
      <c r="V17">
        <v>338.42099999999999</v>
      </c>
      <c r="W17">
        <v>145.35499999999999</v>
      </c>
      <c r="X17">
        <v>204.65100000000001</v>
      </c>
      <c r="Y17">
        <v>173.60499999999999</v>
      </c>
      <c r="Z17">
        <v>131.56100000000001</v>
      </c>
      <c r="AA17">
        <v>298.27699999999999</v>
      </c>
      <c r="AB17">
        <v>193.136</v>
      </c>
      <c r="AC17">
        <v>204.77199999999999</v>
      </c>
      <c r="AD17">
        <v>301.75700000000001</v>
      </c>
      <c r="AE17">
        <v>181.96299999999999</v>
      </c>
      <c r="AF17">
        <v>270.14</v>
      </c>
      <c r="AG17">
        <v>195.571</v>
      </c>
      <c r="AH17" s="32">
        <v>150.346</v>
      </c>
    </row>
    <row r="18" spans="1:1005" ht="15" x14ac:dyDescent="0.25">
      <c r="A18" s="29">
        <v>45078</v>
      </c>
      <c r="B18" s="33">
        <v>189.74</v>
      </c>
      <c r="C18" s="8">
        <v>398.01</v>
      </c>
      <c r="D18" s="11">
        <v>292.8</v>
      </c>
      <c r="E18">
        <v>199.125</v>
      </c>
      <c r="F18">
        <v>470.1</v>
      </c>
      <c r="G18">
        <v>243.261</v>
      </c>
      <c r="H18">
        <v>664.76199999999994</v>
      </c>
      <c r="I18">
        <v>345.35199999999998</v>
      </c>
      <c r="J18">
        <v>563.60500000000002</v>
      </c>
      <c r="K18">
        <v>248.65100000000001</v>
      </c>
      <c r="L18">
        <v>394.13099999999997</v>
      </c>
      <c r="M18">
        <v>190.41200000000001</v>
      </c>
      <c r="N18">
        <v>228.60900000000001</v>
      </c>
      <c r="O18">
        <v>66.331999999999994</v>
      </c>
      <c r="P18">
        <v>254.61699999999999</v>
      </c>
      <c r="Q18">
        <v>170.60599999999999</v>
      </c>
      <c r="R18">
        <v>338.32100000000003</v>
      </c>
      <c r="S18">
        <v>212.82599999999999</v>
      </c>
      <c r="T18">
        <v>213.86799999999999</v>
      </c>
      <c r="U18">
        <v>578.09100000000001</v>
      </c>
      <c r="V18">
        <v>293.01299999999998</v>
      </c>
      <c r="W18">
        <v>323.61500000000001</v>
      </c>
      <c r="X18">
        <v>512.952</v>
      </c>
      <c r="Y18">
        <v>65.552999999999997</v>
      </c>
      <c r="Z18">
        <v>178.446</v>
      </c>
      <c r="AA18">
        <v>406.27800000000002</v>
      </c>
      <c r="AB18">
        <v>407.774</v>
      </c>
      <c r="AC18">
        <v>354.81</v>
      </c>
      <c r="AD18">
        <v>459.04199999999997</v>
      </c>
      <c r="AE18">
        <v>80.805000000000007</v>
      </c>
      <c r="AF18">
        <v>488.58600000000001</v>
      </c>
      <c r="AG18">
        <v>223.53700000000001</v>
      </c>
      <c r="AH18" s="32">
        <v>153.654</v>
      </c>
    </row>
    <row r="19" spans="1:1005" ht="15" x14ac:dyDescent="0.25">
      <c r="A19" s="29">
        <v>45108</v>
      </c>
      <c r="B19" s="33">
        <v>57.45</v>
      </c>
      <c r="C19" s="8">
        <v>163.21</v>
      </c>
      <c r="D19" s="11">
        <v>97.54</v>
      </c>
      <c r="E19">
        <v>72.968000000000004</v>
      </c>
      <c r="F19">
        <v>203.21700000000001</v>
      </c>
      <c r="G19">
        <v>67.807000000000002</v>
      </c>
      <c r="H19">
        <v>500.77100000000002</v>
      </c>
      <c r="I19">
        <v>121.114</v>
      </c>
      <c r="J19">
        <v>188.69900000000001</v>
      </c>
      <c r="K19">
        <v>115.32599999999999</v>
      </c>
      <c r="L19">
        <v>257.82499999999999</v>
      </c>
      <c r="M19">
        <v>56.100999999999999</v>
      </c>
      <c r="N19">
        <v>63.615000000000002</v>
      </c>
      <c r="O19">
        <v>27.361000000000001</v>
      </c>
      <c r="P19">
        <v>63.234000000000002</v>
      </c>
      <c r="Q19">
        <v>59.728000000000002</v>
      </c>
      <c r="R19">
        <v>126.492</v>
      </c>
      <c r="S19">
        <v>75.69</v>
      </c>
      <c r="T19">
        <v>72.450999999999993</v>
      </c>
      <c r="U19">
        <v>249.846</v>
      </c>
      <c r="V19">
        <v>144.583</v>
      </c>
      <c r="W19">
        <v>78.763000000000005</v>
      </c>
      <c r="X19">
        <v>262.56200000000001</v>
      </c>
      <c r="Y19">
        <v>30.143000000000001</v>
      </c>
      <c r="Z19">
        <v>61.256999999999998</v>
      </c>
      <c r="AA19">
        <v>116.36</v>
      </c>
      <c r="AB19">
        <v>132.52000000000001</v>
      </c>
      <c r="AC19">
        <v>109.408</v>
      </c>
      <c r="AD19">
        <v>143.459</v>
      </c>
      <c r="AE19">
        <v>32.484000000000002</v>
      </c>
      <c r="AF19">
        <v>312.44499999999999</v>
      </c>
      <c r="AG19">
        <v>63.646999999999998</v>
      </c>
      <c r="AH19" s="32">
        <v>61.01</v>
      </c>
    </row>
    <row r="20" spans="1:1005" ht="15" x14ac:dyDescent="0.25">
      <c r="A20" s="29">
        <v>45139</v>
      </c>
      <c r="B20" s="33">
        <v>47.66</v>
      </c>
      <c r="C20" s="8">
        <v>79.069999999999993</v>
      </c>
      <c r="D20" s="11">
        <v>62.68</v>
      </c>
      <c r="E20">
        <v>60.2</v>
      </c>
      <c r="F20">
        <v>74.509</v>
      </c>
      <c r="G20">
        <v>43.715000000000003</v>
      </c>
      <c r="H20">
        <v>137.928</v>
      </c>
      <c r="I20">
        <v>57.503999999999998</v>
      </c>
      <c r="J20">
        <v>89.347999999999999</v>
      </c>
      <c r="K20">
        <v>54.423000000000002</v>
      </c>
      <c r="L20">
        <v>101.70099999999999</v>
      </c>
      <c r="M20">
        <v>49.436</v>
      </c>
      <c r="N20">
        <v>57.034999999999997</v>
      </c>
      <c r="O20">
        <v>24.236000000000001</v>
      </c>
      <c r="P20">
        <v>47.279000000000003</v>
      </c>
      <c r="Q20">
        <v>42.246000000000002</v>
      </c>
      <c r="R20">
        <v>64.123000000000005</v>
      </c>
      <c r="S20">
        <v>55.662999999999997</v>
      </c>
      <c r="T20">
        <v>54.231999999999999</v>
      </c>
      <c r="U20">
        <v>87.981999999999999</v>
      </c>
      <c r="V20">
        <v>57.13</v>
      </c>
      <c r="W20">
        <v>55.518000000000001</v>
      </c>
      <c r="X20">
        <v>77.787999999999997</v>
      </c>
      <c r="Y20">
        <v>31.483000000000001</v>
      </c>
      <c r="Z20">
        <v>45.253999999999998</v>
      </c>
      <c r="AA20">
        <v>66.233000000000004</v>
      </c>
      <c r="AB20">
        <v>57.206000000000003</v>
      </c>
      <c r="AC20">
        <v>58.91</v>
      </c>
      <c r="AD20">
        <v>69.989000000000004</v>
      </c>
      <c r="AE20">
        <v>27.538</v>
      </c>
      <c r="AF20">
        <v>93.203000000000003</v>
      </c>
      <c r="AG20">
        <v>41.878</v>
      </c>
      <c r="AH20" s="32">
        <v>38.154000000000003</v>
      </c>
    </row>
    <row r="21" spans="1:1005" ht="15" x14ac:dyDescent="0.25">
      <c r="A21" s="29">
        <v>45170</v>
      </c>
      <c r="B21" s="33">
        <v>34.04</v>
      </c>
      <c r="C21" s="8">
        <v>48.64</v>
      </c>
      <c r="D21" s="11">
        <v>41.62</v>
      </c>
      <c r="E21">
        <v>44.186999999999998</v>
      </c>
      <c r="F21">
        <v>53.886000000000003</v>
      </c>
      <c r="G21">
        <v>36.536999999999999</v>
      </c>
      <c r="H21">
        <v>69.495999999999995</v>
      </c>
      <c r="I21">
        <v>42.433</v>
      </c>
      <c r="J21">
        <v>63.9</v>
      </c>
      <c r="K21">
        <v>34.917999999999999</v>
      </c>
      <c r="L21">
        <v>54.298000000000002</v>
      </c>
      <c r="M21">
        <v>37.53</v>
      </c>
      <c r="N21">
        <v>34.207000000000001</v>
      </c>
      <c r="O21">
        <v>23.488</v>
      </c>
      <c r="P21">
        <v>67.292000000000002</v>
      </c>
      <c r="Q21">
        <v>40.86</v>
      </c>
      <c r="R21">
        <v>41.122999999999998</v>
      </c>
      <c r="S21">
        <v>40.857999999999997</v>
      </c>
      <c r="T21">
        <v>49.78</v>
      </c>
      <c r="U21">
        <v>50.259</v>
      </c>
      <c r="V21">
        <v>37.99</v>
      </c>
      <c r="W21">
        <v>31.71</v>
      </c>
      <c r="X21">
        <v>44.923000000000002</v>
      </c>
      <c r="Y21">
        <v>25.297999999999998</v>
      </c>
      <c r="Z21">
        <v>61.302</v>
      </c>
      <c r="AA21">
        <v>60.281999999999996</v>
      </c>
      <c r="AB21">
        <v>40.975000000000001</v>
      </c>
      <c r="AC21">
        <v>40.188000000000002</v>
      </c>
      <c r="AD21">
        <v>43.134999999999998</v>
      </c>
      <c r="AE21">
        <v>22.353000000000002</v>
      </c>
      <c r="AF21">
        <v>48.713000000000001</v>
      </c>
      <c r="AG21">
        <v>38.366</v>
      </c>
      <c r="AH21" s="32">
        <v>29.07</v>
      </c>
    </row>
    <row r="22" spans="1:1005" ht="15" x14ac:dyDescent="0.25">
      <c r="A22" s="29">
        <v>45200</v>
      </c>
      <c r="B22" s="33">
        <v>38.61</v>
      </c>
      <c r="C22" s="8">
        <v>47.85</v>
      </c>
      <c r="D22" s="11">
        <v>43.2</v>
      </c>
      <c r="E22">
        <v>33.426000000000002</v>
      </c>
      <c r="F22">
        <v>51.893000000000001</v>
      </c>
      <c r="G22">
        <v>49.23</v>
      </c>
      <c r="H22">
        <v>70.911000000000001</v>
      </c>
      <c r="I22">
        <v>59.997</v>
      </c>
      <c r="J22">
        <v>73.239000000000004</v>
      </c>
      <c r="K22">
        <v>52.405999999999999</v>
      </c>
      <c r="L22">
        <v>44.136000000000003</v>
      </c>
      <c r="M22">
        <v>37.383000000000003</v>
      </c>
      <c r="N22">
        <v>34.252000000000002</v>
      </c>
      <c r="O22">
        <v>38.720999999999997</v>
      </c>
      <c r="P22">
        <v>41.545999999999999</v>
      </c>
      <c r="Q22">
        <v>42.898000000000003</v>
      </c>
      <c r="R22">
        <v>62.308999999999997</v>
      </c>
      <c r="S22">
        <v>83.992999999999995</v>
      </c>
      <c r="T22">
        <v>57.100999999999999</v>
      </c>
      <c r="U22">
        <v>48.543999999999997</v>
      </c>
      <c r="V22">
        <v>42.960999999999999</v>
      </c>
      <c r="W22">
        <v>35.652999999999999</v>
      </c>
      <c r="X22">
        <v>48.182000000000002</v>
      </c>
      <c r="Y22">
        <v>25.774999999999999</v>
      </c>
      <c r="Z22">
        <v>61.981000000000002</v>
      </c>
      <c r="AA22">
        <v>76.997</v>
      </c>
      <c r="AB22">
        <v>38.326000000000001</v>
      </c>
      <c r="AC22">
        <v>36.731000000000002</v>
      </c>
      <c r="AD22">
        <v>46.689</v>
      </c>
      <c r="AE22">
        <v>26.925999999999998</v>
      </c>
      <c r="AF22">
        <v>44.334000000000003</v>
      </c>
      <c r="AG22">
        <v>33.335999999999999</v>
      </c>
      <c r="AH22" s="32">
        <v>32.659999999999997</v>
      </c>
    </row>
    <row r="23" spans="1:1005" ht="15" x14ac:dyDescent="0.25">
      <c r="A23" s="29">
        <v>45231</v>
      </c>
      <c r="B23" s="33">
        <v>35.54</v>
      </c>
      <c r="C23" s="8">
        <v>37.85</v>
      </c>
      <c r="D23" s="11">
        <v>36.56</v>
      </c>
      <c r="E23">
        <v>29.282</v>
      </c>
      <c r="F23">
        <v>42.713999999999999</v>
      </c>
      <c r="G23">
        <v>38.386000000000003</v>
      </c>
      <c r="H23">
        <v>51.994999999999997</v>
      </c>
      <c r="I23">
        <v>48.646000000000001</v>
      </c>
      <c r="J23">
        <v>53.701999999999998</v>
      </c>
      <c r="K23">
        <v>44.31</v>
      </c>
      <c r="L23">
        <v>35.935000000000002</v>
      </c>
      <c r="M23">
        <v>34.088000000000001</v>
      </c>
      <c r="N23">
        <v>33.735999999999997</v>
      </c>
      <c r="O23">
        <v>25.134</v>
      </c>
      <c r="P23">
        <v>31.323</v>
      </c>
      <c r="Q23">
        <v>38.972999999999999</v>
      </c>
      <c r="R23">
        <v>48.259</v>
      </c>
      <c r="S23">
        <v>55.741</v>
      </c>
      <c r="T23">
        <v>45.302999999999997</v>
      </c>
      <c r="U23">
        <v>43.027000000000001</v>
      </c>
      <c r="V23">
        <v>39.875999999999998</v>
      </c>
      <c r="W23">
        <v>36.914000000000001</v>
      </c>
      <c r="X23">
        <v>40.058999999999997</v>
      </c>
      <c r="Y23">
        <v>22.373999999999999</v>
      </c>
      <c r="Z23">
        <v>39.929000000000002</v>
      </c>
      <c r="AA23">
        <v>46.616999999999997</v>
      </c>
      <c r="AB23">
        <v>35.844999999999999</v>
      </c>
      <c r="AC23">
        <v>32.018999999999998</v>
      </c>
      <c r="AD23">
        <v>40.658000000000001</v>
      </c>
      <c r="AE23">
        <v>26.172999999999998</v>
      </c>
      <c r="AF23">
        <v>39.51</v>
      </c>
      <c r="AG23">
        <v>31.213999999999999</v>
      </c>
      <c r="AH23" s="32">
        <v>33.33</v>
      </c>
    </row>
    <row r="24" spans="1:1005" ht="15" x14ac:dyDescent="0.25">
      <c r="A24" s="29">
        <v>45261</v>
      </c>
      <c r="B24" s="33">
        <v>32.21</v>
      </c>
      <c r="C24" s="8">
        <v>32.21</v>
      </c>
      <c r="D24" s="11">
        <v>32.21</v>
      </c>
      <c r="E24">
        <v>26.376999999999999</v>
      </c>
      <c r="F24">
        <v>36.308</v>
      </c>
      <c r="G24">
        <v>29.972000000000001</v>
      </c>
      <c r="H24">
        <v>47.926000000000002</v>
      </c>
      <c r="I24">
        <v>39.493000000000002</v>
      </c>
      <c r="J24">
        <v>40.709000000000003</v>
      </c>
      <c r="K24">
        <v>39.195999999999998</v>
      </c>
      <c r="L24">
        <v>31.995999999999999</v>
      </c>
      <c r="M24">
        <v>28.97</v>
      </c>
      <c r="N24">
        <v>27.704000000000001</v>
      </c>
      <c r="O24">
        <v>21.175999999999998</v>
      </c>
      <c r="P24">
        <v>28.64</v>
      </c>
      <c r="Q24">
        <v>30.286000000000001</v>
      </c>
      <c r="R24">
        <v>34.906999999999996</v>
      </c>
      <c r="S24">
        <v>37.890999999999998</v>
      </c>
      <c r="T24">
        <v>31.643000000000001</v>
      </c>
      <c r="U24">
        <v>38.155999999999999</v>
      </c>
      <c r="V24">
        <v>31.838999999999999</v>
      </c>
      <c r="W24">
        <v>30.661999999999999</v>
      </c>
      <c r="X24">
        <v>34.875</v>
      </c>
      <c r="Y24">
        <v>20.492999999999999</v>
      </c>
      <c r="Z24">
        <v>29.667999999999999</v>
      </c>
      <c r="AA24">
        <v>37.844999999999999</v>
      </c>
      <c r="AB24">
        <v>31.526</v>
      </c>
      <c r="AC24">
        <v>29.82</v>
      </c>
      <c r="AD24">
        <v>37.692999999999998</v>
      </c>
      <c r="AE24">
        <v>20.952000000000002</v>
      </c>
      <c r="AF24">
        <v>36.805999999999997</v>
      </c>
      <c r="AG24">
        <v>29.481999999999999</v>
      </c>
      <c r="AH24" s="32">
        <v>27.17</v>
      </c>
    </row>
    <row r="25" spans="1:1005" ht="15" x14ac:dyDescent="0.25">
      <c r="A25" s="29">
        <v>45292</v>
      </c>
      <c r="B25" s="33">
        <v>30.7</v>
      </c>
      <c r="C25" s="8">
        <v>30.7</v>
      </c>
      <c r="D25" s="11">
        <v>30.7</v>
      </c>
      <c r="E25">
        <v>24.670999999999999</v>
      </c>
      <c r="F25">
        <v>33.078000000000003</v>
      </c>
      <c r="G25">
        <v>27.035</v>
      </c>
      <c r="H25">
        <v>40.362000000000002</v>
      </c>
      <c r="I25">
        <v>33.762999999999998</v>
      </c>
      <c r="J25">
        <v>36.034999999999997</v>
      </c>
      <c r="K25">
        <v>33.478999999999999</v>
      </c>
      <c r="L25">
        <v>31.89</v>
      </c>
      <c r="M25">
        <v>26.593</v>
      </c>
      <c r="N25">
        <v>24.361000000000001</v>
      </c>
      <c r="O25">
        <v>19.95</v>
      </c>
      <c r="P25">
        <v>25.600999999999999</v>
      </c>
      <c r="Q25">
        <v>29.23</v>
      </c>
      <c r="R25">
        <v>30.047999999999998</v>
      </c>
      <c r="S25">
        <v>31.718</v>
      </c>
      <c r="T25">
        <v>26.16</v>
      </c>
      <c r="U25">
        <v>34.368000000000002</v>
      </c>
      <c r="V25">
        <v>28.059000000000001</v>
      </c>
      <c r="W25">
        <v>27.885000000000002</v>
      </c>
      <c r="X25">
        <v>33.225999999999999</v>
      </c>
      <c r="Y25">
        <v>18.965</v>
      </c>
      <c r="Z25">
        <v>25.684000000000001</v>
      </c>
      <c r="AA25">
        <v>32.863</v>
      </c>
      <c r="AB25">
        <v>28.68</v>
      </c>
      <c r="AC25">
        <v>27.951000000000001</v>
      </c>
      <c r="AD25">
        <v>33.024000000000001</v>
      </c>
      <c r="AE25">
        <v>19.241</v>
      </c>
      <c r="AF25">
        <v>33.44</v>
      </c>
      <c r="AG25">
        <v>27.864000000000001</v>
      </c>
      <c r="AH25" s="32">
        <v>22.925000000000001</v>
      </c>
    </row>
    <row r="26" spans="1:1005" ht="15" x14ac:dyDescent="0.25">
      <c r="A26" s="29">
        <v>45323</v>
      </c>
      <c r="B26" s="33">
        <v>28.77</v>
      </c>
      <c r="C26" s="8">
        <v>28.77</v>
      </c>
      <c r="D26" s="11">
        <v>28.77</v>
      </c>
      <c r="E26">
        <v>23.372</v>
      </c>
      <c r="F26">
        <v>28.847000000000001</v>
      </c>
      <c r="G26">
        <v>30.696999999999999</v>
      </c>
      <c r="H26">
        <v>40.545000000000002</v>
      </c>
      <c r="I26">
        <v>28.236000000000001</v>
      </c>
      <c r="J26">
        <v>31.864000000000001</v>
      </c>
      <c r="K26">
        <v>33.593000000000004</v>
      </c>
      <c r="L26">
        <v>32.905000000000001</v>
      </c>
      <c r="M26">
        <v>25.885000000000002</v>
      </c>
      <c r="N26">
        <v>21.318999999999999</v>
      </c>
      <c r="O26">
        <v>23.888000000000002</v>
      </c>
      <c r="P26">
        <v>22.683</v>
      </c>
      <c r="Q26">
        <v>26.440999999999999</v>
      </c>
      <c r="R26">
        <v>25.401</v>
      </c>
      <c r="S26">
        <v>32.365000000000002</v>
      </c>
      <c r="T26">
        <v>21.914000000000001</v>
      </c>
      <c r="U26">
        <v>31.428999999999998</v>
      </c>
      <c r="V26">
        <v>23.986000000000001</v>
      </c>
      <c r="W26">
        <v>23.817</v>
      </c>
      <c r="X26">
        <v>28.556999999999999</v>
      </c>
      <c r="Y26">
        <v>17.314</v>
      </c>
      <c r="Z26">
        <v>27.748999999999999</v>
      </c>
      <c r="AA26">
        <v>39.466000000000001</v>
      </c>
      <c r="AB26">
        <v>27.856999999999999</v>
      </c>
      <c r="AC26">
        <v>35.030999999999999</v>
      </c>
      <c r="AD26">
        <v>35.347999999999999</v>
      </c>
      <c r="AE26">
        <v>17.324000000000002</v>
      </c>
      <c r="AF26">
        <v>30.474</v>
      </c>
      <c r="AG26">
        <v>24.792999999999999</v>
      </c>
      <c r="AH26" s="32">
        <v>20.324000000000002</v>
      </c>
    </row>
    <row r="27" spans="1:1005" ht="15" x14ac:dyDescent="0.25">
      <c r="A27" s="29">
        <v>45352</v>
      </c>
      <c r="B27" s="33">
        <v>46.25</v>
      </c>
      <c r="C27" s="8">
        <v>46.25</v>
      </c>
      <c r="D27" s="11">
        <v>46.25</v>
      </c>
      <c r="E27">
        <v>40.972000000000001</v>
      </c>
      <c r="F27">
        <v>50.98</v>
      </c>
      <c r="G27">
        <v>60.38</v>
      </c>
      <c r="H27">
        <v>52.323</v>
      </c>
      <c r="I27">
        <v>58.298999999999999</v>
      </c>
      <c r="J27">
        <v>53.225000000000001</v>
      </c>
      <c r="K27">
        <v>50.953000000000003</v>
      </c>
      <c r="L27">
        <v>39.685000000000002</v>
      </c>
      <c r="M27">
        <v>37.682000000000002</v>
      </c>
      <c r="N27">
        <v>27.335999999999999</v>
      </c>
      <c r="O27">
        <v>38.978000000000002</v>
      </c>
      <c r="P27">
        <v>60.473999999999997</v>
      </c>
      <c r="Q27">
        <v>33.124000000000002</v>
      </c>
      <c r="R27">
        <v>36.191000000000003</v>
      </c>
      <c r="S27">
        <v>81.744</v>
      </c>
      <c r="T27">
        <v>24.166</v>
      </c>
      <c r="U27">
        <v>55.521999999999998</v>
      </c>
      <c r="V27">
        <v>28.456</v>
      </c>
      <c r="W27">
        <v>40.401000000000003</v>
      </c>
      <c r="X27">
        <v>52.088000000000001</v>
      </c>
      <c r="Y27">
        <v>25.277000000000001</v>
      </c>
      <c r="Z27">
        <v>38.345999999999997</v>
      </c>
      <c r="AA27">
        <v>68.406999999999996</v>
      </c>
      <c r="AB27">
        <v>48.293999999999997</v>
      </c>
      <c r="AC27">
        <v>78.92</v>
      </c>
      <c r="AD27">
        <v>37.222000000000001</v>
      </c>
      <c r="AE27">
        <v>27.068000000000001</v>
      </c>
      <c r="AF27">
        <v>45.710999999999999</v>
      </c>
      <c r="AG27">
        <v>29.995000000000001</v>
      </c>
      <c r="AH27" s="32">
        <v>36.192</v>
      </c>
    </row>
    <row r="28" spans="1:1005" ht="15" x14ac:dyDescent="0.25">
      <c r="A28" s="29">
        <v>45383</v>
      </c>
      <c r="B28" s="33">
        <v>99.53</v>
      </c>
      <c r="C28" s="8">
        <v>99.53</v>
      </c>
      <c r="D28" s="11">
        <v>99.53</v>
      </c>
      <c r="E28">
        <v>94.930999999999997</v>
      </c>
      <c r="F28">
        <v>96.191999999999993</v>
      </c>
      <c r="G28">
        <v>77.44</v>
      </c>
      <c r="H28">
        <v>125.839</v>
      </c>
      <c r="I28">
        <v>111.398</v>
      </c>
      <c r="J28">
        <v>89.180999999999997</v>
      </c>
      <c r="K28">
        <v>76.275000000000006</v>
      </c>
      <c r="L28">
        <v>108.45399999999999</v>
      </c>
      <c r="M28">
        <v>82.048000000000002</v>
      </c>
      <c r="N28">
        <v>67.603999999999999</v>
      </c>
      <c r="O28">
        <v>73.507999999999996</v>
      </c>
      <c r="P28">
        <v>140.49799999999999</v>
      </c>
      <c r="Q28">
        <v>83.465999999999994</v>
      </c>
      <c r="R28">
        <v>119.971</v>
      </c>
      <c r="S28">
        <v>138.14699999999999</v>
      </c>
      <c r="T28">
        <v>75.766999999999996</v>
      </c>
      <c r="U28">
        <v>85.852000000000004</v>
      </c>
      <c r="V28">
        <v>71.34</v>
      </c>
      <c r="W28">
        <v>96.85</v>
      </c>
      <c r="X28">
        <v>116.849</v>
      </c>
      <c r="Y28">
        <v>49.505000000000003</v>
      </c>
      <c r="Z28">
        <v>86.111000000000004</v>
      </c>
      <c r="AA28">
        <v>103.328</v>
      </c>
      <c r="AB28">
        <v>84.210999999999999</v>
      </c>
      <c r="AC28">
        <v>145.15199999999999</v>
      </c>
      <c r="AD28">
        <v>67.277000000000001</v>
      </c>
      <c r="AE28">
        <v>110.908</v>
      </c>
      <c r="AF28">
        <v>66.929000000000002</v>
      </c>
      <c r="AG28">
        <v>68.308999999999997</v>
      </c>
      <c r="AH28" s="32">
        <v>51.776000000000003</v>
      </c>
      <c r="ALQ28" s="4" t="e">
        <v>#N/A</v>
      </c>
    </row>
    <row r="29" spans="1:1005" ht="15" x14ac:dyDescent="0.25">
      <c r="A29" s="29">
        <v>45413</v>
      </c>
      <c r="B29" s="33">
        <v>251.24</v>
      </c>
      <c r="C29" s="8">
        <v>251.24</v>
      </c>
      <c r="D29" s="11">
        <v>251.24</v>
      </c>
      <c r="E29">
        <v>329.33800000000002</v>
      </c>
      <c r="F29">
        <v>266.02300000000002</v>
      </c>
      <c r="G29">
        <v>306.80099999999999</v>
      </c>
      <c r="H29">
        <v>431.19</v>
      </c>
      <c r="I29">
        <v>411.63200000000001</v>
      </c>
      <c r="J29">
        <v>260.07900000000001</v>
      </c>
      <c r="K29">
        <v>286.63299999999998</v>
      </c>
      <c r="L29">
        <v>298.14499999999998</v>
      </c>
      <c r="M29">
        <v>316.89400000000001</v>
      </c>
      <c r="N29">
        <v>111.61199999999999</v>
      </c>
      <c r="O29">
        <v>200.83</v>
      </c>
      <c r="P29">
        <v>280.45800000000003</v>
      </c>
      <c r="Q29">
        <v>318.10599999999999</v>
      </c>
      <c r="R29">
        <v>292.08499999999998</v>
      </c>
      <c r="S29">
        <v>299.33300000000003</v>
      </c>
      <c r="T29">
        <v>329.29</v>
      </c>
      <c r="U29">
        <v>374.33</v>
      </c>
      <c r="V29">
        <v>161.24199999999999</v>
      </c>
      <c r="W29">
        <v>216.9</v>
      </c>
      <c r="X29">
        <v>181.19399999999999</v>
      </c>
      <c r="Y29">
        <v>124.491</v>
      </c>
      <c r="Z29">
        <v>296.95499999999998</v>
      </c>
      <c r="AA29">
        <v>212.29300000000001</v>
      </c>
      <c r="AB29">
        <v>207.435</v>
      </c>
      <c r="AC29">
        <v>305.79700000000003</v>
      </c>
      <c r="AD29">
        <v>197.90199999999999</v>
      </c>
      <c r="AE29">
        <v>253.005</v>
      </c>
      <c r="AF29">
        <v>222.971</v>
      </c>
      <c r="AG29">
        <v>151.434</v>
      </c>
      <c r="AH29" s="32">
        <v>199.00299999999999</v>
      </c>
      <c r="ALQ29" s="4" t="e">
        <v>#N/A</v>
      </c>
    </row>
    <row r="30" spans="1:1005" ht="15" x14ac:dyDescent="0.25">
      <c r="A30" s="29">
        <v>45444</v>
      </c>
      <c r="B30" s="33">
        <v>292.8</v>
      </c>
      <c r="C30" s="8">
        <v>292.8</v>
      </c>
      <c r="D30" s="11">
        <v>292.8</v>
      </c>
      <c r="E30">
        <v>470.47300000000001</v>
      </c>
      <c r="F30">
        <v>246.01499999999999</v>
      </c>
      <c r="G30">
        <v>673.53099999999995</v>
      </c>
      <c r="H30">
        <v>352.435</v>
      </c>
      <c r="I30">
        <v>578.88300000000004</v>
      </c>
      <c r="J30">
        <v>251.44399999999999</v>
      </c>
      <c r="K30">
        <v>403.23200000000003</v>
      </c>
      <c r="L30">
        <v>182.74700000000001</v>
      </c>
      <c r="M30">
        <v>231.37299999999999</v>
      </c>
      <c r="N30">
        <v>62.762</v>
      </c>
      <c r="O30">
        <v>236.30099999999999</v>
      </c>
      <c r="P30">
        <v>166.86600000000001</v>
      </c>
      <c r="Q30">
        <v>337.09199999999998</v>
      </c>
      <c r="R30">
        <v>212.71</v>
      </c>
      <c r="S30">
        <v>212.52</v>
      </c>
      <c r="T30">
        <v>574.63400000000001</v>
      </c>
      <c r="U30">
        <v>306.64499999999998</v>
      </c>
      <c r="V30">
        <v>321.85199999999998</v>
      </c>
      <c r="W30">
        <v>516.96400000000006</v>
      </c>
      <c r="X30">
        <v>66.533000000000001</v>
      </c>
      <c r="Y30">
        <v>173.73099999999999</v>
      </c>
      <c r="Z30">
        <v>386.767</v>
      </c>
      <c r="AA30">
        <v>417.81799999999998</v>
      </c>
      <c r="AB30">
        <v>353.05</v>
      </c>
      <c r="AC30">
        <v>461.14600000000002</v>
      </c>
      <c r="AD30">
        <v>82.328000000000003</v>
      </c>
      <c r="AE30">
        <v>490.42099999999999</v>
      </c>
      <c r="AF30">
        <v>226.239</v>
      </c>
      <c r="AG30">
        <v>154.27699999999999</v>
      </c>
      <c r="AH30" s="32">
        <v>367.72699999999998</v>
      </c>
      <c r="ALQ30" s="4" t="e">
        <v>#N/A</v>
      </c>
    </row>
    <row r="31" spans="1:1005" ht="15" x14ac:dyDescent="0.25">
      <c r="A31" s="29">
        <v>45474</v>
      </c>
      <c r="B31" s="33">
        <v>97.54</v>
      </c>
      <c r="C31" s="8">
        <v>97.54</v>
      </c>
      <c r="D31" s="11">
        <v>97.54</v>
      </c>
      <c r="E31">
        <v>203.898</v>
      </c>
      <c r="F31">
        <v>69.611999999999995</v>
      </c>
      <c r="G31">
        <v>487.19799999999998</v>
      </c>
      <c r="H31">
        <v>118.989</v>
      </c>
      <c r="I31">
        <v>193.05500000000001</v>
      </c>
      <c r="J31">
        <v>115.017</v>
      </c>
      <c r="K31">
        <v>251.52699999999999</v>
      </c>
      <c r="L31">
        <v>55.295999999999999</v>
      </c>
      <c r="M31">
        <v>64.867000000000004</v>
      </c>
      <c r="N31">
        <v>26.741</v>
      </c>
      <c r="O31">
        <v>60.718000000000004</v>
      </c>
      <c r="P31">
        <v>59.481999999999999</v>
      </c>
      <c r="Q31">
        <v>126.557</v>
      </c>
      <c r="R31">
        <v>77.037000000000006</v>
      </c>
      <c r="S31">
        <v>71.975999999999999</v>
      </c>
      <c r="T31">
        <v>238.19499999999999</v>
      </c>
      <c r="U31">
        <v>150.01</v>
      </c>
      <c r="V31">
        <v>77.474000000000004</v>
      </c>
      <c r="W31">
        <v>250.51900000000001</v>
      </c>
      <c r="X31">
        <v>31.91</v>
      </c>
      <c r="Y31">
        <v>60.152000000000001</v>
      </c>
      <c r="Z31">
        <v>110.91200000000001</v>
      </c>
      <c r="AA31">
        <v>130.11099999999999</v>
      </c>
      <c r="AB31">
        <v>105.95099999999999</v>
      </c>
      <c r="AC31">
        <v>144.46</v>
      </c>
      <c r="AD31">
        <v>35.584000000000003</v>
      </c>
      <c r="AE31">
        <v>294.83199999999999</v>
      </c>
      <c r="AF31">
        <v>66.022999999999996</v>
      </c>
      <c r="AG31">
        <v>61.94</v>
      </c>
      <c r="AH31" s="32">
        <v>198.34899999999999</v>
      </c>
      <c r="ALQ31" s="4" t="e">
        <v>#N/A</v>
      </c>
    </row>
    <row r="32" spans="1:1005" ht="15" x14ac:dyDescent="0.25">
      <c r="A32" s="29">
        <v>45505</v>
      </c>
      <c r="B32" s="33">
        <v>62.68</v>
      </c>
      <c r="C32" s="8">
        <v>62.68</v>
      </c>
      <c r="D32" s="11">
        <v>62.68</v>
      </c>
      <c r="E32">
        <v>74.594999999999999</v>
      </c>
      <c r="F32">
        <v>46.405999999999999</v>
      </c>
      <c r="G32">
        <v>133.24600000000001</v>
      </c>
      <c r="H32">
        <v>58.606000000000002</v>
      </c>
      <c r="I32">
        <v>91.72</v>
      </c>
      <c r="J32">
        <v>55.68</v>
      </c>
      <c r="K32">
        <v>99.212999999999994</v>
      </c>
      <c r="L32">
        <v>49.167000000000002</v>
      </c>
      <c r="M32">
        <v>57.826999999999998</v>
      </c>
      <c r="N32">
        <v>23.988</v>
      </c>
      <c r="O32">
        <v>45.895000000000003</v>
      </c>
      <c r="P32">
        <v>41.716999999999999</v>
      </c>
      <c r="Q32">
        <v>63.75</v>
      </c>
      <c r="R32">
        <v>56.427</v>
      </c>
      <c r="S32">
        <v>54.11</v>
      </c>
      <c r="T32">
        <v>85.372</v>
      </c>
      <c r="U32">
        <v>60.22</v>
      </c>
      <c r="V32">
        <v>55.749000000000002</v>
      </c>
      <c r="W32">
        <v>75.814999999999998</v>
      </c>
      <c r="X32">
        <v>33.051000000000002</v>
      </c>
      <c r="Y32">
        <v>44.247</v>
      </c>
      <c r="Z32">
        <v>63.713999999999999</v>
      </c>
      <c r="AA32">
        <v>58.295000000000002</v>
      </c>
      <c r="AB32">
        <v>58.234000000000002</v>
      </c>
      <c r="AC32">
        <v>70.244</v>
      </c>
      <c r="AD32">
        <v>29.82</v>
      </c>
      <c r="AE32">
        <v>89.590999999999994</v>
      </c>
      <c r="AF32">
        <v>44.131999999999998</v>
      </c>
      <c r="AG32">
        <v>38.353999999999999</v>
      </c>
      <c r="AH32" s="32">
        <v>102.438</v>
      </c>
      <c r="ALQ32" s="4" t="e">
        <v>#N/A</v>
      </c>
    </row>
    <row r="33" spans="1:1005" ht="15" x14ac:dyDescent="0.25">
      <c r="A33" s="29">
        <v>45536</v>
      </c>
      <c r="B33" s="34">
        <v>41.62</v>
      </c>
      <c r="C33" s="12">
        <v>41.62</v>
      </c>
      <c r="D33" s="11">
        <v>41.62</v>
      </c>
      <c r="E33">
        <v>54.012999999999998</v>
      </c>
      <c r="F33">
        <v>39.142000000000003</v>
      </c>
      <c r="G33">
        <v>70.667000000000002</v>
      </c>
      <c r="H33">
        <v>44.15</v>
      </c>
      <c r="I33">
        <v>65.861999999999995</v>
      </c>
      <c r="J33">
        <v>36.542000000000002</v>
      </c>
      <c r="K33">
        <v>54.170999999999999</v>
      </c>
      <c r="L33">
        <v>36.893999999999998</v>
      </c>
      <c r="M33">
        <v>34.875999999999998</v>
      </c>
      <c r="N33">
        <v>23.803999999999998</v>
      </c>
      <c r="O33">
        <v>66.122</v>
      </c>
      <c r="P33">
        <v>41.646000000000001</v>
      </c>
      <c r="Q33">
        <v>40.869</v>
      </c>
      <c r="R33">
        <v>42.323999999999998</v>
      </c>
      <c r="S33">
        <v>50.673000000000002</v>
      </c>
      <c r="T33">
        <v>49.51</v>
      </c>
      <c r="U33">
        <v>40.645000000000003</v>
      </c>
      <c r="V33">
        <v>32.003999999999998</v>
      </c>
      <c r="W33">
        <v>44.322000000000003</v>
      </c>
      <c r="X33">
        <v>26.82</v>
      </c>
      <c r="Y33">
        <v>60.328000000000003</v>
      </c>
      <c r="Z33">
        <v>60.597999999999999</v>
      </c>
      <c r="AA33">
        <v>42.292999999999999</v>
      </c>
      <c r="AB33">
        <v>39.201999999999998</v>
      </c>
      <c r="AC33">
        <v>43.366</v>
      </c>
      <c r="AD33">
        <v>24.649000000000001</v>
      </c>
      <c r="AE33">
        <v>47.152000000000001</v>
      </c>
      <c r="AF33">
        <v>40.756999999999998</v>
      </c>
      <c r="AG33">
        <v>29.361000000000001</v>
      </c>
      <c r="AH33" s="32">
        <v>82.808999999999997</v>
      </c>
      <c r="ALQ33" s="4" t="e">
        <v>#N/A</v>
      </c>
    </row>
    <row r="34" spans="1:1005" ht="15" x14ac:dyDescent="0.25">
      <c r="A34" s="29">
        <v>45566</v>
      </c>
      <c r="B34" s="33">
        <v>38.61</v>
      </c>
      <c r="C34" s="8">
        <v>47.85</v>
      </c>
      <c r="D34" s="11">
        <v>43.2</v>
      </c>
      <c r="E34">
        <v>52.079000000000001</v>
      </c>
      <c r="F34">
        <v>52.148000000000003</v>
      </c>
      <c r="G34">
        <v>67.882000000000005</v>
      </c>
      <c r="H34">
        <v>61.792000000000002</v>
      </c>
      <c r="I34">
        <v>75.149000000000001</v>
      </c>
      <c r="J34">
        <v>54.906999999999996</v>
      </c>
      <c r="K34">
        <v>44.38</v>
      </c>
      <c r="L34">
        <v>37.283999999999999</v>
      </c>
      <c r="M34">
        <v>34.969000000000001</v>
      </c>
      <c r="N34">
        <v>37.909999999999997</v>
      </c>
      <c r="O34">
        <v>40.024999999999999</v>
      </c>
      <c r="P34">
        <v>42.124000000000002</v>
      </c>
      <c r="Q34">
        <v>62.16</v>
      </c>
      <c r="R34">
        <v>84.984999999999999</v>
      </c>
      <c r="S34">
        <v>57.15</v>
      </c>
      <c r="T34">
        <v>48.176000000000002</v>
      </c>
      <c r="U34">
        <v>45.790999999999997</v>
      </c>
      <c r="V34">
        <v>36.381</v>
      </c>
      <c r="W34">
        <v>48.039000000000001</v>
      </c>
      <c r="X34">
        <v>27.082999999999998</v>
      </c>
      <c r="Y34">
        <v>61.338000000000001</v>
      </c>
      <c r="Z34">
        <v>73.143000000000001</v>
      </c>
      <c r="AA34">
        <v>39.893000000000001</v>
      </c>
      <c r="AB34">
        <v>36.206000000000003</v>
      </c>
      <c r="AC34">
        <v>46.997</v>
      </c>
      <c r="AD34">
        <v>29.571999999999999</v>
      </c>
      <c r="AE34">
        <v>43.305</v>
      </c>
      <c r="AF34">
        <v>35.47</v>
      </c>
      <c r="AG34">
        <v>32.963999999999999</v>
      </c>
      <c r="AH34" s="32">
        <v>54.188000000000002</v>
      </c>
      <c r="ALQ34" s="4" t="e">
        <v>#N/A</v>
      </c>
    </row>
    <row r="35" spans="1:1005" ht="15" x14ac:dyDescent="0.25">
      <c r="A35" s="29">
        <v>45597</v>
      </c>
      <c r="B35" s="33">
        <v>35.54</v>
      </c>
      <c r="C35" s="8">
        <v>37.85</v>
      </c>
      <c r="D35" s="11">
        <v>36.56</v>
      </c>
      <c r="E35">
        <v>42.783000000000001</v>
      </c>
      <c r="F35">
        <v>40.015000000000001</v>
      </c>
      <c r="G35">
        <v>51.546999999999997</v>
      </c>
      <c r="H35">
        <v>49.886000000000003</v>
      </c>
      <c r="I35">
        <v>55.26</v>
      </c>
      <c r="J35">
        <v>45.514000000000003</v>
      </c>
      <c r="K35">
        <v>36.253999999999998</v>
      </c>
      <c r="L35">
        <v>33.450000000000003</v>
      </c>
      <c r="M35">
        <v>34.287999999999997</v>
      </c>
      <c r="N35">
        <v>24.536999999999999</v>
      </c>
      <c r="O35">
        <v>30.402999999999999</v>
      </c>
      <c r="P35">
        <v>38.472000000000001</v>
      </c>
      <c r="Q35">
        <v>48.024999999999999</v>
      </c>
      <c r="R35">
        <v>55.326000000000001</v>
      </c>
      <c r="S35">
        <v>44.46</v>
      </c>
      <c r="T35">
        <v>42.466000000000001</v>
      </c>
      <c r="U35">
        <v>42.390999999999998</v>
      </c>
      <c r="V35">
        <v>36.996000000000002</v>
      </c>
      <c r="W35">
        <v>39.57</v>
      </c>
      <c r="X35">
        <v>23.579000000000001</v>
      </c>
      <c r="Y35">
        <v>39.334000000000003</v>
      </c>
      <c r="Z35">
        <v>44.584000000000003</v>
      </c>
      <c r="AA35">
        <v>36.847000000000001</v>
      </c>
      <c r="AB35">
        <v>31.603999999999999</v>
      </c>
      <c r="AC35">
        <v>40.853000000000002</v>
      </c>
      <c r="AD35">
        <v>28.021000000000001</v>
      </c>
      <c r="AE35">
        <v>38.420999999999999</v>
      </c>
      <c r="AF35">
        <v>33.265999999999998</v>
      </c>
      <c r="AG35">
        <v>33.545999999999999</v>
      </c>
      <c r="AH35" s="32">
        <v>39.542000000000002</v>
      </c>
      <c r="ALQ35" s="4" t="e">
        <v>#N/A</v>
      </c>
    </row>
    <row r="36" spans="1:1005" ht="15" x14ac:dyDescent="0.25">
      <c r="A36" s="29">
        <v>45627</v>
      </c>
      <c r="B36" s="33">
        <v>32.21</v>
      </c>
      <c r="C36" s="8">
        <v>32.21</v>
      </c>
      <c r="D36" s="14">
        <v>32.21</v>
      </c>
      <c r="E36">
        <v>36.383000000000003</v>
      </c>
      <c r="F36">
        <v>31.811</v>
      </c>
      <c r="G36">
        <v>47.447000000000003</v>
      </c>
      <c r="H36">
        <v>40.518999999999998</v>
      </c>
      <c r="I36">
        <v>42.168999999999997</v>
      </c>
      <c r="J36">
        <v>40.270000000000003</v>
      </c>
      <c r="K36">
        <v>32.402999999999999</v>
      </c>
      <c r="L36">
        <v>28.649000000000001</v>
      </c>
      <c r="M36">
        <v>28.242000000000001</v>
      </c>
      <c r="N36">
        <v>20.77</v>
      </c>
      <c r="O36">
        <v>27.797999999999998</v>
      </c>
      <c r="P36">
        <v>30.018999999999998</v>
      </c>
      <c r="Q36">
        <v>34.71</v>
      </c>
      <c r="R36">
        <v>38.067999999999998</v>
      </c>
      <c r="S36">
        <v>31.6</v>
      </c>
      <c r="T36">
        <v>37.756999999999998</v>
      </c>
      <c r="U36">
        <v>34.158000000000001</v>
      </c>
      <c r="V36">
        <v>31.004000000000001</v>
      </c>
      <c r="W36">
        <v>34.536000000000001</v>
      </c>
      <c r="X36">
        <v>21.645</v>
      </c>
      <c r="Y36">
        <v>29.15</v>
      </c>
      <c r="Z36">
        <v>36.484999999999999</v>
      </c>
      <c r="AA36">
        <v>32.548999999999999</v>
      </c>
      <c r="AB36">
        <v>29.501000000000001</v>
      </c>
      <c r="AC36">
        <v>37.89</v>
      </c>
      <c r="AD36">
        <v>22.815000000000001</v>
      </c>
      <c r="AE36" s="32">
        <v>35.784999999999997</v>
      </c>
      <c r="AF36">
        <v>31.529</v>
      </c>
      <c r="AG36" s="4">
        <v>27.366</v>
      </c>
      <c r="AH36" s="4">
        <v>33.624000000000002</v>
      </c>
      <c r="ALQ36" s="4" t="e">
        <v>#N/A</v>
      </c>
    </row>
    <row r="37" spans="1:1005" ht="15" x14ac:dyDescent="0.25">
      <c r="A37" s="29">
        <v>45658</v>
      </c>
      <c r="B37" s="15">
        <v>30.7</v>
      </c>
      <c r="C37" s="13">
        <v>30.7</v>
      </c>
      <c r="D37" s="14">
        <v>30.7</v>
      </c>
      <c r="E37">
        <v>33.142000000000003</v>
      </c>
      <c r="F37">
        <v>28.792999999999999</v>
      </c>
      <c r="G37">
        <v>40.087000000000003</v>
      </c>
      <c r="H37">
        <v>34.860999999999997</v>
      </c>
      <c r="I37">
        <v>37.375999999999998</v>
      </c>
      <c r="J37">
        <v>34.738999999999997</v>
      </c>
      <c r="K37">
        <v>32.494999999999997</v>
      </c>
      <c r="L37">
        <v>26.338000000000001</v>
      </c>
      <c r="M37">
        <v>24.853000000000002</v>
      </c>
      <c r="N37">
        <v>19.809999999999999</v>
      </c>
      <c r="O37">
        <v>24.872</v>
      </c>
      <c r="P37">
        <v>29.166</v>
      </c>
      <c r="Q37">
        <v>29.870999999999999</v>
      </c>
      <c r="R37">
        <v>32.119999999999997</v>
      </c>
      <c r="S37">
        <v>26.309000000000001</v>
      </c>
      <c r="T37">
        <v>34.136000000000003</v>
      </c>
      <c r="U37">
        <v>30.173999999999999</v>
      </c>
      <c r="V37">
        <v>28.103999999999999</v>
      </c>
      <c r="W37">
        <v>32.97</v>
      </c>
      <c r="X37">
        <v>20.071999999999999</v>
      </c>
      <c r="Y37">
        <v>25.231999999999999</v>
      </c>
      <c r="Z37">
        <v>31.815999999999999</v>
      </c>
      <c r="AA37">
        <v>29.631</v>
      </c>
      <c r="AB37">
        <v>27.65</v>
      </c>
      <c r="AC37">
        <v>33.210999999999999</v>
      </c>
      <c r="AD37">
        <v>20.94</v>
      </c>
      <c r="AE37" s="32">
        <v>32.555</v>
      </c>
      <c r="AF37">
        <v>29.495000000000001</v>
      </c>
      <c r="AG37" s="4">
        <v>23.094999999999999</v>
      </c>
      <c r="AH37" s="4">
        <v>30.709</v>
      </c>
      <c r="ALQ37" s="4" t="e">
        <v>#N/A</v>
      </c>
    </row>
    <row r="38" spans="1:1005" ht="15" x14ac:dyDescent="0.25">
      <c r="A38" s="29">
        <v>45689</v>
      </c>
      <c r="B38" s="15">
        <v>28.77</v>
      </c>
      <c r="C38" s="13">
        <v>28.77</v>
      </c>
      <c r="D38" s="14">
        <v>28.77</v>
      </c>
      <c r="E38">
        <v>27.847999999999999</v>
      </c>
      <c r="F38">
        <v>31.385000000000002</v>
      </c>
      <c r="G38">
        <v>39.112000000000002</v>
      </c>
      <c r="H38">
        <v>28.253</v>
      </c>
      <c r="I38">
        <v>31.861999999999998</v>
      </c>
      <c r="J38">
        <v>33.585000000000001</v>
      </c>
      <c r="K38">
        <v>32.142000000000003</v>
      </c>
      <c r="L38">
        <v>24.89</v>
      </c>
      <c r="M38">
        <v>20.975999999999999</v>
      </c>
      <c r="N38">
        <v>22.879000000000001</v>
      </c>
      <c r="O38">
        <v>21.355</v>
      </c>
      <c r="P38">
        <v>25.451000000000001</v>
      </c>
      <c r="Q38">
        <v>24.390999999999998</v>
      </c>
      <c r="R38">
        <v>31.873000000000001</v>
      </c>
      <c r="S38">
        <v>21.335999999999999</v>
      </c>
      <c r="T38">
        <v>30.135999999999999</v>
      </c>
      <c r="U38">
        <v>24.949000000000002</v>
      </c>
      <c r="V38">
        <v>23.321000000000002</v>
      </c>
      <c r="W38">
        <v>27.378</v>
      </c>
      <c r="X38">
        <v>17.609000000000002</v>
      </c>
      <c r="Y38">
        <v>26.091000000000001</v>
      </c>
      <c r="Z38">
        <v>37.307000000000002</v>
      </c>
      <c r="AA38">
        <v>27.815000000000001</v>
      </c>
      <c r="AB38">
        <v>33.828000000000003</v>
      </c>
      <c r="AC38">
        <v>34.402000000000001</v>
      </c>
      <c r="AD38">
        <v>18.189</v>
      </c>
      <c r="AE38" s="32">
        <v>28.748999999999999</v>
      </c>
      <c r="AF38">
        <v>25.533999999999999</v>
      </c>
      <c r="AG38" s="4">
        <v>19.667999999999999</v>
      </c>
      <c r="AH38" s="4">
        <v>27.045999999999999</v>
      </c>
      <c r="ALQ38" s="4" t="e">
        <v>#N/A</v>
      </c>
    </row>
    <row r="39" spans="1:1005" ht="15" x14ac:dyDescent="0.25">
      <c r="A39" s="29">
        <v>45717</v>
      </c>
      <c r="B39" s="15">
        <v>46.25</v>
      </c>
      <c r="C39" s="13">
        <v>46.25</v>
      </c>
      <c r="D39" s="14">
        <v>46.25</v>
      </c>
      <c r="E39">
        <v>50.534999999999997</v>
      </c>
      <c r="F39">
        <v>62.466000000000001</v>
      </c>
      <c r="G39">
        <v>52.104999999999997</v>
      </c>
      <c r="H39">
        <v>59.633000000000003</v>
      </c>
      <c r="I39">
        <v>53.472000000000001</v>
      </c>
      <c r="J39">
        <v>52.329000000000001</v>
      </c>
      <c r="K39">
        <v>40.192</v>
      </c>
      <c r="L39">
        <v>37.524000000000001</v>
      </c>
      <c r="M39">
        <v>27.295999999999999</v>
      </c>
      <c r="N39">
        <v>38.722999999999999</v>
      </c>
      <c r="O39">
        <v>59.463999999999999</v>
      </c>
      <c r="P39">
        <v>33.088000000000001</v>
      </c>
      <c r="Q39">
        <v>35.673999999999999</v>
      </c>
      <c r="R39">
        <v>82.203000000000003</v>
      </c>
      <c r="S39">
        <v>24.363</v>
      </c>
      <c r="T39">
        <v>55.311999999999998</v>
      </c>
      <c r="U39">
        <v>29.774000000000001</v>
      </c>
      <c r="V39">
        <v>40.808999999999997</v>
      </c>
      <c r="W39">
        <v>51.881</v>
      </c>
      <c r="X39">
        <v>26.315999999999999</v>
      </c>
      <c r="Y39">
        <v>38.115000000000002</v>
      </c>
      <c r="Z39">
        <v>66.900999999999996</v>
      </c>
      <c r="AA39">
        <v>49.31</v>
      </c>
      <c r="AB39">
        <v>78.561999999999998</v>
      </c>
      <c r="AC39">
        <v>37.311</v>
      </c>
      <c r="AD39">
        <v>28.716999999999999</v>
      </c>
      <c r="AE39" s="32">
        <v>44.99</v>
      </c>
      <c r="AF39">
        <v>31.71</v>
      </c>
      <c r="AG39" s="4">
        <v>35.886000000000003</v>
      </c>
      <c r="AH39" s="4">
        <v>46.707000000000001</v>
      </c>
      <c r="ALQ39" s="4" t="e">
        <v>#N/A</v>
      </c>
    </row>
    <row r="40" spans="1:1005" ht="15" x14ac:dyDescent="0.25">
      <c r="A40" s="29">
        <v>45748</v>
      </c>
      <c r="B40" s="15">
        <v>99.53</v>
      </c>
      <c r="C40" s="13">
        <v>99.53</v>
      </c>
      <c r="D40" s="14">
        <v>99.53</v>
      </c>
      <c r="E40">
        <v>94.834999999999994</v>
      </c>
      <c r="F40">
        <v>79.817999999999998</v>
      </c>
      <c r="G40">
        <v>125.378</v>
      </c>
      <c r="H40">
        <v>113.26600000000001</v>
      </c>
      <c r="I40">
        <v>88.058999999999997</v>
      </c>
      <c r="J40">
        <v>77.977999999999994</v>
      </c>
      <c r="K40">
        <v>108.73</v>
      </c>
      <c r="L40">
        <v>81.856999999999999</v>
      </c>
      <c r="M40">
        <v>67.031000000000006</v>
      </c>
      <c r="N40">
        <v>73.436999999999998</v>
      </c>
      <c r="O40">
        <v>138.733</v>
      </c>
      <c r="P40">
        <v>83.435000000000002</v>
      </c>
      <c r="Q40">
        <v>116.482</v>
      </c>
      <c r="R40">
        <v>138.91</v>
      </c>
      <c r="S40">
        <v>76.075999999999993</v>
      </c>
      <c r="T40">
        <v>85.899000000000001</v>
      </c>
      <c r="U40">
        <v>72.478999999999999</v>
      </c>
      <c r="V40">
        <v>97.697000000000003</v>
      </c>
      <c r="W40">
        <v>116.57</v>
      </c>
      <c r="X40">
        <v>50.927</v>
      </c>
      <c r="Y40">
        <v>83.742999999999995</v>
      </c>
      <c r="Z40">
        <v>101.583</v>
      </c>
      <c r="AA40">
        <v>85.974000000000004</v>
      </c>
      <c r="AB40">
        <v>144.55799999999999</v>
      </c>
      <c r="AC40">
        <v>64.873000000000005</v>
      </c>
      <c r="AD40">
        <v>114.145</v>
      </c>
      <c r="AE40" s="32">
        <v>66.322999999999993</v>
      </c>
      <c r="AF40">
        <v>70.453000000000003</v>
      </c>
      <c r="AG40" s="4">
        <v>50.081000000000003</v>
      </c>
      <c r="AH40" s="4">
        <v>55.552999999999997</v>
      </c>
      <c r="ALQ40" s="4" t="e">
        <v>#N/A</v>
      </c>
    </row>
    <row r="41" spans="1:1005" ht="15" x14ac:dyDescent="0.25">
      <c r="A41" s="29">
        <v>45778</v>
      </c>
      <c r="B41" s="15">
        <v>251.24</v>
      </c>
      <c r="C41" s="13">
        <v>251.24</v>
      </c>
      <c r="D41" s="14">
        <v>251.24</v>
      </c>
      <c r="E41">
        <v>256.84100000000001</v>
      </c>
      <c r="F41">
        <v>310.49599999999998</v>
      </c>
      <c r="G41">
        <v>429.197</v>
      </c>
      <c r="H41">
        <v>413.00799999999998</v>
      </c>
      <c r="I41">
        <v>252.363</v>
      </c>
      <c r="J41">
        <v>288.70999999999998</v>
      </c>
      <c r="K41">
        <v>297.39100000000002</v>
      </c>
      <c r="L41">
        <v>315.709</v>
      </c>
      <c r="M41">
        <v>108.679</v>
      </c>
      <c r="N41">
        <v>200.13499999999999</v>
      </c>
      <c r="O41">
        <v>278.37400000000002</v>
      </c>
      <c r="P41">
        <v>317.3</v>
      </c>
      <c r="Q41">
        <v>286.60500000000002</v>
      </c>
      <c r="R41">
        <v>300.32400000000001</v>
      </c>
      <c r="S41">
        <v>329.31</v>
      </c>
      <c r="T41">
        <v>372.25599999999997</v>
      </c>
      <c r="U41">
        <v>153.63999999999999</v>
      </c>
      <c r="V41">
        <v>216.92</v>
      </c>
      <c r="W41">
        <v>180.72499999999999</v>
      </c>
      <c r="X41">
        <v>125.745</v>
      </c>
      <c r="Y41">
        <v>279.92599999999999</v>
      </c>
      <c r="Z41">
        <v>210.34299999999999</v>
      </c>
      <c r="AA41">
        <v>208.417</v>
      </c>
      <c r="AB41">
        <v>304.57499999999999</v>
      </c>
      <c r="AC41">
        <v>195.29</v>
      </c>
      <c r="AD41">
        <v>257.05099999999999</v>
      </c>
      <c r="AE41" s="32">
        <v>221.35599999999999</v>
      </c>
      <c r="AF41">
        <v>153.12700000000001</v>
      </c>
      <c r="AG41" s="4">
        <v>191.17699999999999</v>
      </c>
      <c r="AH41" s="4">
        <v>182.68199999999999</v>
      </c>
      <c r="ALQ41" s="4" t="e">
        <v>#N/A</v>
      </c>
    </row>
    <row r="42" spans="1:1005" ht="15" x14ac:dyDescent="0.25">
      <c r="A42" s="29">
        <v>45809</v>
      </c>
      <c r="B42" s="15">
        <v>292.8</v>
      </c>
      <c r="C42" s="13">
        <v>292.8</v>
      </c>
      <c r="D42" s="14">
        <v>292.8</v>
      </c>
      <c r="E42">
        <v>251.517</v>
      </c>
      <c r="F42" s="4">
        <v>675.40099999999995</v>
      </c>
      <c r="G42" s="4">
        <v>351.28100000000001</v>
      </c>
      <c r="H42" s="4">
        <v>578.67899999999997</v>
      </c>
      <c r="I42" s="4">
        <v>256.49599999999998</v>
      </c>
      <c r="J42" s="4">
        <v>403.49</v>
      </c>
      <c r="K42" s="4">
        <v>182.45</v>
      </c>
      <c r="L42" s="4">
        <v>230.53700000000001</v>
      </c>
      <c r="M42" s="4">
        <v>65.885999999999996</v>
      </c>
      <c r="N42" s="4">
        <v>235.285</v>
      </c>
      <c r="O42" s="4">
        <v>165.83799999999999</v>
      </c>
      <c r="P42" s="4">
        <v>336.08499999999998</v>
      </c>
      <c r="Q42" s="4">
        <v>216.04900000000001</v>
      </c>
      <c r="R42" s="4">
        <v>211.74700000000001</v>
      </c>
      <c r="S42" s="4">
        <v>573.89400000000001</v>
      </c>
      <c r="T42" s="4">
        <v>304.89299999999997</v>
      </c>
      <c r="U42" s="4">
        <v>329.36700000000002</v>
      </c>
      <c r="V42" s="4">
        <v>515.97500000000002</v>
      </c>
      <c r="W42" s="4">
        <v>66.138999999999996</v>
      </c>
      <c r="X42" s="4">
        <v>174.02199999999999</v>
      </c>
      <c r="Y42" s="4">
        <v>394.53500000000003</v>
      </c>
      <c r="Z42" s="4">
        <v>416.08499999999998</v>
      </c>
      <c r="AA42" s="4">
        <v>352.995</v>
      </c>
      <c r="AB42" s="4">
        <v>459.94099999999997</v>
      </c>
      <c r="AC42" s="4">
        <v>84.899000000000001</v>
      </c>
      <c r="AD42" s="4">
        <v>492.428</v>
      </c>
      <c r="AE42" s="32">
        <v>224.886</v>
      </c>
      <c r="AF42" s="4">
        <v>155.00399999999999</v>
      </c>
      <c r="AG42" s="4">
        <v>363.14100000000002</v>
      </c>
      <c r="AH42" s="4">
        <v>461.827</v>
      </c>
      <c r="ALQ42" s="4" t="e">
        <v>#N/A</v>
      </c>
    </row>
    <row r="43" spans="1:1005" ht="15" x14ac:dyDescent="0.25">
      <c r="A43" s="29">
        <v>45839</v>
      </c>
      <c r="B43" s="15">
        <v>97.54</v>
      </c>
      <c r="C43" s="13">
        <v>97.54</v>
      </c>
      <c r="D43" s="14">
        <v>97.54</v>
      </c>
      <c r="E43">
        <v>71.129000000000005</v>
      </c>
      <c r="F43" s="4">
        <v>487.22500000000002</v>
      </c>
      <c r="G43" s="4">
        <v>118.22199999999999</v>
      </c>
      <c r="H43" s="4">
        <v>192.73699999999999</v>
      </c>
      <c r="I43" s="4">
        <v>119.09</v>
      </c>
      <c r="J43" s="4">
        <v>251.56700000000001</v>
      </c>
      <c r="K43" s="4">
        <v>55.06</v>
      </c>
      <c r="L43" s="4">
        <v>64.298000000000002</v>
      </c>
      <c r="M43" s="4">
        <v>27.044</v>
      </c>
      <c r="N43" s="4">
        <v>60.131</v>
      </c>
      <c r="O43" s="4">
        <v>58.734999999999999</v>
      </c>
      <c r="P43" s="4">
        <v>125.819</v>
      </c>
      <c r="Q43" s="4">
        <v>77.075000000000003</v>
      </c>
      <c r="R43" s="4">
        <v>71.438000000000002</v>
      </c>
      <c r="S43" s="4">
        <v>237.56700000000001</v>
      </c>
      <c r="T43" s="4">
        <v>149.239</v>
      </c>
      <c r="U43" s="4">
        <v>80.587999999999994</v>
      </c>
      <c r="V43" s="4">
        <v>249.827</v>
      </c>
      <c r="W43" s="4">
        <v>31.349</v>
      </c>
      <c r="X43" s="4">
        <v>60.15</v>
      </c>
      <c r="Y43" s="4">
        <v>113.398</v>
      </c>
      <c r="Z43" s="4">
        <v>129.06299999999999</v>
      </c>
      <c r="AA43" s="4">
        <v>105.89400000000001</v>
      </c>
      <c r="AB43" s="4">
        <v>143.74100000000001</v>
      </c>
      <c r="AC43" s="4">
        <v>37.158000000000001</v>
      </c>
      <c r="AD43" s="4">
        <v>294.83600000000001</v>
      </c>
      <c r="AE43" s="32">
        <v>65.236000000000004</v>
      </c>
      <c r="AF43" s="4">
        <v>62.250999999999998</v>
      </c>
      <c r="AG43" s="4">
        <v>206.489</v>
      </c>
      <c r="AH43" s="4">
        <v>236.86699999999999</v>
      </c>
      <c r="ALQ43" s="4" t="e">
        <v>#N/A</v>
      </c>
    </row>
    <row r="44" spans="1:1005" ht="15" x14ac:dyDescent="0.25">
      <c r="A44" s="29">
        <v>45870</v>
      </c>
      <c r="B44" s="15">
        <v>62.68</v>
      </c>
      <c r="C44" s="13">
        <v>62.68</v>
      </c>
      <c r="D44" s="14">
        <v>62.68</v>
      </c>
      <c r="E44">
        <v>46.594000000000001</v>
      </c>
      <c r="F44" s="4">
        <v>133.61199999999999</v>
      </c>
      <c r="G44" s="4">
        <v>58.460999999999999</v>
      </c>
      <c r="H44" s="4">
        <v>92.039000000000001</v>
      </c>
      <c r="I44" s="4">
        <v>57.161000000000001</v>
      </c>
      <c r="J44" s="4">
        <v>99.64</v>
      </c>
      <c r="K44" s="4">
        <v>49.322000000000003</v>
      </c>
      <c r="L44" s="4">
        <v>57.68</v>
      </c>
      <c r="M44" s="4">
        <v>24.16</v>
      </c>
      <c r="N44" s="4">
        <v>45.734000000000002</v>
      </c>
      <c r="O44" s="4">
        <v>41.432000000000002</v>
      </c>
      <c r="P44" s="4">
        <v>63.664999999999999</v>
      </c>
      <c r="Q44" s="4">
        <v>56.725000000000001</v>
      </c>
      <c r="R44" s="4">
        <v>54.18</v>
      </c>
      <c r="S44" s="4">
        <v>85.387</v>
      </c>
      <c r="T44" s="4">
        <v>60.052999999999997</v>
      </c>
      <c r="U44" s="4">
        <v>57.124000000000002</v>
      </c>
      <c r="V44" s="4">
        <v>75.823999999999998</v>
      </c>
      <c r="W44" s="4">
        <v>32.889000000000003</v>
      </c>
      <c r="X44" s="4">
        <v>44.67</v>
      </c>
      <c r="Y44" s="4">
        <v>64.334999999999994</v>
      </c>
      <c r="Z44" s="4">
        <v>57.875</v>
      </c>
      <c r="AA44" s="4">
        <v>58.573</v>
      </c>
      <c r="AB44" s="4">
        <v>70.105999999999995</v>
      </c>
      <c r="AC44" s="4">
        <v>30.13</v>
      </c>
      <c r="AD44" s="4">
        <v>90.02</v>
      </c>
      <c r="AE44" s="32">
        <v>43.752000000000002</v>
      </c>
      <c r="AF44" s="4">
        <v>39.161999999999999</v>
      </c>
      <c r="AG44" s="4">
        <v>103.932</v>
      </c>
      <c r="AH44" s="4">
        <v>95.019000000000005</v>
      </c>
      <c r="ALQ44" s="4" t="e">
        <v>#N/A</v>
      </c>
    </row>
    <row r="45" spans="1:1005" ht="15" x14ac:dyDescent="0.25">
      <c r="A45" s="29">
        <v>45901</v>
      </c>
      <c r="B45" s="15">
        <v>41.62</v>
      </c>
      <c r="C45" s="13">
        <v>41.62</v>
      </c>
      <c r="D45" s="14">
        <v>41.62</v>
      </c>
      <c r="E45">
        <v>39.122999999999998</v>
      </c>
      <c r="F45">
        <v>71.007999999999996</v>
      </c>
      <c r="G45" s="4">
        <v>43.996000000000002</v>
      </c>
      <c r="H45" s="4">
        <v>66.103999999999999</v>
      </c>
      <c r="I45" s="4">
        <v>37.183</v>
      </c>
      <c r="J45" s="4">
        <v>54.475999999999999</v>
      </c>
      <c r="K45" s="4">
        <v>37.006999999999998</v>
      </c>
      <c r="L45" s="4">
        <v>34.732999999999997</v>
      </c>
      <c r="M45" s="4">
        <v>23.443000000000001</v>
      </c>
      <c r="N45" s="4">
        <v>65.918999999999997</v>
      </c>
      <c r="O45" s="4">
        <v>41.34</v>
      </c>
      <c r="P45" s="4">
        <v>40.761000000000003</v>
      </c>
      <c r="Q45" s="4">
        <v>41.765999999999998</v>
      </c>
      <c r="R45" s="4">
        <v>50.741999999999997</v>
      </c>
      <c r="S45" s="4">
        <v>49.481999999999999</v>
      </c>
      <c r="T45" s="4">
        <v>40.472000000000001</v>
      </c>
      <c r="U45" s="4">
        <v>32.981000000000002</v>
      </c>
      <c r="V45" s="4">
        <v>44.31</v>
      </c>
      <c r="W45" s="4">
        <v>26.625</v>
      </c>
      <c r="X45" s="4">
        <v>60.764000000000003</v>
      </c>
      <c r="Y45" s="4">
        <v>58.66</v>
      </c>
      <c r="Z45" s="4">
        <v>41.871000000000002</v>
      </c>
      <c r="AA45" s="4">
        <v>39.478999999999999</v>
      </c>
      <c r="AB45" s="4">
        <v>43.223999999999997</v>
      </c>
      <c r="AC45" s="4">
        <v>24.663</v>
      </c>
      <c r="AD45" s="4">
        <v>47.503999999999998</v>
      </c>
      <c r="AE45" s="32">
        <v>40.368000000000002</v>
      </c>
      <c r="AF45" s="4">
        <v>29.951000000000001</v>
      </c>
      <c r="AG45" s="4">
        <v>84.218000000000004</v>
      </c>
      <c r="AH45" s="4">
        <v>46.655000000000001</v>
      </c>
      <c r="ALQ45" s="4" t="e">
        <v>#N/A</v>
      </c>
    </row>
    <row r="46" spans="1:1005" ht="15" x14ac:dyDescent="0.25">
      <c r="A46" s="29">
        <v>45931</v>
      </c>
      <c r="B46" s="15">
        <v>38.61</v>
      </c>
      <c r="C46" s="13">
        <v>47.85</v>
      </c>
      <c r="D46" s="14">
        <v>43.2</v>
      </c>
      <c r="E46">
        <v>51.905999999999999</v>
      </c>
      <c r="F46">
        <v>68.159000000000006</v>
      </c>
      <c r="G46" s="4">
        <v>61.591000000000001</v>
      </c>
      <c r="H46" s="4">
        <v>75.361999999999995</v>
      </c>
      <c r="I46" s="4">
        <v>54.899000000000001</v>
      </c>
      <c r="J46" s="4">
        <v>44.656999999999996</v>
      </c>
      <c r="K46" s="4">
        <v>37.359000000000002</v>
      </c>
      <c r="L46" s="4">
        <v>34.802999999999997</v>
      </c>
      <c r="M46" s="4">
        <v>38.719000000000001</v>
      </c>
      <c r="N46" s="4">
        <v>39.829000000000001</v>
      </c>
      <c r="O46" s="4">
        <v>41.798999999999999</v>
      </c>
      <c r="P46" s="4">
        <v>62.005000000000003</v>
      </c>
      <c r="Q46" s="4">
        <v>85.186999999999998</v>
      </c>
      <c r="R46" s="4">
        <v>57.146000000000001</v>
      </c>
      <c r="S46" s="4">
        <v>48.116999999999997</v>
      </c>
      <c r="T46" s="4">
        <v>45.63</v>
      </c>
      <c r="U46" s="4">
        <v>37.014000000000003</v>
      </c>
      <c r="V46" s="4">
        <v>47.991</v>
      </c>
      <c r="W46" s="4">
        <v>26.931000000000001</v>
      </c>
      <c r="X46" s="4">
        <v>61.664000000000001</v>
      </c>
      <c r="Y46" s="4">
        <v>75.361000000000004</v>
      </c>
      <c r="Z46" s="4">
        <v>39.454999999999998</v>
      </c>
      <c r="AA46" s="4">
        <v>36.409999999999997</v>
      </c>
      <c r="AB46" s="4">
        <v>46.82</v>
      </c>
      <c r="AC46" s="4">
        <v>29.324000000000002</v>
      </c>
      <c r="AD46" s="4">
        <v>43.655999999999999</v>
      </c>
      <c r="AE46" s="32">
        <v>35.088999999999999</v>
      </c>
      <c r="AF46" s="4">
        <v>33.594000000000001</v>
      </c>
      <c r="AG46" s="4">
        <v>55.363999999999997</v>
      </c>
      <c r="AH46" s="4">
        <v>41.473999999999997</v>
      </c>
      <c r="ALQ46" s="4" t="e">
        <v>#N/A</v>
      </c>
    </row>
    <row r="47" spans="1:1005" ht="15" x14ac:dyDescent="0.25">
      <c r="A47" s="29">
        <v>45962</v>
      </c>
      <c r="B47" s="15">
        <v>35.54</v>
      </c>
      <c r="C47" s="13">
        <v>37.85</v>
      </c>
      <c r="D47" s="14">
        <v>36.56</v>
      </c>
      <c r="E47">
        <v>40.645000000000003</v>
      </c>
      <c r="F47">
        <v>51.895000000000003</v>
      </c>
      <c r="G47" s="4">
        <v>49.798999999999999</v>
      </c>
      <c r="H47" s="4">
        <v>55.524000000000001</v>
      </c>
      <c r="I47" s="4">
        <v>46.514000000000003</v>
      </c>
      <c r="J47" s="4">
        <v>36.585999999999999</v>
      </c>
      <c r="K47" s="4">
        <v>33.631</v>
      </c>
      <c r="L47" s="4">
        <v>34.225999999999999</v>
      </c>
      <c r="M47" s="4">
        <v>25.105</v>
      </c>
      <c r="N47" s="4">
        <v>30.335000000000001</v>
      </c>
      <c r="O47" s="4">
        <v>38.261000000000003</v>
      </c>
      <c r="P47" s="4">
        <v>48.002000000000002</v>
      </c>
      <c r="Q47" s="4">
        <v>56.606999999999999</v>
      </c>
      <c r="R47" s="4">
        <v>44.573999999999998</v>
      </c>
      <c r="S47" s="4">
        <v>42.512</v>
      </c>
      <c r="T47" s="4">
        <v>42.305</v>
      </c>
      <c r="U47" s="4">
        <v>38.192</v>
      </c>
      <c r="V47" s="4">
        <v>39.624000000000002</v>
      </c>
      <c r="W47" s="4">
        <v>23.494</v>
      </c>
      <c r="X47" s="4">
        <v>39.701000000000001</v>
      </c>
      <c r="Y47" s="4">
        <v>45.378</v>
      </c>
      <c r="Z47" s="4">
        <v>36.555999999999997</v>
      </c>
      <c r="AA47" s="4">
        <v>31.89</v>
      </c>
      <c r="AB47" s="4">
        <v>40.784999999999997</v>
      </c>
      <c r="AC47" s="4">
        <v>28.437999999999999</v>
      </c>
      <c r="AD47" s="4">
        <v>38.781999999999996</v>
      </c>
      <c r="AE47" s="32">
        <v>32.991999999999997</v>
      </c>
      <c r="AF47" s="4">
        <v>34.195999999999998</v>
      </c>
      <c r="AG47" s="4">
        <v>40.020000000000003</v>
      </c>
      <c r="AH47" s="4">
        <v>36.363</v>
      </c>
      <c r="ALQ47" s="4" t="e">
        <v>#N/A</v>
      </c>
    </row>
    <row r="48" spans="1:1005" ht="15" x14ac:dyDescent="0.25">
      <c r="A48" s="29">
        <v>45992</v>
      </c>
      <c r="B48" s="15">
        <v>32.21</v>
      </c>
      <c r="C48" s="13">
        <v>32.21</v>
      </c>
      <c r="D48" s="14">
        <v>32.21</v>
      </c>
      <c r="E48">
        <v>32.018000000000001</v>
      </c>
      <c r="F48">
        <v>47.759</v>
      </c>
      <c r="G48" s="4">
        <v>40.427</v>
      </c>
      <c r="H48" s="4">
        <v>42.411000000000001</v>
      </c>
      <c r="I48" s="4">
        <v>41.232999999999997</v>
      </c>
      <c r="J48" s="4">
        <v>32.704999999999998</v>
      </c>
      <c r="K48" s="4">
        <v>28.794</v>
      </c>
      <c r="L48" s="4">
        <v>28.167000000000002</v>
      </c>
      <c r="M48" s="4">
        <v>21.146000000000001</v>
      </c>
      <c r="N48" s="4">
        <v>27.707999999999998</v>
      </c>
      <c r="O48" s="4">
        <v>29.814</v>
      </c>
      <c r="P48" s="4">
        <v>34.677</v>
      </c>
      <c r="Q48" s="4">
        <v>38.597999999999999</v>
      </c>
      <c r="R48" s="4">
        <v>31.693000000000001</v>
      </c>
      <c r="S48" s="4">
        <v>37.779000000000003</v>
      </c>
      <c r="T48" s="4">
        <v>34.078000000000003</v>
      </c>
      <c r="U48" s="4">
        <v>31.849</v>
      </c>
      <c r="V48" s="4">
        <v>34.567</v>
      </c>
      <c r="W48" s="4">
        <v>21.553000000000001</v>
      </c>
      <c r="X48" s="4">
        <v>29.47</v>
      </c>
      <c r="Y48" s="4">
        <v>36.682000000000002</v>
      </c>
      <c r="Z48" s="4">
        <v>32.249000000000002</v>
      </c>
      <c r="AA48" s="4">
        <v>29.75</v>
      </c>
      <c r="AB48" s="4">
        <v>37.807000000000002</v>
      </c>
      <c r="AC48" s="4">
        <v>22.974</v>
      </c>
      <c r="AD48" s="4">
        <v>36.125999999999998</v>
      </c>
      <c r="AE48" s="32">
        <v>31.257999999999999</v>
      </c>
      <c r="AF48" s="4">
        <v>27.960999999999999</v>
      </c>
      <c r="AG48" s="4">
        <v>33.878999999999998</v>
      </c>
      <c r="AH48" s="4">
        <v>33.463000000000001</v>
      </c>
      <c r="ALQ48" s="4" t="e">
        <v>#N/A</v>
      </c>
    </row>
    <row r="49" spans="1:1005" ht="15" x14ac:dyDescent="0.25">
      <c r="A49" s="29">
        <v>46023</v>
      </c>
      <c r="B49" s="15">
        <v>30.7</v>
      </c>
      <c r="C49" s="13">
        <v>30.7</v>
      </c>
      <c r="D49" s="14">
        <v>30.7</v>
      </c>
      <c r="E49">
        <v>28.893000000000001</v>
      </c>
      <c r="F49">
        <v>40.366</v>
      </c>
      <c r="G49" s="4">
        <v>34.780999999999999</v>
      </c>
      <c r="H49" s="4">
        <v>37.603999999999999</v>
      </c>
      <c r="I49" s="4">
        <v>35.253</v>
      </c>
      <c r="J49" s="4">
        <v>32.783999999999999</v>
      </c>
      <c r="K49" s="4">
        <v>26.475999999999999</v>
      </c>
      <c r="L49" s="4">
        <v>24.786999999999999</v>
      </c>
      <c r="M49" s="4">
        <v>19.925000000000001</v>
      </c>
      <c r="N49" s="4">
        <v>24.791</v>
      </c>
      <c r="O49" s="4">
        <v>28.977</v>
      </c>
      <c r="P49" s="4">
        <v>29.843</v>
      </c>
      <c r="Q49" s="4">
        <v>32.343000000000004</v>
      </c>
      <c r="R49" s="4">
        <v>26.399000000000001</v>
      </c>
      <c r="S49" s="4">
        <v>34.158999999999999</v>
      </c>
      <c r="T49" s="4">
        <v>30.103000000000002</v>
      </c>
      <c r="U49" s="4">
        <v>28.963999999999999</v>
      </c>
      <c r="V49" s="4">
        <v>33.003999999999998</v>
      </c>
      <c r="W49" s="4">
        <v>19.988</v>
      </c>
      <c r="X49" s="4">
        <v>25.518000000000001</v>
      </c>
      <c r="Y49" s="4">
        <v>31.806000000000001</v>
      </c>
      <c r="Z49" s="4">
        <v>29.356999999999999</v>
      </c>
      <c r="AA49" s="4">
        <v>27.88</v>
      </c>
      <c r="AB49" s="4">
        <v>33.140999999999998</v>
      </c>
      <c r="AC49" s="4">
        <v>21.084</v>
      </c>
      <c r="AD49" s="4">
        <v>32.871000000000002</v>
      </c>
      <c r="AE49" s="32">
        <v>29.245000000000001</v>
      </c>
      <c r="AF49" s="4">
        <v>23.634</v>
      </c>
      <c r="AG49" s="4">
        <v>30.855</v>
      </c>
      <c r="AH49" s="4">
        <v>32.161999999999999</v>
      </c>
      <c r="ALQ49" s="4" t="e">
        <v>#N/A</v>
      </c>
    </row>
    <row r="50" spans="1:1005" ht="15" x14ac:dyDescent="0.25">
      <c r="A50" s="29">
        <v>46054</v>
      </c>
      <c r="B50" s="15">
        <v>28.77</v>
      </c>
      <c r="C50" s="13">
        <v>28.77</v>
      </c>
      <c r="D50" s="14">
        <v>28.77</v>
      </c>
      <c r="E50">
        <v>30.943000000000001</v>
      </c>
      <c r="F50">
        <v>39.363</v>
      </c>
      <c r="G50" s="4">
        <v>28.186</v>
      </c>
      <c r="H50" s="4">
        <v>32.054000000000002</v>
      </c>
      <c r="I50" s="4">
        <v>33.942</v>
      </c>
      <c r="J50" s="4">
        <v>32.399000000000001</v>
      </c>
      <c r="K50" s="4">
        <v>25.016999999999999</v>
      </c>
      <c r="L50" s="4">
        <v>20.920999999999999</v>
      </c>
      <c r="M50" s="4">
        <v>23.125</v>
      </c>
      <c r="N50" s="4">
        <v>21.288</v>
      </c>
      <c r="O50" s="4">
        <v>25.291</v>
      </c>
      <c r="P50" s="4">
        <v>24.367999999999999</v>
      </c>
      <c r="Q50" s="4">
        <v>31.829000000000001</v>
      </c>
      <c r="R50" s="4">
        <v>21.413</v>
      </c>
      <c r="S50" s="4">
        <v>30.155999999999999</v>
      </c>
      <c r="T50" s="4">
        <v>24.89</v>
      </c>
      <c r="U50" s="4">
        <v>23.866</v>
      </c>
      <c r="V50" s="4">
        <v>27.407</v>
      </c>
      <c r="W50" s="4">
        <v>17.539000000000001</v>
      </c>
      <c r="X50" s="4">
        <v>26.356000000000002</v>
      </c>
      <c r="Y50" s="4">
        <v>37.247999999999998</v>
      </c>
      <c r="Z50" s="4">
        <v>27.581</v>
      </c>
      <c r="AA50" s="4">
        <v>34.037999999999997</v>
      </c>
      <c r="AB50" s="4">
        <v>34.344000000000001</v>
      </c>
      <c r="AC50" s="4">
        <v>18.279</v>
      </c>
      <c r="AD50" s="4">
        <v>29.018999999999998</v>
      </c>
      <c r="AE50" s="32">
        <v>25.324000000000002</v>
      </c>
      <c r="AF50" s="4">
        <v>20.123999999999999</v>
      </c>
      <c r="AG50" s="4">
        <v>26.809000000000001</v>
      </c>
      <c r="AH50" s="4">
        <v>25.983000000000001</v>
      </c>
      <c r="ALQ50" s="4" t="e">
        <v>#N/A</v>
      </c>
    </row>
    <row r="51" spans="1:1005" ht="15" x14ac:dyDescent="0.25">
      <c r="A51" s="29">
        <v>46082</v>
      </c>
      <c r="B51" s="15">
        <v>46.25</v>
      </c>
      <c r="C51" s="13">
        <v>46.25</v>
      </c>
      <c r="D51" s="14">
        <v>46.25</v>
      </c>
      <c r="E51">
        <v>62.484999999999999</v>
      </c>
      <c r="F51">
        <v>52.406999999999996</v>
      </c>
      <c r="G51" s="4">
        <v>59.530999999999999</v>
      </c>
      <c r="H51" s="4">
        <v>53.722999999999999</v>
      </c>
      <c r="I51" s="4">
        <v>51.976999999999997</v>
      </c>
      <c r="J51" s="4">
        <v>40.481000000000002</v>
      </c>
      <c r="K51" s="4">
        <v>37.677999999999997</v>
      </c>
      <c r="L51" s="4">
        <v>27.234000000000002</v>
      </c>
      <c r="M51" s="4">
        <v>38.368000000000002</v>
      </c>
      <c r="N51" s="4">
        <v>59.375999999999998</v>
      </c>
      <c r="O51" s="4">
        <v>32.911999999999999</v>
      </c>
      <c r="P51" s="4">
        <v>35.656999999999996</v>
      </c>
      <c r="Q51" s="4">
        <v>81.486999999999995</v>
      </c>
      <c r="R51" s="4">
        <v>24.442</v>
      </c>
      <c r="S51" s="4">
        <v>55.338999999999999</v>
      </c>
      <c r="T51" s="4">
        <v>29.718</v>
      </c>
      <c r="U51" s="4">
        <v>40.994999999999997</v>
      </c>
      <c r="V51" s="4">
        <v>51.933999999999997</v>
      </c>
      <c r="W51" s="4">
        <v>26.238</v>
      </c>
      <c r="X51" s="4">
        <v>38.415999999999997</v>
      </c>
      <c r="Y51" s="4">
        <v>64.537000000000006</v>
      </c>
      <c r="Z51" s="4">
        <v>49.036999999999999</v>
      </c>
      <c r="AA51" s="4">
        <v>78.906000000000006</v>
      </c>
      <c r="AB51" s="4">
        <v>37.249000000000002</v>
      </c>
      <c r="AC51" s="4">
        <v>28.015999999999998</v>
      </c>
      <c r="AD51" s="4">
        <v>45.337000000000003</v>
      </c>
      <c r="AE51" s="32">
        <v>31.484000000000002</v>
      </c>
      <c r="AF51" s="4">
        <v>36.454999999999998</v>
      </c>
      <c r="AG51" s="4">
        <v>46.515000000000001</v>
      </c>
      <c r="AH51" s="4">
        <v>28.012</v>
      </c>
      <c r="ALQ51" s="4" t="e">
        <v>#N/A</v>
      </c>
    </row>
    <row r="52" spans="1:1005" ht="15" x14ac:dyDescent="0.25">
      <c r="A52" s="29">
        <v>46113</v>
      </c>
      <c r="B52" s="15">
        <v>99.53</v>
      </c>
      <c r="C52" s="13">
        <v>99.53</v>
      </c>
      <c r="D52" s="14">
        <v>99.53</v>
      </c>
      <c r="E52">
        <v>75.004000000000005</v>
      </c>
      <c r="F52">
        <v>125.82899999999999</v>
      </c>
      <c r="G52" s="4">
        <v>113.151</v>
      </c>
      <c r="H52" s="4">
        <v>88.376000000000005</v>
      </c>
      <c r="I52" s="4">
        <v>74.867999999999995</v>
      </c>
      <c r="J52" s="4">
        <v>109.181</v>
      </c>
      <c r="K52" s="4">
        <v>82.045000000000002</v>
      </c>
      <c r="L52" s="4">
        <v>66.956000000000003</v>
      </c>
      <c r="M52" s="4">
        <v>71.724999999999994</v>
      </c>
      <c r="N52" s="4">
        <v>138.624</v>
      </c>
      <c r="O52" s="4">
        <v>83.134</v>
      </c>
      <c r="P52" s="4">
        <v>116.441</v>
      </c>
      <c r="Q52" s="4">
        <v>132.90600000000001</v>
      </c>
      <c r="R52" s="4">
        <v>76.281999999999996</v>
      </c>
      <c r="S52" s="4">
        <v>85.941000000000003</v>
      </c>
      <c r="T52" s="4">
        <v>72.394999999999996</v>
      </c>
      <c r="U52" s="4">
        <v>96.492000000000004</v>
      </c>
      <c r="V52" s="4">
        <v>116.62</v>
      </c>
      <c r="W52" s="4">
        <v>50.844999999999999</v>
      </c>
      <c r="X52" s="4">
        <v>84.171000000000006</v>
      </c>
      <c r="Y52" s="4">
        <v>102.48099999999999</v>
      </c>
      <c r="Z52" s="4">
        <v>85.594999999999999</v>
      </c>
      <c r="AA52" s="4">
        <v>144.98400000000001</v>
      </c>
      <c r="AB52" s="4">
        <v>64.802999999999997</v>
      </c>
      <c r="AC52" s="4">
        <v>106.306</v>
      </c>
      <c r="AD52" s="4">
        <v>66.745999999999995</v>
      </c>
      <c r="AE52" s="32">
        <v>70.203000000000003</v>
      </c>
      <c r="AF52" s="4">
        <v>50.707999999999998</v>
      </c>
      <c r="AG52" s="4">
        <v>53.341999999999999</v>
      </c>
      <c r="AH52" s="4">
        <v>54.609000000000002</v>
      </c>
      <c r="ALQ52" s="4" t="e">
        <v>#N/A</v>
      </c>
    </row>
    <row r="53" spans="1:1005" ht="15" x14ac:dyDescent="0.25">
      <c r="A53" s="29">
        <v>46143</v>
      </c>
      <c r="B53" s="15">
        <v>251.24</v>
      </c>
      <c r="C53" s="13">
        <v>251.24</v>
      </c>
      <c r="D53" s="14">
        <v>251.24</v>
      </c>
      <c r="E53">
        <v>300.98</v>
      </c>
      <c r="F53">
        <v>429.60199999999998</v>
      </c>
      <c r="G53" s="4">
        <v>412.78500000000003</v>
      </c>
      <c r="H53" s="4">
        <v>252.65899999999999</v>
      </c>
      <c r="I53" s="4">
        <v>281.74200000000002</v>
      </c>
      <c r="J53" s="4">
        <v>297.69400000000002</v>
      </c>
      <c r="K53" s="4">
        <v>315.86</v>
      </c>
      <c r="L53" s="4">
        <v>108.624</v>
      </c>
      <c r="M53" s="4">
        <v>186.75</v>
      </c>
      <c r="N53" s="4">
        <v>278.28800000000001</v>
      </c>
      <c r="O53" s="4">
        <v>316.94799999999998</v>
      </c>
      <c r="P53" s="4">
        <v>286.54399999999998</v>
      </c>
      <c r="Q53" s="4">
        <v>299.01799999999997</v>
      </c>
      <c r="R53" s="4">
        <v>329.74099999999999</v>
      </c>
      <c r="S53" s="4">
        <v>372.31099999999998</v>
      </c>
      <c r="T53" s="4">
        <v>153.535</v>
      </c>
      <c r="U53" s="4">
        <v>207.54900000000001</v>
      </c>
      <c r="V53" s="4">
        <v>180.74700000000001</v>
      </c>
      <c r="W53" s="4">
        <v>125.61499999999999</v>
      </c>
      <c r="X53" s="4">
        <v>280.45</v>
      </c>
      <c r="Y53" s="4">
        <v>204.232</v>
      </c>
      <c r="Z53" s="4">
        <v>208.02</v>
      </c>
      <c r="AA53" s="4">
        <v>304.99099999999999</v>
      </c>
      <c r="AB53" s="4">
        <v>195.21299999999999</v>
      </c>
      <c r="AC53" s="4">
        <v>258.18200000000002</v>
      </c>
      <c r="AD53" s="4">
        <v>221.744</v>
      </c>
      <c r="AE53" s="32">
        <v>152.88999999999999</v>
      </c>
      <c r="AF53" s="4">
        <v>192.02799999999999</v>
      </c>
      <c r="AG53" s="4">
        <v>170.03200000000001</v>
      </c>
      <c r="AH53" s="4">
        <v>530.93600000000004</v>
      </c>
      <c r="ALQ53" s="4" t="e">
        <v>#N/A</v>
      </c>
    </row>
    <row r="54" spans="1:1005" ht="15" x14ac:dyDescent="0.25">
      <c r="A54" s="29">
        <v>46174</v>
      </c>
      <c r="B54" s="15">
        <v>292.8</v>
      </c>
      <c r="C54" s="13">
        <v>292.8</v>
      </c>
      <c r="D54" s="14">
        <v>292.8</v>
      </c>
      <c r="E54">
        <v>666.23500000000001</v>
      </c>
      <c r="F54" s="4">
        <v>351.46100000000001</v>
      </c>
      <c r="G54" s="4">
        <v>578.60400000000004</v>
      </c>
      <c r="H54" s="4">
        <v>256.649</v>
      </c>
      <c r="I54" s="4">
        <v>401.48200000000003</v>
      </c>
      <c r="J54" s="4">
        <v>182.624</v>
      </c>
      <c r="K54" s="4">
        <v>230.625</v>
      </c>
      <c r="L54" s="4">
        <v>65.858999999999995</v>
      </c>
      <c r="M54" s="4">
        <v>247.69399999999999</v>
      </c>
      <c r="N54" s="4">
        <v>165.78399999999999</v>
      </c>
      <c r="O54" s="4">
        <v>335.91399999999999</v>
      </c>
      <c r="P54" s="4">
        <v>216.023</v>
      </c>
      <c r="Q54" s="4">
        <v>215.80500000000001</v>
      </c>
      <c r="R54" s="4">
        <v>574.04</v>
      </c>
      <c r="S54" s="4">
        <v>304.92399999999998</v>
      </c>
      <c r="T54" s="4">
        <v>329.31</v>
      </c>
      <c r="U54" s="4">
        <v>512.73299999999995</v>
      </c>
      <c r="V54" s="4">
        <v>66.164000000000001</v>
      </c>
      <c r="W54" s="4">
        <v>173.941</v>
      </c>
      <c r="X54" s="4">
        <v>394.83600000000001</v>
      </c>
      <c r="Y54" s="4">
        <v>414.53500000000003</v>
      </c>
      <c r="Z54" s="4">
        <v>352.80900000000003</v>
      </c>
      <c r="AA54" s="4">
        <v>460.14</v>
      </c>
      <c r="AB54" s="4">
        <v>84.86</v>
      </c>
      <c r="AC54" s="4">
        <v>477.642</v>
      </c>
      <c r="AD54" s="4">
        <v>225.1</v>
      </c>
      <c r="AE54" s="32">
        <v>154.85400000000001</v>
      </c>
      <c r="AF54" s="4">
        <v>363.6</v>
      </c>
      <c r="AG54" s="4">
        <v>463.63099999999997</v>
      </c>
      <c r="AH54" s="4">
        <v>780.23199999999997</v>
      </c>
      <c r="ALQ54" s="4" t="e">
        <v>#N/A</v>
      </c>
    </row>
    <row r="55" spans="1:1005" ht="15" x14ac:dyDescent="0.25">
      <c r="A55" s="29">
        <v>46204</v>
      </c>
      <c r="B55" s="15">
        <v>97.54</v>
      </c>
      <c r="C55" s="13">
        <v>97.54</v>
      </c>
      <c r="D55" s="14">
        <v>97.54</v>
      </c>
      <c r="E55">
        <v>501.34100000000001</v>
      </c>
      <c r="F55" s="4">
        <v>118.351</v>
      </c>
      <c r="G55" s="4">
        <v>192.69399999999999</v>
      </c>
      <c r="H55" s="4">
        <v>119.21299999999999</v>
      </c>
      <c r="I55" s="4">
        <v>260.51900000000001</v>
      </c>
      <c r="J55" s="4">
        <v>55.185000000000002</v>
      </c>
      <c r="K55" s="4">
        <v>64.370999999999995</v>
      </c>
      <c r="L55" s="4">
        <v>27.004000000000001</v>
      </c>
      <c r="M55" s="4">
        <v>61.515000000000001</v>
      </c>
      <c r="N55" s="4">
        <v>58.692999999999998</v>
      </c>
      <c r="O55" s="4">
        <v>125.724</v>
      </c>
      <c r="P55" s="4">
        <v>77.069999999999993</v>
      </c>
      <c r="Q55" s="4">
        <v>73.180999999999997</v>
      </c>
      <c r="R55" s="4">
        <v>237.602</v>
      </c>
      <c r="S55" s="4">
        <v>149.244</v>
      </c>
      <c r="T55" s="4">
        <v>80.548000000000002</v>
      </c>
      <c r="U55" s="4">
        <v>262.54399999999998</v>
      </c>
      <c r="V55" s="4">
        <v>31.364999999999998</v>
      </c>
      <c r="W55" s="4">
        <v>60.100999999999999</v>
      </c>
      <c r="X55" s="4">
        <v>113.54300000000001</v>
      </c>
      <c r="Y55" s="4">
        <v>134.5</v>
      </c>
      <c r="Z55" s="4">
        <v>105.756</v>
      </c>
      <c r="AA55" s="4">
        <v>143.85300000000001</v>
      </c>
      <c r="AB55" s="4">
        <v>35.545000000000002</v>
      </c>
      <c r="AC55" s="4">
        <v>309.899</v>
      </c>
      <c r="AD55" s="4">
        <v>65.385000000000005</v>
      </c>
      <c r="AE55" s="32">
        <v>62.103999999999999</v>
      </c>
      <c r="AF55" s="4">
        <v>206.77</v>
      </c>
      <c r="AG55" s="4">
        <v>247.07</v>
      </c>
      <c r="AH55" s="4">
        <v>361.27699999999999</v>
      </c>
      <c r="ALQ55" s="4" t="e">
        <v>#N/A</v>
      </c>
    </row>
    <row r="56" spans="1:1005" ht="15" x14ac:dyDescent="0.25">
      <c r="A56" s="29">
        <v>46235</v>
      </c>
      <c r="B56" s="15">
        <v>62.68</v>
      </c>
      <c r="C56" s="13">
        <v>62.68</v>
      </c>
      <c r="D56" s="14">
        <v>62.68</v>
      </c>
      <c r="E56">
        <v>138.197</v>
      </c>
      <c r="F56" s="4">
        <v>58.576000000000001</v>
      </c>
      <c r="G56" s="4">
        <v>92.015000000000001</v>
      </c>
      <c r="H56" s="4">
        <v>57.28</v>
      </c>
      <c r="I56" s="4">
        <v>103.16800000000001</v>
      </c>
      <c r="J56" s="4">
        <v>49.46</v>
      </c>
      <c r="K56" s="4">
        <v>57.756</v>
      </c>
      <c r="L56" s="4">
        <v>24.134</v>
      </c>
      <c r="M56" s="4">
        <v>46.058999999999997</v>
      </c>
      <c r="N56" s="4">
        <v>41.398000000000003</v>
      </c>
      <c r="O56" s="4">
        <v>63.595999999999997</v>
      </c>
      <c r="P56" s="4">
        <v>56.719000000000001</v>
      </c>
      <c r="Q56" s="4">
        <v>54.914000000000001</v>
      </c>
      <c r="R56" s="4">
        <v>85.412999999999997</v>
      </c>
      <c r="S56" s="4">
        <v>60.067</v>
      </c>
      <c r="T56" s="4">
        <v>57.091999999999999</v>
      </c>
      <c r="U56" s="4">
        <v>77.78</v>
      </c>
      <c r="V56" s="4">
        <v>32.914000000000001</v>
      </c>
      <c r="W56" s="4">
        <v>44.627000000000002</v>
      </c>
      <c r="X56" s="4">
        <v>64.444000000000003</v>
      </c>
      <c r="Y56" s="4">
        <v>58.500999999999998</v>
      </c>
      <c r="Z56" s="4">
        <v>58.457999999999998</v>
      </c>
      <c r="AA56" s="4">
        <v>70.204999999999998</v>
      </c>
      <c r="AB56" s="4">
        <v>30.099</v>
      </c>
      <c r="AC56" s="4">
        <v>92.233999999999995</v>
      </c>
      <c r="AD56" s="4">
        <v>43.905999999999999</v>
      </c>
      <c r="AE56" s="32">
        <v>39.036999999999999</v>
      </c>
      <c r="AF56" s="4">
        <v>104.18899999999999</v>
      </c>
      <c r="AG56" s="4">
        <v>97.063999999999993</v>
      </c>
      <c r="AH56" s="4">
        <v>137.4</v>
      </c>
      <c r="ALQ56" s="4" t="e">
        <v>#N/A</v>
      </c>
    </row>
    <row r="57" spans="1:1005" ht="15" x14ac:dyDescent="0.25">
      <c r="A57" s="29">
        <v>46266</v>
      </c>
      <c r="B57" s="15">
        <v>41.62</v>
      </c>
      <c r="C57" s="13">
        <v>41.62</v>
      </c>
      <c r="D57" s="14">
        <v>41.62</v>
      </c>
      <c r="E57">
        <v>69.691000000000003</v>
      </c>
      <c r="F57">
        <v>44.1</v>
      </c>
      <c r="G57" s="4">
        <v>66.087000000000003</v>
      </c>
      <c r="H57" s="4">
        <v>37.284999999999997</v>
      </c>
      <c r="I57" s="4">
        <v>55.408000000000001</v>
      </c>
      <c r="J57" s="4">
        <v>37.124000000000002</v>
      </c>
      <c r="K57" s="4">
        <v>34.795999999999999</v>
      </c>
      <c r="L57" s="4">
        <v>23.417999999999999</v>
      </c>
      <c r="M57" s="4">
        <v>65.950999999999993</v>
      </c>
      <c r="N57" s="4">
        <v>41.308999999999997</v>
      </c>
      <c r="O57" s="4">
        <v>40.701000000000001</v>
      </c>
      <c r="P57" s="4">
        <v>41.755000000000003</v>
      </c>
      <c r="Q57" s="4">
        <v>50.414000000000001</v>
      </c>
      <c r="R57" s="4">
        <v>49.500999999999998</v>
      </c>
      <c r="S57" s="4">
        <v>40.482999999999997</v>
      </c>
      <c r="T57" s="4">
        <v>32.945999999999998</v>
      </c>
      <c r="U57" s="4">
        <v>44.93</v>
      </c>
      <c r="V57" s="4">
        <v>26.646000000000001</v>
      </c>
      <c r="W57" s="4">
        <v>60.707999999999998</v>
      </c>
      <c r="X57" s="4">
        <v>58.765000000000001</v>
      </c>
      <c r="Y57" s="4">
        <v>42.097000000000001</v>
      </c>
      <c r="Z57" s="4">
        <v>39.372999999999998</v>
      </c>
      <c r="AA57" s="4">
        <v>43.307000000000002</v>
      </c>
      <c r="AB57" s="4">
        <v>24.634</v>
      </c>
      <c r="AC57" s="4">
        <v>48.01</v>
      </c>
      <c r="AD57" s="4">
        <v>40.512999999999998</v>
      </c>
      <c r="AE57" s="32">
        <v>29.838999999999999</v>
      </c>
      <c r="AF57" s="4">
        <v>84.433999999999997</v>
      </c>
      <c r="AG57" s="4">
        <v>47.408999999999999</v>
      </c>
      <c r="AH57" s="4">
        <v>74.462000000000003</v>
      </c>
      <c r="ALQ57" s="4" t="e">
        <v>#N/A</v>
      </c>
    </row>
    <row r="58" spans="1:1005" ht="15" x14ac:dyDescent="0.25">
      <c r="A58" s="29">
        <v>46296</v>
      </c>
      <c r="B58" s="15">
        <v>38.61</v>
      </c>
      <c r="C58" s="13">
        <v>47.85</v>
      </c>
      <c r="D58" s="14">
        <v>43.2</v>
      </c>
      <c r="E58">
        <v>71.11</v>
      </c>
      <c r="F58">
        <v>61.709000000000003</v>
      </c>
      <c r="G58" s="4">
        <v>75.34</v>
      </c>
      <c r="H58" s="4">
        <v>55.005000000000003</v>
      </c>
      <c r="I58" s="4">
        <v>45.247999999999998</v>
      </c>
      <c r="J58" s="4">
        <v>37.478000000000002</v>
      </c>
      <c r="K58" s="4">
        <v>34.871000000000002</v>
      </c>
      <c r="L58" s="4">
        <v>38.697000000000003</v>
      </c>
      <c r="M58" s="4">
        <v>40.591999999999999</v>
      </c>
      <c r="N58" s="4">
        <v>41.764000000000003</v>
      </c>
      <c r="O58" s="4">
        <v>61.942999999999998</v>
      </c>
      <c r="P58" s="4">
        <v>85.188999999999993</v>
      </c>
      <c r="Q58" s="4">
        <v>57.673999999999999</v>
      </c>
      <c r="R58" s="4">
        <v>48.142000000000003</v>
      </c>
      <c r="S58" s="4">
        <v>45.640999999999998</v>
      </c>
      <c r="T58" s="4">
        <v>36.993000000000002</v>
      </c>
      <c r="U58" s="4">
        <v>48.243000000000002</v>
      </c>
      <c r="V58" s="4">
        <v>26.951000000000001</v>
      </c>
      <c r="W58" s="4">
        <v>61.633000000000003</v>
      </c>
      <c r="X58" s="4">
        <v>75.472999999999999</v>
      </c>
      <c r="Y58" s="4">
        <v>39.384999999999998</v>
      </c>
      <c r="Z58" s="4">
        <v>36.313000000000002</v>
      </c>
      <c r="AA58" s="4">
        <v>46.9</v>
      </c>
      <c r="AB58" s="4">
        <v>29.298999999999999</v>
      </c>
      <c r="AC58" s="4">
        <v>43.694000000000003</v>
      </c>
      <c r="AD58" s="4">
        <v>35.223999999999997</v>
      </c>
      <c r="AE58" s="32">
        <v>33.485999999999997</v>
      </c>
      <c r="AF58" s="4">
        <v>55.567</v>
      </c>
      <c r="AG58" s="4">
        <v>41.844999999999999</v>
      </c>
      <c r="AH58" s="4">
        <v>69.896000000000001</v>
      </c>
      <c r="ALQ58" s="4" t="e">
        <v>#N/A</v>
      </c>
    </row>
    <row r="59" spans="1:1005" ht="15" x14ac:dyDescent="0.25">
      <c r="A59" s="29">
        <v>46327</v>
      </c>
      <c r="B59" s="15">
        <v>35.54</v>
      </c>
      <c r="C59" s="13">
        <v>37.85</v>
      </c>
      <c r="D59" s="14">
        <v>36.56</v>
      </c>
      <c r="E59">
        <v>52.173000000000002</v>
      </c>
      <c r="F59">
        <v>49.902000000000001</v>
      </c>
      <c r="G59" s="4">
        <v>55.500999999999998</v>
      </c>
      <c r="H59" s="4">
        <v>46.613</v>
      </c>
      <c r="I59" s="4">
        <v>36.904000000000003</v>
      </c>
      <c r="J59" s="4">
        <v>33.735999999999997</v>
      </c>
      <c r="K59" s="4">
        <v>34.284999999999997</v>
      </c>
      <c r="L59" s="4">
        <v>25.082999999999998</v>
      </c>
      <c r="M59" s="4">
        <v>30.524000000000001</v>
      </c>
      <c r="N59" s="4">
        <v>38.234000000000002</v>
      </c>
      <c r="O59" s="4">
        <v>47.945</v>
      </c>
      <c r="P59" s="4">
        <v>56.6</v>
      </c>
      <c r="Q59" s="4">
        <v>45.780999999999999</v>
      </c>
      <c r="R59" s="4">
        <v>42.531999999999996</v>
      </c>
      <c r="S59" s="4">
        <v>42.314</v>
      </c>
      <c r="T59" s="4">
        <v>38.167999999999999</v>
      </c>
      <c r="U59" s="4">
        <v>40.110999999999997</v>
      </c>
      <c r="V59" s="4">
        <v>23.512</v>
      </c>
      <c r="W59" s="4">
        <v>39.670999999999999</v>
      </c>
      <c r="X59" s="4">
        <v>45.466000000000001</v>
      </c>
      <c r="Y59" s="4">
        <v>36.773000000000003</v>
      </c>
      <c r="Z59" s="4">
        <v>31.802</v>
      </c>
      <c r="AA59" s="4">
        <v>40.854999999999997</v>
      </c>
      <c r="AB59" s="4">
        <v>28.414000000000001</v>
      </c>
      <c r="AC59" s="4">
        <v>38.947000000000003</v>
      </c>
      <c r="AD59" s="4">
        <v>33.112000000000002</v>
      </c>
      <c r="AE59" s="32">
        <v>34.098999999999997</v>
      </c>
      <c r="AF59" s="4">
        <v>40.195999999999998</v>
      </c>
      <c r="AG59" s="4">
        <v>36.53</v>
      </c>
      <c r="AH59" s="4">
        <v>58.408000000000001</v>
      </c>
      <c r="ALQ59" s="4" t="e">
        <v>#N/A</v>
      </c>
    </row>
    <row r="60" spans="1:1005" ht="15" x14ac:dyDescent="0.25">
      <c r="A60" s="29">
        <v>46357</v>
      </c>
      <c r="B60" s="15">
        <v>32.21</v>
      </c>
      <c r="C60" s="13">
        <v>32.21</v>
      </c>
      <c r="D60" s="14">
        <v>32.21</v>
      </c>
      <c r="E60">
        <v>48.091999999999999</v>
      </c>
      <c r="F60">
        <v>40.521999999999998</v>
      </c>
      <c r="G60" s="4">
        <v>42.392000000000003</v>
      </c>
      <c r="H60" s="4">
        <v>41.328000000000003</v>
      </c>
      <c r="I60" s="4">
        <v>32.917000000000002</v>
      </c>
      <c r="J60" s="4">
        <v>28.896999999999998</v>
      </c>
      <c r="K60" s="4">
        <v>28.225999999999999</v>
      </c>
      <c r="L60" s="4">
        <v>21.126000000000001</v>
      </c>
      <c r="M60" s="4">
        <v>27.893000000000001</v>
      </c>
      <c r="N60" s="4">
        <v>29.79</v>
      </c>
      <c r="O60" s="4">
        <v>34.625999999999998</v>
      </c>
      <c r="P60" s="4">
        <v>38.594999999999999</v>
      </c>
      <c r="Q60" s="4">
        <v>32.079000000000001</v>
      </c>
      <c r="R60" s="4">
        <v>37.801000000000002</v>
      </c>
      <c r="S60" s="4">
        <v>34.088000000000001</v>
      </c>
      <c r="T60" s="4">
        <v>31.83</v>
      </c>
      <c r="U60" s="4">
        <v>34.927999999999997</v>
      </c>
      <c r="V60" s="4">
        <v>21.571000000000002</v>
      </c>
      <c r="W60" s="4">
        <v>29.443000000000001</v>
      </c>
      <c r="X60" s="4">
        <v>36.768999999999998</v>
      </c>
      <c r="Y60" s="4">
        <v>32.387999999999998</v>
      </c>
      <c r="Z60" s="4">
        <v>29.669</v>
      </c>
      <c r="AA60" s="4">
        <v>37.877000000000002</v>
      </c>
      <c r="AB60" s="4">
        <v>22.952999999999999</v>
      </c>
      <c r="AC60" s="4">
        <v>36.277999999999999</v>
      </c>
      <c r="AD60" s="4">
        <v>31.376000000000001</v>
      </c>
      <c r="AE60" s="32">
        <v>27.87</v>
      </c>
      <c r="AF60" s="4">
        <v>34.048999999999999</v>
      </c>
      <c r="AG60" s="4">
        <v>33.503999999999998</v>
      </c>
      <c r="AH60" s="4">
        <v>49.384999999999998</v>
      </c>
      <c r="ALQ60" s="4" t="e">
        <v>#N/A</v>
      </c>
    </row>
    <row r="61" spans="1:1005" ht="15" x14ac:dyDescent="0.25">
      <c r="A61" s="29">
        <v>46388</v>
      </c>
      <c r="B61" s="15">
        <v>30.7</v>
      </c>
      <c r="C61" s="13">
        <v>30.7</v>
      </c>
      <c r="D61" s="14">
        <v>30.7</v>
      </c>
      <c r="E61">
        <v>40.506999999999998</v>
      </c>
      <c r="F61">
        <v>34.866</v>
      </c>
      <c r="G61" s="4">
        <v>37.585000000000001</v>
      </c>
      <c r="H61" s="4">
        <v>35.335000000000001</v>
      </c>
      <c r="I61" s="4">
        <v>32.774999999999999</v>
      </c>
      <c r="J61" s="4">
        <v>26.57</v>
      </c>
      <c r="K61" s="4">
        <v>24.841000000000001</v>
      </c>
      <c r="L61" s="4">
        <v>19.905999999999999</v>
      </c>
      <c r="M61" s="4">
        <v>24.925999999999998</v>
      </c>
      <c r="N61" s="4">
        <v>28.952999999999999</v>
      </c>
      <c r="O61" s="4">
        <v>29.795000000000002</v>
      </c>
      <c r="P61" s="4">
        <v>32.340000000000003</v>
      </c>
      <c r="Q61" s="4">
        <v>26.555</v>
      </c>
      <c r="R61" s="4">
        <v>34.177999999999997</v>
      </c>
      <c r="S61" s="4">
        <v>30.111000000000001</v>
      </c>
      <c r="T61" s="4">
        <v>28.946000000000002</v>
      </c>
      <c r="U61" s="4">
        <v>33.281999999999996</v>
      </c>
      <c r="V61" s="4">
        <v>20.004999999999999</v>
      </c>
      <c r="W61" s="4">
        <v>25.492000000000001</v>
      </c>
      <c r="X61" s="4">
        <v>31.885000000000002</v>
      </c>
      <c r="Y61" s="4">
        <v>29.454999999999998</v>
      </c>
      <c r="Z61" s="4">
        <v>27.803999999999998</v>
      </c>
      <c r="AA61" s="4">
        <v>33.203000000000003</v>
      </c>
      <c r="AB61" s="4">
        <v>21.064</v>
      </c>
      <c r="AC61" s="4">
        <v>32.962000000000003</v>
      </c>
      <c r="AD61" s="4">
        <v>29.353999999999999</v>
      </c>
      <c r="AE61" s="32">
        <v>23.548999999999999</v>
      </c>
      <c r="AF61" s="4">
        <v>31.012</v>
      </c>
      <c r="AG61" s="4">
        <v>32.371000000000002</v>
      </c>
      <c r="AH61" s="4">
        <v>44.88</v>
      </c>
      <c r="ALQ61" s="4" t="e">
        <v>#N/A</v>
      </c>
    </row>
    <row r="62" spans="1:1005" ht="15" x14ac:dyDescent="0.25">
      <c r="A62" s="29">
        <v>46419</v>
      </c>
      <c r="B62" s="15">
        <v>28.77</v>
      </c>
      <c r="C62" s="13">
        <v>28.77</v>
      </c>
      <c r="D62" s="14">
        <v>28.77</v>
      </c>
      <c r="E62">
        <v>39.088999999999999</v>
      </c>
      <c r="F62">
        <v>28.257000000000001</v>
      </c>
      <c r="G62" s="4">
        <v>32.037999999999997</v>
      </c>
      <c r="H62" s="4">
        <v>34.014000000000003</v>
      </c>
      <c r="I62" s="4">
        <v>32.512</v>
      </c>
      <c r="J62" s="4">
        <v>25.099</v>
      </c>
      <c r="K62" s="4">
        <v>20.968</v>
      </c>
      <c r="L62" s="4">
        <v>23.109000000000002</v>
      </c>
      <c r="M62" s="4">
        <v>21.242999999999999</v>
      </c>
      <c r="N62" s="4">
        <v>25.271999999999998</v>
      </c>
      <c r="O62" s="4">
        <v>24.329000000000001</v>
      </c>
      <c r="P62" s="4">
        <v>31.827999999999999</v>
      </c>
      <c r="Q62" s="4">
        <v>21.513000000000002</v>
      </c>
      <c r="R62" s="4">
        <v>30.172999999999998</v>
      </c>
      <c r="S62" s="4">
        <v>24.898</v>
      </c>
      <c r="T62" s="4">
        <v>23.850999999999999</v>
      </c>
      <c r="U62" s="4">
        <v>27.61</v>
      </c>
      <c r="V62" s="4">
        <v>17.553999999999998</v>
      </c>
      <c r="W62" s="4">
        <v>26.334</v>
      </c>
      <c r="X62" s="4">
        <v>37.323</v>
      </c>
      <c r="Y62" s="4">
        <v>27.396000000000001</v>
      </c>
      <c r="Z62" s="4">
        <v>33.970999999999997</v>
      </c>
      <c r="AA62" s="4">
        <v>34.4</v>
      </c>
      <c r="AB62" s="4">
        <v>18.263000000000002</v>
      </c>
      <c r="AC62" s="4">
        <v>29.048999999999999</v>
      </c>
      <c r="AD62" s="4">
        <v>25.417000000000002</v>
      </c>
      <c r="AE62" s="32">
        <v>20.053000000000001</v>
      </c>
      <c r="AF62" s="4">
        <v>26.943999999999999</v>
      </c>
      <c r="AG62" s="4">
        <v>26.067</v>
      </c>
      <c r="AH62" s="4">
        <v>36.625</v>
      </c>
      <c r="ALQ62" s="4" t="e">
        <v>#N/A</v>
      </c>
    </row>
    <row r="63" spans="1:1005" ht="15" x14ac:dyDescent="0.25">
      <c r="A63" s="29">
        <v>46447</v>
      </c>
      <c r="B63" s="15">
        <v>46.25</v>
      </c>
      <c r="C63" s="13">
        <v>46.25</v>
      </c>
      <c r="D63" s="14">
        <v>46.25</v>
      </c>
      <c r="E63">
        <v>51.985999999999997</v>
      </c>
      <c r="F63">
        <v>59.64</v>
      </c>
      <c r="G63" s="4">
        <v>53.698999999999998</v>
      </c>
      <c r="H63" s="4">
        <v>52.067999999999998</v>
      </c>
      <c r="I63" s="4">
        <v>39.912999999999997</v>
      </c>
      <c r="J63" s="4">
        <v>37.78</v>
      </c>
      <c r="K63" s="4">
        <v>27.29</v>
      </c>
      <c r="L63" s="4">
        <v>38.344000000000001</v>
      </c>
      <c r="M63" s="4">
        <v>58.046999999999997</v>
      </c>
      <c r="N63" s="4">
        <v>32.892000000000003</v>
      </c>
      <c r="O63" s="4">
        <v>35.609000000000002</v>
      </c>
      <c r="P63" s="4">
        <v>81.488</v>
      </c>
      <c r="Q63" s="4">
        <v>23.86</v>
      </c>
      <c r="R63" s="4">
        <v>55.363999999999997</v>
      </c>
      <c r="S63" s="4">
        <v>29.725999999999999</v>
      </c>
      <c r="T63" s="4">
        <v>40.984000000000002</v>
      </c>
      <c r="U63" s="4">
        <v>50.372</v>
      </c>
      <c r="V63" s="4">
        <v>26.259</v>
      </c>
      <c r="W63" s="4">
        <v>38.390999999999998</v>
      </c>
      <c r="X63" s="4">
        <v>64.644000000000005</v>
      </c>
      <c r="Y63" s="4">
        <v>48.527999999999999</v>
      </c>
      <c r="Z63" s="4">
        <v>78.804000000000002</v>
      </c>
      <c r="AA63" s="4">
        <v>37.308999999999997</v>
      </c>
      <c r="AB63" s="4">
        <v>28.001999999999999</v>
      </c>
      <c r="AC63" s="4">
        <v>44.73</v>
      </c>
      <c r="AD63" s="4">
        <v>31.587</v>
      </c>
      <c r="AE63" s="32">
        <v>36.372</v>
      </c>
      <c r="AF63" s="4">
        <v>46.695</v>
      </c>
      <c r="AG63" s="4">
        <v>27.959</v>
      </c>
      <c r="AH63" s="4">
        <v>56.347000000000001</v>
      </c>
      <c r="ALQ63" s="4" t="e">
        <v>#N/A</v>
      </c>
    </row>
    <row r="64" spans="1:1005" ht="15" x14ac:dyDescent="0.25">
      <c r="A64" s="29">
        <v>46478</v>
      </c>
      <c r="B64" s="15">
        <v>99.53</v>
      </c>
      <c r="C64" s="13">
        <v>99.53</v>
      </c>
      <c r="D64" s="14">
        <v>99.53</v>
      </c>
      <c r="E64">
        <v>125.82899999999999</v>
      </c>
      <c r="F64">
        <v>113.151</v>
      </c>
      <c r="G64" s="4">
        <v>88.376000000000005</v>
      </c>
      <c r="H64" s="4">
        <v>74.867999999999995</v>
      </c>
      <c r="I64" s="4">
        <v>109.181</v>
      </c>
      <c r="J64" s="4">
        <v>82.045000000000002</v>
      </c>
      <c r="K64" s="4">
        <v>66.956000000000003</v>
      </c>
      <c r="L64" s="4">
        <v>71.724999999999994</v>
      </c>
      <c r="M64" s="4">
        <v>138.624</v>
      </c>
      <c r="N64" s="4">
        <v>83.134</v>
      </c>
      <c r="O64" s="4">
        <v>116.441</v>
      </c>
      <c r="P64" s="4">
        <v>132.90600000000001</v>
      </c>
      <c r="Q64" s="4">
        <v>76.281999999999996</v>
      </c>
      <c r="R64" s="4">
        <v>85.941000000000003</v>
      </c>
      <c r="S64" s="4">
        <v>72.394999999999996</v>
      </c>
      <c r="T64" s="4">
        <v>96.492000000000004</v>
      </c>
      <c r="U64" s="4">
        <v>116.62</v>
      </c>
      <c r="V64" s="4">
        <v>50.844999999999999</v>
      </c>
      <c r="W64" s="4">
        <v>84.171000000000006</v>
      </c>
      <c r="X64" s="4">
        <v>102.48099999999999</v>
      </c>
      <c r="Y64" s="4">
        <v>85.594999999999999</v>
      </c>
      <c r="Z64" s="4">
        <v>144.98400000000001</v>
      </c>
      <c r="AA64" s="4">
        <v>64.802999999999997</v>
      </c>
      <c r="AB64" s="4">
        <v>106.306</v>
      </c>
      <c r="AC64" s="4">
        <v>66.745999999999995</v>
      </c>
      <c r="AD64" s="4">
        <v>70.203000000000003</v>
      </c>
      <c r="AE64" s="32">
        <v>50.707999999999998</v>
      </c>
      <c r="AF64" s="4">
        <v>53.341999999999999</v>
      </c>
      <c r="AG64" s="4">
        <v>54.609000000000002</v>
      </c>
      <c r="AH64" s="4">
        <v>54.609000000000002</v>
      </c>
      <c r="ALQ64" s="4" t="e">
        <v>#N/A</v>
      </c>
    </row>
    <row r="65" spans="1:1005" ht="15" x14ac:dyDescent="0.25">
      <c r="A65" s="29">
        <v>46508</v>
      </c>
      <c r="B65" s="15">
        <v>251.24</v>
      </c>
      <c r="C65" s="13">
        <v>251.24</v>
      </c>
      <c r="D65" s="14">
        <v>251.24</v>
      </c>
      <c r="E65">
        <v>429.60199999999998</v>
      </c>
      <c r="F65">
        <v>412.78500000000003</v>
      </c>
      <c r="G65" s="4">
        <v>252.65899999999999</v>
      </c>
      <c r="H65" s="4">
        <v>281.74200000000002</v>
      </c>
      <c r="I65" s="4">
        <v>297.69400000000002</v>
      </c>
      <c r="J65" s="4">
        <v>315.86</v>
      </c>
      <c r="K65" s="4">
        <v>108.624</v>
      </c>
      <c r="L65" s="4">
        <v>186.75</v>
      </c>
      <c r="M65" s="4">
        <v>278.28800000000001</v>
      </c>
      <c r="N65" s="4">
        <v>316.94799999999998</v>
      </c>
      <c r="O65" s="4">
        <v>286.54399999999998</v>
      </c>
      <c r="P65" s="4">
        <v>299.01799999999997</v>
      </c>
      <c r="Q65" s="4">
        <v>329.74099999999999</v>
      </c>
      <c r="R65" s="4">
        <v>372.31099999999998</v>
      </c>
      <c r="S65" s="4">
        <v>153.535</v>
      </c>
      <c r="T65" s="4">
        <v>207.54900000000001</v>
      </c>
      <c r="U65" s="4">
        <v>180.74700000000001</v>
      </c>
      <c r="V65" s="4">
        <v>125.61499999999999</v>
      </c>
      <c r="W65" s="4">
        <v>280.45</v>
      </c>
      <c r="X65" s="4">
        <v>204.232</v>
      </c>
      <c r="Y65" s="4">
        <v>208.02</v>
      </c>
      <c r="Z65" s="4">
        <v>304.99099999999999</v>
      </c>
      <c r="AA65" s="4">
        <v>195.21299999999999</v>
      </c>
      <c r="AB65" s="4">
        <v>258.18200000000002</v>
      </c>
      <c r="AC65" s="4">
        <v>221.744</v>
      </c>
      <c r="AD65" s="4">
        <v>152.88999999999999</v>
      </c>
      <c r="AE65" s="32">
        <v>192.02799999999999</v>
      </c>
      <c r="AF65" s="4">
        <v>170.03200000000001</v>
      </c>
      <c r="AG65" s="4">
        <v>530.93600000000004</v>
      </c>
      <c r="AH65" s="4">
        <v>530.93600000000004</v>
      </c>
      <c r="ALQ65" s="4" t="e">
        <v>#N/A</v>
      </c>
    </row>
    <row r="66" spans="1:1005" ht="15" x14ac:dyDescent="0.25">
      <c r="A66" s="29">
        <v>46539</v>
      </c>
      <c r="B66" s="15">
        <v>292.8</v>
      </c>
      <c r="C66" s="13">
        <v>292.8</v>
      </c>
      <c r="D66" s="14">
        <v>292.8</v>
      </c>
      <c r="E66">
        <v>351.46100000000001</v>
      </c>
      <c r="F66" s="4">
        <v>578.60400000000004</v>
      </c>
      <c r="G66" s="4">
        <v>256.649</v>
      </c>
      <c r="H66" s="4">
        <v>401.48200000000003</v>
      </c>
      <c r="I66" s="4">
        <v>182.624</v>
      </c>
      <c r="J66" s="4">
        <v>230.625</v>
      </c>
      <c r="K66" s="4">
        <v>65.858999999999995</v>
      </c>
      <c r="L66" s="4">
        <v>247.69399999999999</v>
      </c>
      <c r="M66" s="4">
        <v>165.78399999999999</v>
      </c>
      <c r="N66" s="4">
        <v>335.91399999999999</v>
      </c>
      <c r="O66" s="4">
        <v>216.023</v>
      </c>
      <c r="P66" s="4">
        <v>215.80500000000001</v>
      </c>
      <c r="Q66" s="4">
        <v>574.04</v>
      </c>
      <c r="R66" s="4">
        <v>304.92399999999998</v>
      </c>
      <c r="S66" s="4">
        <v>329.31</v>
      </c>
      <c r="T66" s="4">
        <v>512.73299999999995</v>
      </c>
      <c r="U66" s="4">
        <v>66.164000000000001</v>
      </c>
      <c r="V66" s="4">
        <v>173.941</v>
      </c>
      <c r="W66" s="4">
        <v>394.83600000000001</v>
      </c>
      <c r="X66" s="4">
        <v>414.53500000000003</v>
      </c>
      <c r="Y66" s="4">
        <v>352.80900000000003</v>
      </c>
      <c r="Z66" s="4">
        <v>460.14</v>
      </c>
      <c r="AA66" s="4">
        <v>84.86</v>
      </c>
      <c r="AB66" s="4">
        <v>477.642</v>
      </c>
      <c r="AC66" s="4">
        <v>225.1</v>
      </c>
      <c r="AD66" s="4">
        <v>154.85400000000001</v>
      </c>
      <c r="AE66" s="32">
        <v>363.6</v>
      </c>
      <c r="AF66" s="4">
        <v>463.63099999999997</v>
      </c>
      <c r="AG66" s="4">
        <v>780.23199999999997</v>
      </c>
      <c r="AH66" s="4">
        <v>780.23199999999997</v>
      </c>
      <c r="ALQ66" s="4" t="e">
        <v>#N/A</v>
      </c>
    </row>
    <row r="67" spans="1:1005" ht="15" x14ac:dyDescent="0.25">
      <c r="A67" s="29">
        <v>46569</v>
      </c>
      <c r="B67" s="15">
        <v>97.54</v>
      </c>
      <c r="C67" s="13">
        <v>97.54</v>
      </c>
      <c r="D67" s="14">
        <v>97.54</v>
      </c>
      <c r="E67">
        <v>118.351</v>
      </c>
      <c r="F67" s="4">
        <v>192.69399999999999</v>
      </c>
      <c r="G67" s="4">
        <v>119.21299999999999</v>
      </c>
      <c r="H67" s="4">
        <v>260.51900000000001</v>
      </c>
      <c r="I67" s="4">
        <v>55.185000000000002</v>
      </c>
      <c r="J67" s="4">
        <v>64.370999999999995</v>
      </c>
      <c r="K67" s="4">
        <v>27.004000000000001</v>
      </c>
      <c r="L67" s="4">
        <v>61.515000000000001</v>
      </c>
      <c r="M67" s="4">
        <v>58.692999999999998</v>
      </c>
      <c r="N67" s="4">
        <v>125.724</v>
      </c>
      <c r="O67" s="4">
        <v>77.069999999999993</v>
      </c>
      <c r="P67" s="4">
        <v>73.180999999999997</v>
      </c>
      <c r="Q67" s="4">
        <v>237.602</v>
      </c>
      <c r="R67" s="4">
        <v>149.244</v>
      </c>
      <c r="S67" s="4">
        <v>80.548000000000002</v>
      </c>
      <c r="T67" s="4">
        <v>262.54399999999998</v>
      </c>
      <c r="U67" s="4">
        <v>31.364999999999998</v>
      </c>
      <c r="V67" s="4">
        <v>60.100999999999999</v>
      </c>
      <c r="W67" s="4">
        <v>113.54300000000001</v>
      </c>
      <c r="X67" s="4">
        <v>134.5</v>
      </c>
      <c r="Y67" s="4">
        <v>105.756</v>
      </c>
      <c r="Z67" s="4">
        <v>143.85300000000001</v>
      </c>
      <c r="AA67" s="4">
        <v>35.545000000000002</v>
      </c>
      <c r="AB67" s="4">
        <v>309.899</v>
      </c>
      <c r="AC67" s="4">
        <v>65.385000000000005</v>
      </c>
      <c r="AD67" s="4">
        <v>62.103999999999999</v>
      </c>
      <c r="AE67" s="32">
        <v>206.77</v>
      </c>
      <c r="AF67" s="4">
        <v>247.07</v>
      </c>
      <c r="AG67" s="4">
        <v>361.27699999999999</v>
      </c>
      <c r="AH67" s="4">
        <v>361.27699999999999</v>
      </c>
      <c r="ALQ67" s="4" t="e">
        <v>#N/A</v>
      </c>
    </row>
    <row r="68" spans="1:1005" ht="15" x14ac:dyDescent="0.25">
      <c r="A68" s="29">
        <v>46600</v>
      </c>
      <c r="B68" s="15">
        <v>62.68</v>
      </c>
      <c r="C68" s="13">
        <v>62.68</v>
      </c>
      <c r="D68" s="14">
        <v>62.68</v>
      </c>
      <c r="E68">
        <v>58.576000000000001</v>
      </c>
      <c r="F68" s="4">
        <v>92.015000000000001</v>
      </c>
      <c r="G68" s="4">
        <v>57.28</v>
      </c>
      <c r="H68" s="4">
        <v>103.16800000000001</v>
      </c>
      <c r="I68" s="4">
        <v>49.46</v>
      </c>
      <c r="J68" s="4">
        <v>57.756</v>
      </c>
      <c r="K68" s="4">
        <v>24.134</v>
      </c>
      <c r="L68" s="4">
        <v>46.058999999999997</v>
      </c>
      <c r="M68" s="4">
        <v>41.398000000000003</v>
      </c>
      <c r="N68" s="4">
        <v>63.595999999999997</v>
      </c>
      <c r="O68" s="4">
        <v>56.719000000000001</v>
      </c>
      <c r="P68" s="4">
        <v>54.914000000000001</v>
      </c>
      <c r="Q68" s="4">
        <v>85.412999999999997</v>
      </c>
      <c r="R68" s="4">
        <v>60.067</v>
      </c>
      <c r="S68" s="4">
        <v>57.091999999999999</v>
      </c>
      <c r="T68" s="4">
        <v>77.78</v>
      </c>
      <c r="U68" s="4">
        <v>32.914000000000001</v>
      </c>
      <c r="V68" s="4">
        <v>44.627000000000002</v>
      </c>
      <c r="W68" s="4">
        <v>64.444000000000003</v>
      </c>
      <c r="X68" s="4">
        <v>58.500999999999998</v>
      </c>
      <c r="Y68" s="4">
        <v>58.457999999999998</v>
      </c>
      <c r="Z68" s="4">
        <v>70.204999999999998</v>
      </c>
      <c r="AA68" s="4">
        <v>30.099</v>
      </c>
      <c r="AB68" s="4">
        <v>92.233999999999995</v>
      </c>
      <c r="AC68" s="4">
        <v>43.905999999999999</v>
      </c>
      <c r="AD68" s="4">
        <v>39.036999999999999</v>
      </c>
      <c r="AE68" s="32">
        <v>104.18899999999999</v>
      </c>
      <c r="AF68" s="4">
        <v>97.063999999999993</v>
      </c>
      <c r="AG68" s="4">
        <v>137.4</v>
      </c>
      <c r="AH68" s="4">
        <v>137.4</v>
      </c>
      <c r="ALQ68" s="4" t="e">
        <v>#N/A</v>
      </c>
    </row>
    <row r="69" spans="1:1005" ht="15" x14ac:dyDescent="0.25">
      <c r="A69" s="29">
        <v>46631</v>
      </c>
      <c r="B69" s="15">
        <v>41.62</v>
      </c>
      <c r="C69" s="13">
        <v>41.62</v>
      </c>
      <c r="D69" s="14">
        <v>41.62</v>
      </c>
      <c r="E69">
        <v>44.1</v>
      </c>
      <c r="F69">
        <v>66.087000000000003</v>
      </c>
      <c r="G69" s="4">
        <v>37.284999999999997</v>
      </c>
      <c r="H69" s="4">
        <v>55.408000000000001</v>
      </c>
      <c r="I69" s="4">
        <v>37.124000000000002</v>
      </c>
      <c r="J69" s="4">
        <v>34.795999999999999</v>
      </c>
      <c r="K69" s="4">
        <v>23.417999999999999</v>
      </c>
      <c r="L69" s="4">
        <v>65.950999999999993</v>
      </c>
      <c r="M69" s="4">
        <v>41.308999999999997</v>
      </c>
      <c r="N69" s="4">
        <v>40.701000000000001</v>
      </c>
      <c r="O69" s="4">
        <v>41.755000000000003</v>
      </c>
      <c r="P69" s="4">
        <v>50.414000000000001</v>
      </c>
      <c r="Q69" s="4">
        <v>49.500999999999998</v>
      </c>
      <c r="R69" s="4">
        <v>40.482999999999997</v>
      </c>
      <c r="S69" s="4">
        <v>32.945999999999998</v>
      </c>
      <c r="T69" s="4">
        <v>44.93</v>
      </c>
      <c r="U69" s="4">
        <v>26.646000000000001</v>
      </c>
      <c r="V69" s="4">
        <v>60.707999999999998</v>
      </c>
      <c r="W69" s="4">
        <v>58.765000000000001</v>
      </c>
      <c r="X69" s="4">
        <v>42.097000000000001</v>
      </c>
      <c r="Y69" s="4">
        <v>39.372999999999998</v>
      </c>
      <c r="Z69" s="4">
        <v>43.307000000000002</v>
      </c>
      <c r="AA69" s="4">
        <v>24.634</v>
      </c>
      <c r="AB69" s="4">
        <v>48.01</v>
      </c>
      <c r="AC69" s="4">
        <v>40.512999999999998</v>
      </c>
      <c r="AD69" s="4">
        <v>29.838999999999999</v>
      </c>
      <c r="AE69" s="32">
        <v>84.433999999999997</v>
      </c>
      <c r="AF69" s="4">
        <v>47.408999999999999</v>
      </c>
      <c r="AG69" s="4">
        <v>74.462000000000003</v>
      </c>
      <c r="AH69" s="4">
        <v>74.462000000000003</v>
      </c>
      <c r="ALQ69" s="4" t="e">
        <v>#N/A</v>
      </c>
    </row>
    <row r="70" spans="1:1005" ht="15" x14ac:dyDescent="0.25">
      <c r="A70" s="29"/>
      <c r="B70" s="15"/>
      <c r="C70" s="13"/>
      <c r="D70" s="14"/>
      <c r="E70"/>
      <c r="F70"/>
      <c r="ALQ70" s="4" t="e">
        <v>#N/A</v>
      </c>
    </row>
    <row r="71" spans="1:1005" ht="15" x14ac:dyDescent="0.25">
      <c r="A71" s="29"/>
      <c r="B71" s="15"/>
      <c r="C71" s="13"/>
      <c r="D71" s="14"/>
      <c r="E71"/>
      <c r="F71" s="16"/>
      <c r="ALQ71" s="4" t="e">
        <v>#N/A</v>
      </c>
    </row>
    <row r="72" spans="1:1005" ht="15" x14ac:dyDescent="0.25">
      <c r="A72" s="35"/>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5" x14ac:dyDescent="0.25">
      <c r="A73" s="35"/>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5" x14ac:dyDescent="0.25">
      <c r="A74" s="35"/>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5" x14ac:dyDescent="0.25">
      <c r="A75" s="35"/>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5" x14ac:dyDescent="0.25">
      <c r="A76" s="35"/>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5" x14ac:dyDescent="0.25">
      <c r="A77" s="35"/>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5" x14ac:dyDescent="0.25">
      <c r="A78" s="35"/>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5" x14ac:dyDescent="0.25">
      <c r="A79" s="35"/>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5" x14ac:dyDescent="0.25">
      <c r="A80" s="35"/>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2:4" ht="12.75" customHeight="1" x14ac:dyDescent="0.25">
      <c r="B81" s="18"/>
      <c r="C81" s="19"/>
      <c r="D81" s="20"/>
    </row>
    <row r="82" spans="2:4" ht="12.75" customHeight="1" x14ac:dyDescent="0.25">
      <c r="B82" s="18"/>
      <c r="C82" s="19"/>
      <c r="D82" s="20"/>
    </row>
    <row r="83" spans="2:4" ht="12.75" customHeight="1" x14ac:dyDescent="0.25">
      <c r="B83" s="18"/>
      <c r="C83" s="19"/>
      <c r="D83" s="20"/>
    </row>
    <row r="84" spans="2:4" ht="12.75" customHeight="1" x14ac:dyDescent="0.25">
      <c r="B84" s="18"/>
      <c r="C84" s="19"/>
      <c r="D84" s="20"/>
    </row>
  </sheetData>
  <mergeCells count="2">
    <mergeCell ref="B1:AH1"/>
    <mergeCell ref="AI1:BB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47563-B40D-4BC4-A3EB-F5415F7B664D}">
  <sheetPr codeName="Sheet20">
    <tabColor rgb="FF8DD3C7"/>
  </sheetPr>
  <dimension ref="A1:BG194"/>
  <sheetViews>
    <sheetView workbookViewId="0"/>
  </sheetViews>
  <sheetFormatPr defaultColWidth="18.7109375" defaultRowHeight="12.75" customHeight="1" x14ac:dyDescent="0.25"/>
  <cols>
    <col min="1" max="4" width="7.5703125" style="3" customWidth="1"/>
    <col min="5" max="5" width="9.140625" style="4" customWidth="1"/>
    <col min="6" max="30" width="8" style="4" customWidth="1"/>
    <col min="31" max="31" width="8" style="4" bestFit="1" customWidth="1"/>
    <col min="32" max="32" width="6.5703125" style="4" bestFit="1" customWidth="1"/>
    <col min="33" max="59" width="8.85546875" style="4" customWidth="1"/>
    <col min="60" max="16384" width="18.7109375" style="4"/>
  </cols>
  <sheetData>
    <row r="1" spans="1:59" ht="15" x14ac:dyDescent="0.25">
      <c r="A1" s="138"/>
      <c r="B1" s="139" t="s">
        <v>42</v>
      </c>
      <c r="C1" s="139"/>
      <c r="D1" s="139"/>
      <c r="E1" s="139"/>
      <c r="F1" s="139"/>
      <c r="G1" s="139"/>
      <c r="H1" s="139"/>
      <c r="I1" s="139"/>
      <c r="J1" s="139"/>
      <c r="K1" s="139"/>
      <c r="L1" s="139"/>
      <c r="M1" s="139"/>
      <c r="N1" s="139"/>
      <c r="O1" s="139"/>
      <c r="P1" s="139"/>
      <c r="Q1" s="139"/>
      <c r="R1" s="139"/>
      <c r="S1" s="139"/>
      <c r="T1" s="139"/>
      <c r="U1" s="139"/>
      <c r="V1" s="139"/>
      <c r="W1" s="139"/>
      <c r="X1" s="139"/>
      <c r="Y1" s="139"/>
      <c r="Z1" s="139"/>
      <c r="AA1" s="139"/>
      <c r="AB1" s="139"/>
      <c r="AC1" s="139"/>
      <c r="AD1" s="139"/>
      <c r="AE1" s="139"/>
      <c r="AF1" s="139"/>
      <c r="AG1" s="139"/>
      <c r="AH1" s="139"/>
    </row>
    <row r="2" spans="1:59" s="3" customFormat="1" ht="15" x14ac:dyDescent="0.25">
      <c r="A2" s="138"/>
      <c r="B2" s="140" t="s">
        <v>0</v>
      </c>
      <c r="C2" s="140" t="s">
        <v>1</v>
      </c>
      <c r="D2" s="140" t="s">
        <v>2</v>
      </c>
      <c r="E2" s="140">
        <v>1991</v>
      </c>
      <c r="F2" s="140">
        <v>1992</v>
      </c>
      <c r="G2" s="140">
        <v>1993</v>
      </c>
      <c r="H2" s="140">
        <v>1994</v>
      </c>
      <c r="I2" s="140">
        <v>1995</v>
      </c>
      <c r="J2" s="140">
        <v>1996</v>
      </c>
      <c r="K2" s="140">
        <v>1997</v>
      </c>
      <c r="L2" s="140">
        <v>1998</v>
      </c>
      <c r="M2" s="140">
        <v>1999</v>
      </c>
      <c r="N2" s="140">
        <v>2000</v>
      </c>
      <c r="O2" s="140">
        <v>2001</v>
      </c>
      <c r="P2" s="140">
        <v>2002</v>
      </c>
      <c r="Q2" s="140">
        <v>2003</v>
      </c>
      <c r="R2" s="140">
        <v>2004</v>
      </c>
      <c r="S2" s="140">
        <v>2005</v>
      </c>
      <c r="T2" s="140">
        <v>2006</v>
      </c>
      <c r="U2" s="140">
        <v>2007</v>
      </c>
      <c r="V2" s="140">
        <v>2008</v>
      </c>
      <c r="W2" s="140">
        <v>2009</v>
      </c>
      <c r="X2" s="140">
        <v>2010</v>
      </c>
      <c r="Y2" s="3">
        <v>2011</v>
      </c>
      <c r="Z2" s="3">
        <v>2012</v>
      </c>
      <c r="AA2" s="3">
        <v>2013</v>
      </c>
      <c r="AB2" s="3">
        <v>2014</v>
      </c>
      <c r="AC2" s="3">
        <v>2015</v>
      </c>
      <c r="AD2" s="3">
        <v>2016</v>
      </c>
      <c r="AE2" s="3">
        <v>2017</v>
      </c>
      <c r="AF2" s="3">
        <v>2018</v>
      </c>
      <c r="AG2" s="3">
        <v>2019</v>
      </c>
      <c r="AH2" s="3">
        <v>2020</v>
      </c>
      <c r="AI2" s="3">
        <v>2021</v>
      </c>
      <c r="AJ2" s="3">
        <v>2022</v>
      </c>
      <c r="AK2" s="3">
        <v>2023</v>
      </c>
      <c r="AL2" s="3">
        <v>2024</v>
      </c>
      <c r="AM2" s="3">
        <v>2025</v>
      </c>
      <c r="AN2" s="3">
        <v>2026</v>
      </c>
      <c r="AO2" s="3">
        <v>2027</v>
      </c>
      <c r="AP2" s="3">
        <v>2028</v>
      </c>
      <c r="AQ2" s="3">
        <v>2029</v>
      </c>
      <c r="AR2" s="3">
        <v>2030</v>
      </c>
      <c r="AS2" s="3">
        <v>2031</v>
      </c>
      <c r="AT2" s="3">
        <v>2032</v>
      </c>
      <c r="AU2" s="3">
        <v>2033</v>
      </c>
      <c r="AV2" s="3">
        <v>2034</v>
      </c>
      <c r="AW2" s="3">
        <v>2035</v>
      </c>
      <c r="AX2" s="3">
        <v>2036</v>
      </c>
      <c r="AY2" s="3">
        <v>2037</v>
      </c>
      <c r="AZ2" s="3">
        <v>2038</v>
      </c>
      <c r="BA2" s="3">
        <v>2039</v>
      </c>
      <c r="BB2" s="3">
        <v>2040</v>
      </c>
      <c r="BC2" s="3">
        <v>2041</v>
      </c>
      <c r="BD2" s="3">
        <v>2042</v>
      </c>
      <c r="BE2" s="3">
        <v>2043</v>
      </c>
      <c r="BF2" s="3">
        <v>2044</v>
      </c>
      <c r="BG2" s="3">
        <v>2045</v>
      </c>
    </row>
    <row r="3" spans="1:59" s="3" customFormat="1" ht="15" x14ac:dyDescent="0.25">
      <c r="A3" s="141"/>
      <c r="B3" s="142" t="s">
        <v>3</v>
      </c>
      <c r="C3" s="142" t="s">
        <v>4</v>
      </c>
      <c r="D3" s="142" t="s">
        <v>5</v>
      </c>
      <c r="E3" s="142" t="s">
        <v>6</v>
      </c>
      <c r="F3" s="142" t="s">
        <v>7</v>
      </c>
      <c r="G3" s="142" t="s">
        <v>8</v>
      </c>
      <c r="H3" s="142" t="s">
        <v>9</v>
      </c>
      <c r="I3" s="142" t="s">
        <v>10</v>
      </c>
      <c r="J3" s="142" t="s">
        <v>11</v>
      </c>
      <c r="K3" s="142" t="s">
        <v>12</v>
      </c>
      <c r="L3" s="142" t="s">
        <v>13</v>
      </c>
      <c r="M3" s="142" t="s">
        <v>14</v>
      </c>
      <c r="N3" s="142" t="s">
        <v>15</v>
      </c>
      <c r="O3" s="142" t="s">
        <v>16</v>
      </c>
      <c r="P3" s="142" t="s">
        <v>17</v>
      </c>
      <c r="Q3" s="142" t="s">
        <v>18</v>
      </c>
      <c r="R3" s="142" t="s">
        <v>19</v>
      </c>
      <c r="S3" s="142" t="s">
        <v>20</v>
      </c>
      <c r="T3" s="142" t="s">
        <v>21</v>
      </c>
      <c r="U3" s="142" t="s">
        <v>22</v>
      </c>
      <c r="V3" s="142" t="s">
        <v>23</v>
      </c>
      <c r="W3" s="142" t="s">
        <v>24</v>
      </c>
      <c r="X3" s="142" t="s">
        <v>25</v>
      </c>
      <c r="Y3" s="142" t="s">
        <v>26</v>
      </c>
      <c r="Z3" s="142" t="s">
        <v>27</v>
      </c>
      <c r="AA3" s="142" t="s">
        <v>28</v>
      </c>
      <c r="AB3" s="142" t="s">
        <v>29</v>
      </c>
      <c r="AC3" s="142" t="s">
        <v>30</v>
      </c>
      <c r="AD3" s="142" t="s">
        <v>31</v>
      </c>
      <c r="AE3" s="142" t="s">
        <v>32</v>
      </c>
      <c r="AF3" s="142" t="s">
        <v>33</v>
      </c>
      <c r="AG3" s="142" t="s">
        <v>34</v>
      </c>
      <c r="AH3" s="142" t="s">
        <v>35</v>
      </c>
      <c r="AI3" s="3" t="s">
        <v>43</v>
      </c>
      <c r="AJ3" s="3" t="s">
        <v>44</v>
      </c>
      <c r="AK3" s="3" t="s">
        <v>45</v>
      </c>
      <c r="AL3" s="3" t="s">
        <v>46</v>
      </c>
      <c r="AM3" s="3" t="s">
        <v>47</v>
      </c>
      <c r="AN3" s="3" t="s">
        <v>48</v>
      </c>
      <c r="AO3" s="3" t="s">
        <v>49</v>
      </c>
      <c r="AP3" s="3" t="s">
        <v>50</v>
      </c>
      <c r="AQ3" s="3" t="s">
        <v>51</v>
      </c>
      <c r="AR3" s="3" t="s">
        <v>52</v>
      </c>
      <c r="AS3" s="3" t="s">
        <v>53</v>
      </c>
      <c r="AT3" s="3" t="s">
        <v>54</v>
      </c>
      <c r="AU3" s="3" t="s">
        <v>55</v>
      </c>
      <c r="AV3" s="3" t="s">
        <v>56</v>
      </c>
      <c r="AW3" s="3" t="s">
        <v>57</v>
      </c>
      <c r="AX3" s="3" t="s">
        <v>58</v>
      </c>
      <c r="AY3" s="3" t="s">
        <v>59</v>
      </c>
      <c r="AZ3" s="3" t="s">
        <v>60</v>
      </c>
      <c r="BA3" s="3" t="s">
        <v>61</v>
      </c>
      <c r="BB3" s="3" t="s">
        <v>62</v>
      </c>
      <c r="BC3" s="3" t="s">
        <v>63</v>
      </c>
      <c r="BD3" s="3" t="s">
        <v>64</v>
      </c>
      <c r="BE3" s="3" t="s">
        <v>65</v>
      </c>
      <c r="BF3" s="3" t="s">
        <v>66</v>
      </c>
      <c r="BG3" s="3" t="s">
        <v>67</v>
      </c>
    </row>
    <row r="4" spans="1:59" ht="15" x14ac:dyDescent="0.25">
      <c r="A4" s="143">
        <f>PowellInflow.Unregulated!A4</f>
        <v>44652</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5" x14ac:dyDescent="0.25">
      <c r="A5" s="143">
        <f>PowellInflow.Unregulated!A5</f>
        <v>44682</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5" x14ac:dyDescent="0.25">
      <c r="A6" s="143">
        <f>PowellInflow.Unregulated!A6</f>
        <v>44713</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5" x14ac:dyDescent="0.25">
      <c r="A7" s="143">
        <f>PowellInflow.Unregulated!A7</f>
        <v>44743</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5" x14ac:dyDescent="0.25">
      <c r="A8" s="143">
        <f>PowellInflow.Unregulated!A8</f>
        <v>44774</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5" x14ac:dyDescent="0.25">
      <c r="A9" s="143">
        <f>PowellInflow.Unregulated!A9</f>
        <v>44805</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5" x14ac:dyDescent="0.25">
      <c r="A10" s="143">
        <f>PowellInflow.Unregulated!A10</f>
        <v>44835</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5" x14ac:dyDescent="0.25">
      <c r="A11" s="143">
        <f>PowellInflow.Unregulated!A11</f>
        <v>44866</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5" x14ac:dyDescent="0.25">
      <c r="A12" s="143">
        <f>PowellInflow.Unregulated!A12</f>
        <v>44896</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5" x14ac:dyDescent="0.25">
      <c r="A13" s="143">
        <f>PowellInflow.Unregulated!A13</f>
        <v>44927</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5" x14ac:dyDescent="0.25">
      <c r="A14" s="143">
        <f>PowellInflow.Unregulated!A14</f>
        <v>44958</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5" x14ac:dyDescent="0.25">
      <c r="A15" s="143">
        <f>PowellInflow.Unregulated!A15</f>
        <v>44986</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5" x14ac:dyDescent="0.25">
      <c r="A16" s="143">
        <f>PowellInflow.Unregulated!A16</f>
        <v>45017</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5" x14ac:dyDescent="0.25">
      <c r="A17" s="143">
        <f>PowellInflow.Unregulated!A17</f>
        <v>45047</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5" x14ac:dyDescent="0.25">
      <c r="A18" s="143">
        <f>PowellInflow.Unregulated!A18</f>
        <v>45078</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5" x14ac:dyDescent="0.25">
      <c r="A19" s="143">
        <f>PowellInflow.Unregulated!A19</f>
        <v>45108</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5" x14ac:dyDescent="0.25">
      <c r="A20" s="143">
        <f>PowellInflow.Unregulated!A20</f>
        <v>45139</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5" x14ac:dyDescent="0.25">
      <c r="A21" s="143">
        <f>PowellInflow.Unregulated!A21</f>
        <v>45170</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5" x14ac:dyDescent="0.25">
      <c r="A22" s="143">
        <f>PowellInflow.Unregulated!A22</f>
        <v>45200</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5" x14ac:dyDescent="0.25">
      <c r="A23" s="143">
        <f>PowellInflow.Unregulated!A23</f>
        <v>45231</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5" x14ac:dyDescent="0.25">
      <c r="A24" s="143">
        <f>PowellInflow.Unregulated!A24</f>
        <v>45261</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5" x14ac:dyDescent="0.25">
      <c r="A25" s="143">
        <f>PowellInflow.Unregulated!A25</f>
        <v>45292</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5" x14ac:dyDescent="0.25">
      <c r="A26" s="143">
        <f>PowellInflow.Unregulated!A26</f>
        <v>45323</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5" x14ac:dyDescent="0.25">
      <c r="A27" s="143">
        <f>PowellInflow.Unregulated!A27</f>
        <v>45352</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5" x14ac:dyDescent="0.25">
      <c r="A28" s="143">
        <f>PowellInflow.Unregulated!A28</f>
        <v>45383</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5" x14ac:dyDescent="0.25">
      <c r="A29" s="143">
        <f>PowellInflow.Unregulated!A29</f>
        <v>45413</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5" x14ac:dyDescent="0.25">
      <c r="A30" s="143">
        <f>PowellInflow.Unregulated!A30</f>
        <v>45444</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5" x14ac:dyDescent="0.25">
      <c r="A31" s="143">
        <f>PowellInflow.Unregulated!A31</f>
        <v>45474</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5" x14ac:dyDescent="0.25">
      <c r="A32" s="143">
        <f>PowellInflow.Unregulated!A32</f>
        <v>45505</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5" x14ac:dyDescent="0.25">
      <c r="A33" s="143">
        <f>PowellInflow.Unregulated!A33</f>
        <v>45536</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5" x14ac:dyDescent="0.25">
      <c r="A34" s="143">
        <f>PowellInflow.Unregulated!A34</f>
        <v>45566</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5" x14ac:dyDescent="0.25">
      <c r="A35" s="143">
        <f>PowellInflow.Unregulated!A35</f>
        <v>45597</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5" x14ac:dyDescent="0.25">
      <c r="A36" s="143">
        <f>PowellInflow.Unregulated!A36</f>
        <v>45627</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5" x14ac:dyDescent="0.25">
      <c r="A37" s="143">
        <f>PowellInflow.Unregulated!A37</f>
        <v>45658</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5" x14ac:dyDescent="0.25">
      <c r="A38" s="143">
        <f>PowellInflow.Unregulated!A38</f>
        <v>45689</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5" x14ac:dyDescent="0.25">
      <c r="A39" s="143">
        <f>PowellInflow.Unregulated!A39</f>
        <v>45717</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5" x14ac:dyDescent="0.25">
      <c r="A40" s="143">
        <f>PowellInflow.Unregulated!A40</f>
        <v>45748</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5" x14ac:dyDescent="0.25">
      <c r="A41" s="143">
        <f>PowellInflow.Unregulated!A41</f>
        <v>45778</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5" x14ac:dyDescent="0.25">
      <c r="A42" s="143">
        <f>PowellInflow.Unregulated!A42</f>
        <v>45809</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5" x14ac:dyDescent="0.25">
      <c r="A43" s="143">
        <f>PowellInflow.Unregulated!A43</f>
        <v>45839</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5" x14ac:dyDescent="0.25">
      <c r="A44" s="143">
        <f>PowellInflow.Unregulated!A44</f>
        <v>45870</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5" x14ac:dyDescent="0.25">
      <c r="A45" s="143">
        <f>PowellInflow.Unregulated!A45</f>
        <v>45901</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5" x14ac:dyDescent="0.25">
      <c r="A46" s="143">
        <f>PowellInflow.Unregulated!A46</f>
        <v>45931</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5" x14ac:dyDescent="0.25">
      <c r="A47" s="143">
        <f>PowellInflow.Unregulated!A47</f>
        <v>45962</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5" x14ac:dyDescent="0.25">
      <c r="A48" s="143">
        <f>PowellInflow.Unregulated!A48</f>
        <v>45992</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5" x14ac:dyDescent="0.25">
      <c r="A49" s="143">
        <f>PowellInflow.Unregulated!A49</f>
        <v>46023</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5" x14ac:dyDescent="0.25">
      <c r="A50" s="143">
        <f>PowellInflow.Unregulated!A50</f>
        <v>46054</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5" x14ac:dyDescent="0.25">
      <c r="A51" s="143">
        <f>PowellInflow.Unregulated!A51</f>
        <v>46082</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5" x14ac:dyDescent="0.25">
      <c r="A52" s="143">
        <f>PowellInflow.Unregulated!A52</f>
        <v>46113</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5" x14ac:dyDescent="0.25">
      <c r="A53" s="143">
        <f>PowellInflow.Unregulated!A53</f>
        <v>46143</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5" x14ac:dyDescent="0.25">
      <c r="A54" s="143">
        <f>PowellInflow.Unregulated!A54</f>
        <v>46174</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5" x14ac:dyDescent="0.25">
      <c r="A55" s="143">
        <f>PowellInflow.Unregulated!A55</f>
        <v>46204</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5" x14ac:dyDescent="0.25">
      <c r="A56" s="143">
        <f>PowellInflow.Unregulated!A56</f>
        <v>46235</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5" x14ac:dyDescent="0.25">
      <c r="A57" s="143">
        <f>PowellInflow.Unregulated!A57</f>
        <v>46266</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5" x14ac:dyDescent="0.25">
      <c r="A58" s="143">
        <f>PowellInflow.Unregulated!A58</f>
        <v>46296</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5" x14ac:dyDescent="0.25">
      <c r="A59" s="143">
        <f>PowellInflow.Unregulated!A59</f>
        <v>46327</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5" x14ac:dyDescent="0.25">
      <c r="A60" s="143">
        <f>PowellInflow.Unregulated!A60</f>
        <v>46357</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5" x14ac:dyDescent="0.25">
      <c r="A61" s="143">
        <f>PowellInflow.Unregulated!A61</f>
        <v>46388</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5" x14ac:dyDescent="0.25">
      <c r="A62" s="143">
        <f>PowellInflow.Unregulated!A62</f>
        <v>46419</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5" x14ac:dyDescent="0.25">
      <c r="A63" s="143">
        <f>PowellInflow.Unregulated!A63</f>
        <v>46447</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5" x14ac:dyDescent="0.25">
      <c r="A64" s="143">
        <f>PowellInflow.Unregulated!A64</f>
        <v>46478</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5" x14ac:dyDescent="0.25">
      <c r="A65" s="143">
        <f>PowellInflow.Unregulated!A65</f>
        <v>46508</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5" x14ac:dyDescent="0.25">
      <c r="A66" s="143">
        <f>PowellInflow.Unregulated!A66</f>
        <v>46539</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5" x14ac:dyDescent="0.25">
      <c r="A67" s="143">
        <f>PowellInflow.Unregulated!A67</f>
        <v>46569</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5" x14ac:dyDescent="0.25">
      <c r="A68" s="143">
        <f>PowellInflow.Unregulated!A68</f>
        <v>46600</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5" x14ac:dyDescent="0.25">
      <c r="A69" s="143">
        <f>PowellInflow.Unregulated!A69</f>
        <v>46631</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5" x14ac:dyDescent="0.25">
      <c r="A70" s="143">
        <f>PowellInflow.Unregulated!A70</f>
        <v>0</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5" x14ac:dyDescent="0.25">
      <c r="A71" s="143">
        <f>PowellInflow.Unregulated!A71</f>
        <v>0</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5" x14ac:dyDescent="0.25">
      <c r="A72" s="143">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5" x14ac:dyDescent="0.25">
      <c r="A73" s="143">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5" x14ac:dyDescent="0.25">
      <c r="A74" s="143">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5" x14ac:dyDescent="0.25">
      <c r="A75" s="143">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5" x14ac:dyDescent="0.25">
      <c r="A76" s="143">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5" x14ac:dyDescent="0.25">
      <c r="A77" s="143">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5" x14ac:dyDescent="0.25">
      <c r="A78" s="143">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5" x14ac:dyDescent="0.25">
      <c r="A79" s="143">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5" x14ac:dyDescent="0.25">
      <c r="A80" s="143">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5" x14ac:dyDescent="0.25">
      <c r="A81" s="3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5" x14ac:dyDescent="0.25">
      <c r="A82" s="3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5" x14ac:dyDescent="0.25">
      <c r="A83" s="3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5" x14ac:dyDescent="0.25">
      <c r="A84" s="3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5" x14ac:dyDescent="0.25">
      <c r="A85" s="3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5" x14ac:dyDescent="0.25">
      <c r="A86" s="3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5" x14ac:dyDescent="0.25">
      <c r="A87" s="3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5" x14ac:dyDescent="0.25">
      <c r="A88" s="3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5" x14ac:dyDescent="0.25">
      <c r="A89" s="3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5" x14ac:dyDescent="0.25">
      <c r="A90" s="3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5" x14ac:dyDescent="0.25">
      <c r="A91" s="3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5" x14ac:dyDescent="0.25">
      <c r="A92" s="3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5" x14ac:dyDescent="0.25">
      <c r="A93" s="3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5" x14ac:dyDescent="0.25">
      <c r="A94" s="3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5" x14ac:dyDescent="0.25">
      <c r="A95" s="3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5" x14ac:dyDescent="0.25">
      <c r="A96" s="3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5" x14ac:dyDescent="0.25">
      <c r="A97" s="3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5" x14ac:dyDescent="0.25">
      <c r="A98" s="3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5" x14ac:dyDescent="0.25">
      <c r="A99" s="3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5" x14ac:dyDescent="0.25">
      <c r="A100" s="3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5" x14ac:dyDescent="0.25">
      <c r="A101" s="3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5" x14ac:dyDescent="0.25">
      <c r="A102" s="3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5" x14ac:dyDescent="0.25">
      <c r="A103" s="3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5" x14ac:dyDescent="0.25">
      <c r="A104" s="3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5" x14ac:dyDescent="0.25">
      <c r="A105" s="3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5" x14ac:dyDescent="0.25">
      <c r="A106" s="3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5" x14ac:dyDescent="0.25">
      <c r="A107" s="3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5" x14ac:dyDescent="0.25">
      <c r="A108" s="3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5" x14ac:dyDescent="0.25">
      <c r="A109" s="3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5" x14ac:dyDescent="0.25">
      <c r="A110" s="3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5" x14ac:dyDescent="0.25">
      <c r="A111" s="3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5" x14ac:dyDescent="0.25">
      <c r="A112" s="3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5" x14ac:dyDescent="0.25">
      <c r="A113" s="3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5" x14ac:dyDescent="0.25">
      <c r="A114" s="3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5" x14ac:dyDescent="0.25">
      <c r="A115" s="3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5" x14ac:dyDescent="0.25">
      <c r="A116" s="3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5" x14ac:dyDescent="0.25">
      <c r="A117" s="3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5" x14ac:dyDescent="0.25">
      <c r="A118" s="3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5" x14ac:dyDescent="0.25">
      <c r="A119" s="3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5" x14ac:dyDescent="0.25">
      <c r="A120" s="3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5" x14ac:dyDescent="0.25">
      <c r="A121" s="3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5" x14ac:dyDescent="0.25">
      <c r="A122" s="3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5" x14ac:dyDescent="0.25">
      <c r="A123" s="3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5" x14ac:dyDescent="0.25">
      <c r="A124" s="3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5" x14ac:dyDescent="0.25">
      <c r="A125" s="3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5" x14ac:dyDescent="0.25">
      <c r="A126" s="3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5" x14ac:dyDescent="0.25">
      <c r="A127" s="3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5" x14ac:dyDescent="0.25">
      <c r="A128" s="3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5" x14ac:dyDescent="0.25">
      <c r="A129" s="3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5" x14ac:dyDescent="0.25">
      <c r="A130" s="3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5" x14ac:dyDescent="0.25">
      <c r="A131" s="3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5" x14ac:dyDescent="0.25">
      <c r="A132" s="3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5" x14ac:dyDescent="0.25">
      <c r="A133" s="3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5" x14ac:dyDescent="0.25">
      <c r="A134" s="3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5" x14ac:dyDescent="0.25">
      <c r="A135" s="3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5" x14ac:dyDescent="0.25">
      <c r="A136" s="3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5" x14ac:dyDescent="0.25">
      <c r="A137" s="3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5" x14ac:dyDescent="0.25">
      <c r="A138" s="3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5" x14ac:dyDescent="0.25">
      <c r="A139" s="3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5" x14ac:dyDescent="0.25">
      <c r="A140" s="3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5" x14ac:dyDescent="0.25">
      <c r="A141" s="3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5" x14ac:dyDescent="0.25">
      <c r="A142" s="3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5" x14ac:dyDescent="0.25">
      <c r="A143" s="3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5" x14ac:dyDescent="0.25">
      <c r="A144" s="3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5" x14ac:dyDescent="0.25">
      <c r="A145" s="3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5" x14ac:dyDescent="0.25">
      <c r="A146" s="3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5" x14ac:dyDescent="0.25">
      <c r="A147" s="3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5" x14ac:dyDescent="0.25">
      <c r="A148" s="3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5" x14ac:dyDescent="0.25">
      <c r="A149" s="3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5" x14ac:dyDescent="0.25">
      <c r="A150" s="3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5" x14ac:dyDescent="0.25">
      <c r="A151" s="3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5" x14ac:dyDescent="0.25">
      <c r="A152" s="3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5" x14ac:dyDescent="0.25">
      <c r="A153" s="3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5" x14ac:dyDescent="0.25">
      <c r="A154" s="3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5" x14ac:dyDescent="0.25">
      <c r="A155" s="3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5" x14ac:dyDescent="0.25">
      <c r="A156" s="3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5" x14ac:dyDescent="0.25">
      <c r="A157" s="3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5" x14ac:dyDescent="0.25">
      <c r="A158" s="3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5" x14ac:dyDescent="0.25">
      <c r="A159" s="3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5" x14ac:dyDescent="0.25">
      <c r="A160" s="3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5" x14ac:dyDescent="0.25">
      <c r="A161" s="3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5" x14ac:dyDescent="0.25">
      <c r="A162" s="3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5" x14ac:dyDescent="0.25">
      <c r="A163" s="3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5" x14ac:dyDescent="0.25">
      <c r="A164" s="3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5" x14ac:dyDescent="0.25">
      <c r="A165" s="3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5" x14ac:dyDescent="0.25">
      <c r="A166" s="3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5" x14ac:dyDescent="0.25">
      <c r="A167" s="3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5" x14ac:dyDescent="0.25">
      <c r="A168" s="3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5" x14ac:dyDescent="0.25">
      <c r="A169" s="3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5" x14ac:dyDescent="0.25">
      <c r="A170" s="3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5" x14ac:dyDescent="0.25">
      <c r="A171" s="3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5" x14ac:dyDescent="0.25">
      <c r="A172" s="3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5" x14ac:dyDescent="0.25">
      <c r="A173" s="3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5" x14ac:dyDescent="0.25">
      <c r="A174" s="3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5" x14ac:dyDescent="0.25">
      <c r="A175" s="3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5" x14ac:dyDescent="0.25">
      <c r="A176" s="3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5" x14ac:dyDescent="0.25">
      <c r="A177" s="3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5" x14ac:dyDescent="0.25">
      <c r="A178" s="3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5" x14ac:dyDescent="0.25">
      <c r="A179" s="3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5" x14ac:dyDescent="0.25">
      <c r="A180" s="3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5" x14ac:dyDescent="0.25">
      <c r="A181" s="3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5" x14ac:dyDescent="0.25">
      <c r="A182" s="3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5" x14ac:dyDescent="0.25">
      <c r="A183" s="3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5" x14ac:dyDescent="0.25">
      <c r="A184" s="3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5" x14ac:dyDescent="0.25">
      <c r="A185" s="3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5" x14ac:dyDescent="0.25">
      <c r="A186" s="3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5" x14ac:dyDescent="0.25">
      <c r="A187" s="3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5" x14ac:dyDescent="0.25">
      <c r="A188" s="3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5" x14ac:dyDescent="0.25">
      <c r="A189" s="3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5" x14ac:dyDescent="0.25">
      <c r="A190" s="3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5" x14ac:dyDescent="0.25">
      <c r="A191" s="3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5" x14ac:dyDescent="0.25">
      <c r="A192" s="3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5" x14ac:dyDescent="0.25">
      <c r="A193" s="3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5" x14ac:dyDescent="0.25">
      <c r="A194" s="3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88198-7B2A-41C6-A0FA-BC03BB49B11B}">
  <sheetPr codeName="Sheet35">
    <tabColor theme="5" tint="0.59999389629810485"/>
  </sheetPr>
  <dimension ref="A2:AH9"/>
  <sheetViews>
    <sheetView topLeftCell="G1" workbookViewId="0">
      <selection activeCell="AC20" sqref="AC20"/>
    </sheetView>
  </sheetViews>
  <sheetFormatPr defaultRowHeight="15" x14ac:dyDescent="0.25"/>
  <cols>
    <col min="1" max="1" width="10.5703125" bestFit="1" customWidth="1"/>
  </cols>
  <sheetData>
    <row r="2" spans="1:34" x14ac:dyDescent="0.25">
      <c r="A2" s="144" t="s">
        <v>68</v>
      </c>
      <c r="B2" t="s">
        <v>0</v>
      </c>
      <c r="C2" t="s">
        <v>1</v>
      </c>
      <c r="D2" t="s">
        <v>2</v>
      </c>
      <c r="E2">
        <v>1991</v>
      </c>
      <c r="F2">
        <v>1992</v>
      </c>
      <c r="G2">
        <v>1993</v>
      </c>
      <c r="H2">
        <v>1994</v>
      </c>
      <c r="I2">
        <v>1995</v>
      </c>
      <c r="J2">
        <v>1996</v>
      </c>
      <c r="K2">
        <v>1997</v>
      </c>
      <c r="L2">
        <v>1998</v>
      </c>
      <c r="M2">
        <v>1999</v>
      </c>
      <c r="N2">
        <v>2000</v>
      </c>
      <c r="O2">
        <v>2001</v>
      </c>
      <c r="P2">
        <v>2002</v>
      </c>
      <c r="Q2">
        <v>2003</v>
      </c>
      <c r="R2">
        <v>2004</v>
      </c>
      <c r="S2">
        <v>2005</v>
      </c>
      <c r="T2">
        <v>2006</v>
      </c>
      <c r="U2">
        <v>2007</v>
      </c>
      <c r="V2">
        <v>2008</v>
      </c>
      <c r="W2">
        <v>2009</v>
      </c>
      <c r="X2">
        <v>2010</v>
      </c>
      <c r="Y2">
        <v>2011</v>
      </c>
      <c r="Z2">
        <v>2012</v>
      </c>
      <c r="AA2">
        <v>2013</v>
      </c>
      <c r="AB2">
        <v>2014</v>
      </c>
      <c r="AC2">
        <v>2015</v>
      </c>
      <c r="AD2">
        <v>2016</v>
      </c>
      <c r="AE2">
        <v>2017</v>
      </c>
      <c r="AF2">
        <v>2018</v>
      </c>
      <c r="AG2">
        <v>2019</v>
      </c>
      <c r="AH2">
        <v>2020</v>
      </c>
    </row>
    <row r="3" spans="1:34" x14ac:dyDescent="0.2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row>
    <row r="4" spans="1:34" x14ac:dyDescent="0.25">
      <c r="A4" s="145">
        <f>DATE(YEAR(DONOTCHANGE!A4),1,1)</f>
        <v>44562</v>
      </c>
      <c r="B4">
        <v>3</v>
      </c>
      <c r="C4">
        <v>3</v>
      </c>
      <c r="D4">
        <v>3</v>
      </c>
      <c r="E4">
        <v>1</v>
      </c>
      <c r="F4">
        <v>1</v>
      </c>
      <c r="G4">
        <v>4</v>
      </c>
      <c r="H4">
        <v>1</v>
      </c>
      <c r="I4">
        <v>5</v>
      </c>
      <c r="J4">
        <v>5</v>
      </c>
      <c r="K4">
        <v>5</v>
      </c>
      <c r="L4">
        <v>5</v>
      </c>
      <c r="M4">
        <v>5</v>
      </c>
      <c r="N4">
        <v>4</v>
      </c>
      <c r="O4">
        <v>2</v>
      </c>
      <c r="P4">
        <v>2</v>
      </c>
      <c r="Q4">
        <v>4</v>
      </c>
      <c r="R4">
        <v>3</v>
      </c>
      <c r="S4">
        <v>4</v>
      </c>
      <c r="T4">
        <v>5</v>
      </c>
      <c r="U4">
        <v>2</v>
      </c>
      <c r="V4">
        <v>1</v>
      </c>
      <c r="W4">
        <v>2</v>
      </c>
      <c r="X4">
        <v>3</v>
      </c>
      <c r="Y4">
        <v>5</v>
      </c>
      <c r="Z4">
        <v>3</v>
      </c>
      <c r="AA4">
        <v>2</v>
      </c>
      <c r="AB4">
        <v>1</v>
      </c>
      <c r="AC4">
        <v>1</v>
      </c>
      <c r="AD4">
        <v>3</v>
      </c>
      <c r="AE4">
        <v>5</v>
      </c>
      <c r="AF4">
        <v>3</v>
      </c>
      <c r="AG4">
        <v>5</v>
      </c>
      <c r="AH4">
        <v>2</v>
      </c>
    </row>
    <row r="5" spans="1:34" x14ac:dyDescent="0.25">
      <c r="A5" s="145">
        <f>DATE(YEAR(A4)+1,1,1)</f>
        <v>44927</v>
      </c>
      <c r="B5">
        <v>3</v>
      </c>
      <c r="C5">
        <v>3</v>
      </c>
      <c r="D5">
        <v>3</v>
      </c>
      <c r="E5">
        <v>1</v>
      </c>
      <c r="F5">
        <v>4</v>
      </c>
      <c r="G5">
        <v>1</v>
      </c>
      <c r="H5">
        <v>5</v>
      </c>
      <c r="I5">
        <v>5</v>
      </c>
      <c r="J5">
        <v>5</v>
      </c>
      <c r="K5">
        <v>5</v>
      </c>
      <c r="L5">
        <v>5</v>
      </c>
      <c r="M5">
        <v>4</v>
      </c>
      <c r="N5">
        <v>2</v>
      </c>
      <c r="O5">
        <v>2</v>
      </c>
      <c r="P5">
        <v>4</v>
      </c>
      <c r="Q5">
        <v>3</v>
      </c>
      <c r="R5">
        <v>4</v>
      </c>
      <c r="S5">
        <v>5</v>
      </c>
      <c r="T5">
        <v>2</v>
      </c>
      <c r="U5">
        <v>1</v>
      </c>
      <c r="V5">
        <v>2</v>
      </c>
      <c r="W5">
        <v>3</v>
      </c>
      <c r="X5">
        <v>5</v>
      </c>
      <c r="Y5">
        <v>3</v>
      </c>
      <c r="Z5">
        <v>2</v>
      </c>
      <c r="AA5">
        <v>1</v>
      </c>
      <c r="AB5">
        <v>1</v>
      </c>
      <c r="AC5">
        <v>3</v>
      </c>
      <c r="AD5">
        <v>5</v>
      </c>
      <c r="AE5">
        <v>3</v>
      </c>
      <c r="AF5">
        <v>5</v>
      </c>
      <c r="AG5">
        <v>2</v>
      </c>
      <c r="AH5">
        <v>1</v>
      </c>
    </row>
    <row r="6" spans="1:34" x14ac:dyDescent="0.25">
      <c r="A6" s="145">
        <f t="shared" ref="A6:A9" si="0">DATE(YEAR(A5)+1,1,1)</f>
        <v>45292</v>
      </c>
      <c r="B6">
        <v>3</v>
      </c>
      <c r="C6">
        <v>3</v>
      </c>
      <c r="D6">
        <v>3</v>
      </c>
      <c r="E6">
        <v>4</v>
      </c>
      <c r="F6">
        <v>1</v>
      </c>
      <c r="G6">
        <v>5</v>
      </c>
      <c r="H6">
        <v>5</v>
      </c>
      <c r="I6">
        <v>5</v>
      </c>
      <c r="J6">
        <v>5</v>
      </c>
      <c r="K6">
        <v>5</v>
      </c>
      <c r="L6">
        <v>4</v>
      </c>
      <c r="M6">
        <v>2</v>
      </c>
      <c r="N6">
        <v>2</v>
      </c>
      <c r="O6">
        <v>4</v>
      </c>
      <c r="P6">
        <v>3</v>
      </c>
      <c r="Q6">
        <v>4</v>
      </c>
      <c r="R6">
        <v>5</v>
      </c>
      <c r="S6">
        <v>2</v>
      </c>
      <c r="T6">
        <v>1</v>
      </c>
      <c r="U6">
        <v>2</v>
      </c>
      <c r="V6">
        <v>3</v>
      </c>
      <c r="W6">
        <v>5</v>
      </c>
      <c r="X6">
        <v>3</v>
      </c>
      <c r="Y6">
        <v>2</v>
      </c>
      <c r="Z6">
        <v>1</v>
      </c>
      <c r="AA6">
        <v>1</v>
      </c>
      <c r="AB6">
        <v>3</v>
      </c>
      <c r="AC6">
        <v>5</v>
      </c>
      <c r="AD6">
        <v>3</v>
      </c>
      <c r="AE6">
        <v>5</v>
      </c>
      <c r="AF6">
        <v>2</v>
      </c>
      <c r="AG6">
        <v>1</v>
      </c>
      <c r="AH6">
        <v>1</v>
      </c>
    </row>
    <row r="7" spans="1:34" x14ac:dyDescent="0.25">
      <c r="A7" s="145">
        <f t="shared" si="0"/>
        <v>45658</v>
      </c>
      <c r="B7">
        <v>3</v>
      </c>
      <c r="C7">
        <v>3</v>
      </c>
      <c r="D7">
        <v>3</v>
      </c>
      <c r="E7">
        <v>1</v>
      </c>
      <c r="F7">
        <v>5</v>
      </c>
      <c r="G7">
        <v>5</v>
      </c>
      <c r="H7">
        <v>5</v>
      </c>
      <c r="I7">
        <v>5</v>
      </c>
      <c r="J7">
        <v>5</v>
      </c>
      <c r="K7">
        <v>4</v>
      </c>
      <c r="L7">
        <v>2</v>
      </c>
      <c r="M7">
        <v>2</v>
      </c>
      <c r="N7">
        <v>4</v>
      </c>
      <c r="O7">
        <v>3</v>
      </c>
      <c r="P7">
        <v>4</v>
      </c>
      <c r="Q7">
        <v>5</v>
      </c>
      <c r="R7">
        <v>2</v>
      </c>
      <c r="S7">
        <v>1</v>
      </c>
      <c r="T7">
        <v>2</v>
      </c>
      <c r="U7">
        <v>3</v>
      </c>
      <c r="V7">
        <v>5</v>
      </c>
      <c r="W7">
        <v>3</v>
      </c>
      <c r="X7">
        <v>2</v>
      </c>
      <c r="Y7">
        <v>1</v>
      </c>
      <c r="Z7">
        <v>1</v>
      </c>
      <c r="AA7">
        <v>3</v>
      </c>
      <c r="AB7">
        <v>5</v>
      </c>
      <c r="AC7">
        <v>3</v>
      </c>
      <c r="AD7">
        <v>5</v>
      </c>
      <c r="AE7">
        <v>2</v>
      </c>
      <c r="AF7">
        <v>1</v>
      </c>
      <c r="AG7">
        <v>1</v>
      </c>
      <c r="AH7">
        <v>4</v>
      </c>
    </row>
    <row r="8" spans="1:34" x14ac:dyDescent="0.25">
      <c r="A8" s="145">
        <f t="shared" si="0"/>
        <v>46023</v>
      </c>
      <c r="B8">
        <v>3</v>
      </c>
      <c r="C8">
        <v>3</v>
      </c>
      <c r="D8">
        <v>3</v>
      </c>
      <c r="E8">
        <v>5</v>
      </c>
      <c r="F8">
        <v>5</v>
      </c>
      <c r="G8">
        <v>5</v>
      </c>
      <c r="H8">
        <v>5</v>
      </c>
      <c r="I8">
        <v>5</v>
      </c>
      <c r="J8">
        <v>4</v>
      </c>
      <c r="K8">
        <v>2</v>
      </c>
      <c r="L8">
        <v>2</v>
      </c>
      <c r="M8">
        <v>4</v>
      </c>
      <c r="N8">
        <v>3</v>
      </c>
      <c r="O8">
        <v>4</v>
      </c>
      <c r="P8">
        <v>5</v>
      </c>
      <c r="Q8">
        <v>2</v>
      </c>
      <c r="R8">
        <v>1</v>
      </c>
      <c r="S8">
        <v>2</v>
      </c>
      <c r="T8">
        <v>3</v>
      </c>
      <c r="U8">
        <v>5</v>
      </c>
      <c r="V8">
        <v>3</v>
      </c>
      <c r="W8">
        <v>2</v>
      </c>
      <c r="X8">
        <v>1</v>
      </c>
      <c r="Y8">
        <v>1</v>
      </c>
      <c r="Z8">
        <v>3</v>
      </c>
      <c r="AA8">
        <v>5</v>
      </c>
      <c r="AB8">
        <v>3</v>
      </c>
      <c r="AC8">
        <v>5</v>
      </c>
      <c r="AD8">
        <v>2</v>
      </c>
      <c r="AE8">
        <v>1</v>
      </c>
      <c r="AF8">
        <v>1</v>
      </c>
      <c r="AG8">
        <v>4</v>
      </c>
      <c r="AH8">
        <v>1</v>
      </c>
    </row>
    <row r="9" spans="1:34" x14ac:dyDescent="0.25">
      <c r="A9" s="145">
        <f t="shared" si="0"/>
        <v>46388</v>
      </c>
      <c r="B9">
        <v>3</v>
      </c>
      <c r="C9">
        <v>3</v>
      </c>
      <c r="D9">
        <v>3</v>
      </c>
      <c r="E9">
        <v>5</v>
      </c>
      <c r="F9">
        <v>5</v>
      </c>
      <c r="G9">
        <v>5</v>
      </c>
      <c r="H9">
        <v>5</v>
      </c>
      <c r="I9">
        <v>4</v>
      </c>
      <c r="J9">
        <v>2</v>
      </c>
      <c r="K9">
        <v>2</v>
      </c>
      <c r="L9">
        <v>4</v>
      </c>
      <c r="M9">
        <v>3</v>
      </c>
      <c r="N9">
        <v>4</v>
      </c>
      <c r="O9">
        <v>5</v>
      </c>
      <c r="P9">
        <v>2</v>
      </c>
      <c r="Q9">
        <v>1</v>
      </c>
      <c r="R9">
        <v>2</v>
      </c>
      <c r="S9">
        <v>3</v>
      </c>
      <c r="T9">
        <v>5</v>
      </c>
      <c r="U9">
        <v>3</v>
      </c>
      <c r="V9">
        <v>2</v>
      </c>
      <c r="W9">
        <v>1</v>
      </c>
      <c r="X9">
        <v>1</v>
      </c>
      <c r="Y9">
        <v>3</v>
      </c>
      <c r="Z9">
        <v>5</v>
      </c>
      <c r="AA9">
        <v>3</v>
      </c>
      <c r="AB9">
        <v>5</v>
      </c>
      <c r="AC9">
        <v>2</v>
      </c>
      <c r="AD9">
        <v>1</v>
      </c>
      <c r="AE9">
        <v>1</v>
      </c>
      <c r="AF9">
        <v>4</v>
      </c>
      <c r="AG9">
        <v>1</v>
      </c>
      <c r="AH9">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F8F96-45D7-4521-A376-F1ADA0D1B209}">
  <sheetPr codeName="Sheet5">
    <tabColor rgb="FFBEBADA"/>
  </sheetPr>
  <dimension ref="A1:ALQ84"/>
  <sheetViews>
    <sheetView topLeftCell="A4" workbookViewId="0">
      <selection activeCell="D4" sqref="D4"/>
    </sheetView>
  </sheetViews>
  <sheetFormatPr defaultColWidth="18.7109375" defaultRowHeight="12.75" customHeight="1" x14ac:dyDescent="0.25"/>
  <cols>
    <col min="1" max="4" width="7.5703125" style="3" customWidth="1"/>
    <col min="5" max="30" width="8" style="4" customWidth="1"/>
    <col min="31" max="31" width="9" style="4" customWidth="1"/>
    <col min="32" max="54" width="8.85546875" style="4" customWidth="1"/>
    <col min="55" max="16384" width="18.7109375" style="4"/>
  </cols>
  <sheetData>
    <row r="1" spans="1:39" ht="15" x14ac:dyDescent="0.25">
      <c r="A1" s="36"/>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
      <c r="AJ1" s="3"/>
      <c r="AK1" s="3"/>
      <c r="AL1" s="3"/>
      <c r="AM1" s="3"/>
    </row>
    <row r="2" spans="1:39" s="3" customFormat="1" ht="15" x14ac:dyDescent="0.25">
      <c r="A2" s="36"/>
      <c r="B2" s="38" t="s">
        <v>0</v>
      </c>
      <c r="C2" s="38" t="s">
        <v>1</v>
      </c>
      <c r="D2" s="38" t="s">
        <v>2</v>
      </c>
      <c r="E2" s="38">
        <v>1991</v>
      </c>
      <c r="F2" s="38">
        <v>1992</v>
      </c>
      <c r="G2" s="38">
        <v>1993</v>
      </c>
      <c r="H2" s="38">
        <v>1994</v>
      </c>
      <c r="I2" s="38">
        <v>1995</v>
      </c>
      <c r="J2" s="38">
        <v>1996</v>
      </c>
      <c r="K2" s="38">
        <v>1997</v>
      </c>
      <c r="L2" s="38">
        <v>1998</v>
      </c>
      <c r="M2" s="38">
        <v>1999</v>
      </c>
      <c r="N2" s="38">
        <v>2000</v>
      </c>
      <c r="O2" s="38">
        <v>2001</v>
      </c>
      <c r="P2" s="38">
        <v>2002</v>
      </c>
      <c r="Q2" s="38">
        <v>2003</v>
      </c>
      <c r="R2" s="38">
        <v>2004</v>
      </c>
      <c r="S2" s="38">
        <v>2005</v>
      </c>
      <c r="T2" s="38">
        <v>2006</v>
      </c>
      <c r="U2" s="38">
        <v>2007</v>
      </c>
      <c r="V2" s="38">
        <v>2008</v>
      </c>
      <c r="W2" s="38">
        <v>2009</v>
      </c>
      <c r="X2" s="38">
        <v>2010</v>
      </c>
      <c r="Y2" s="38">
        <v>2011</v>
      </c>
      <c r="Z2" s="38">
        <v>2012</v>
      </c>
      <c r="AA2" s="38">
        <v>2013</v>
      </c>
      <c r="AB2" s="38">
        <v>2014</v>
      </c>
      <c r="AC2" s="38">
        <v>2015</v>
      </c>
      <c r="AD2" s="38">
        <v>2016</v>
      </c>
      <c r="AE2" s="38">
        <v>2017</v>
      </c>
      <c r="AF2" s="38">
        <v>2018</v>
      </c>
      <c r="AG2" s="38">
        <v>2019</v>
      </c>
      <c r="AH2" s="38">
        <v>2020</v>
      </c>
    </row>
    <row r="3" spans="1:39" s="3" customFormat="1" ht="15" x14ac:dyDescent="0.25">
      <c r="A3" s="39"/>
      <c r="B3" s="40" t="s">
        <v>3</v>
      </c>
      <c r="C3" s="40" t="s">
        <v>4</v>
      </c>
      <c r="D3" s="40" t="s">
        <v>5</v>
      </c>
      <c r="E3" s="40" t="s">
        <v>6</v>
      </c>
      <c r="F3" s="40" t="s">
        <v>7</v>
      </c>
      <c r="G3" s="40" t="s">
        <v>8</v>
      </c>
      <c r="H3" s="40" t="s">
        <v>9</v>
      </c>
      <c r="I3" s="40" t="s">
        <v>10</v>
      </c>
      <c r="J3" s="40" t="s">
        <v>11</v>
      </c>
      <c r="K3" s="40" t="s">
        <v>12</v>
      </c>
      <c r="L3" s="40" t="s">
        <v>13</v>
      </c>
      <c r="M3" s="40" t="s">
        <v>14</v>
      </c>
      <c r="N3" s="40" t="s">
        <v>15</v>
      </c>
      <c r="O3" s="40" t="s">
        <v>16</v>
      </c>
      <c r="P3" s="40" t="s">
        <v>17</v>
      </c>
      <c r="Q3" s="40" t="s">
        <v>18</v>
      </c>
      <c r="R3" s="40" t="s">
        <v>19</v>
      </c>
      <c r="S3" s="40" t="s">
        <v>20</v>
      </c>
      <c r="T3" s="40" t="s">
        <v>21</v>
      </c>
      <c r="U3" s="40" t="s">
        <v>22</v>
      </c>
      <c r="V3" s="40" t="s">
        <v>23</v>
      </c>
      <c r="W3" s="40" t="s">
        <v>24</v>
      </c>
      <c r="X3" s="40" t="s">
        <v>25</v>
      </c>
      <c r="Y3" s="40" t="s">
        <v>26</v>
      </c>
      <c r="Z3" s="40" t="s">
        <v>27</v>
      </c>
      <c r="AA3" s="40" t="s">
        <v>28</v>
      </c>
      <c r="AB3" s="40" t="s">
        <v>29</v>
      </c>
      <c r="AC3" s="40" t="s">
        <v>30</v>
      </c>
      <c r="AD3" s="40" t="s">
        <v>31</v>
      </c>
      <c r="AE3" s="40" t="s">
        <v>32</v>
      </c>
      <c r="AF3" s="40" t="s">
        <v>33</v>
      </c>
      <c r="AG3" s="40" t="s">
        <v>34</v>
      </c>
      <c r="AH3" s="40" t="s">
        <v>35</v>
      </c>
    </row>
    <row r="4" spans="1:39" ht="15" x14ac:dyDescent="0.25">
      <c r="A4" s="41">
        <v>44652</v>
      </c>
      <c r="B4" s="30">
        <v>28.85</v>
      </c>
      <c r="C4" s="31">
        <v>64.900000000000006</v>
      </c>
      <c r="D4" s="42">
        <v>70</v>
      </c>
      <c r="E4" s="16">
        <v>71.531000000000006</v>
      </c>
      <c r="F4" s="16">
        <v>86.435000000000002</v>
      </c>
      <c r="G4" s="16">
        <v>59.853999999999999</v>
      </c>
      <c r="H4" s="16">
        <v>95.659000000000006</v>
      </c>
      <c r="I4" s="16">
        <v>63.814</v>
      </c>
      <c r="J4" s="16">
        <v>75.620999999999995</v>
      </c>
      <c r="K4" s="16">
        <v>59.517000000000003</v>
      </c>
      <c r="L4" s="16">
        <v>59.468000000000004</v>
      </c>
      <c r="M4" s="16">
        <v>63.811999999999998</v>
      </c>
      <c r="N4" s="16">
        <v>74.254999999999995</v>
      </c>
      <c r="O4" s="16">
        <v>67.549000000000007</v>
      </c>
      <c r="P4" s="16">
        <v>73.332999999999998</v>
      </c>
      <c r="Q4" s="16">
        <v>70.733000000000004</v>
      </c>
      <c r="R4" s="16">
        <v>80.481999999999999</v>
      </c>
      <c r="S4" s="16">
        <v>64.016999999999996</v>
      </c>
      <c r="T4" s="16">
        <v>80.602999999999994</v>
      </c>
      <c r="U4" s="16">
        <v>72.885999999999996</v>
      </c>
      <c r="V4" s="16">
        <v>54.555</v>
      </c>
      <c r="W4" s="16">
        <v>78.597999999999999</v>
      </c>
      <c r="X4" s="16">
        <v>79.222999999999999</v>
      </c>
      <c r="Y4" s="16">
        <v>65.986000000000004</v>
      </c>
      <c r="Z4" s="16">
        <v>90.31</v>
      </c>
      <c r="AA4" s="16">
        <v>64.703000000000003</v>
      </c>
      <c r="AB4" s="16">
        <v>64.546999999999997</v>
      </c>
      <c r="AC4" s="16">
        <v>61.593000000000004</v>
      </c>
      <c r="AD4" s="16">
        <v>82.83</v>
      </c>
      <c r="AE4" s="16">
        <v>68.930999999999997</v>
      </c>
      <c r="AF4" s="16">
        <v>69.266999999999996</v>
      </c>
      <c r="AG4" s="16">
        <v>80.838999999999999</v>
      </c>
      <c r="AH4" s="43">
        <v>65.959999999999994</v>
      </c>
    </row>
    <row r="5" spans="1:39" ht="15" x14ac:dyDescent="0.25">
      <c r="A5" s="41">
        <v>44682</v>
      </c>
      <c r="B5" s="33">
        <v>62.66</v>
      </c>
      <c r="C5" s="8">
        <v>140.99</v>
      </c>
      <c r="D5" s="44">
        <v>95</v>
      </c>
      <c r="E5" s="16">
        <v>83.8</v>
      </c>
      <c r="F5" s="16">
        <v>159.48500000000001</v>
      </c>
      <c r="G5" s="16">
        <v>140.85400000000001</v>
      </c>
      <c r="H5" s="16">
        <v>139.375</v>
      </c>
      <c r="I5" s="16">
        <v>50.139000000000003</v>
      </c>
      <c r="J5" s="16">
        <v>63.454000000000001</v>
      </c>
      <c r="K5" s="16">
        <v>107.95399999999999</v>
      </c>
      <c r="L5" s="16">
        <v>82.936999999999998</v>
      </c>
      <c r="M5" s="16">
        <v>88.378</v>
      </c>
      <c r="N5" s="16">
        <v>116.376</v>
      </c>
      <c r="O5" s="16">
        <v>127.52800000000001</v>
      </c>
      <c r="P5" s="16">
        <v>63.359000000000002</v>
      </c>
      <c r="Q5" s="16">
        <v>46.326999999999998</v>
      </c>
      <c r="R5" s="16">
        <v>98.122</v>
      </c>
      <c r="S5" s="16">
        <v>102.669</v>
      </c>
      <c r="T5" s="16">
        <v>98.432000000000002</v>
      </c>
      <c r="U5" s="16">
        <v>158.00399999999999</v>
      </c>
      <c r="V5" s="16">
        <v>71.914000000000001</v>
      </c>
      <c r="W5" s="16">
        <v>94.466999999999999</v>
      </c>
      <c r="X5" s="16">
        <v>40.213999999999999</v>
      </c>
      <c r="Y5" s="16">
        <v>44.677999999999997</v>
      </c>
      <c r="Z5" s="16">
        <v>95.533000000000001</v>
      </c>
      <c r="AA5" s="16">
        <v>104.563</v>
      </c>
      <c r="AB5" s="16">
        <v>72.983999999999995</v>
      </c>
      <c r="AC5" s="16">
        <v>96.781999999999996</v>
      </c>
      <c r="AD5" s="16">
        <v>117.976</v>
      </c>
      <c r="AE5" s="16">
        <v>91.141999999999996</v>
      </c>
      <c r="AF5" s="16">
        <v>142.56399999999999</v>
      </c>
      <c r="AG5" s="16">
        <v>70.06</v>
      </c>
      <c r="AH5" s="43">
        <v>85.015000000000001</v>
      </c>
    </row>
    <row r="6" spans="1:39" ht="15" x14ac:dyDescent="0.25">
      <c r="A6" s="41">
        <v>44713</v>
      </c>
      <c r="B6" s="33">
        <v>113.43</v>
      </c>
      <c r="C6" s="8">
        <v>255.22</v>
      </c>
      <c r="D6" s="44">
        <v>190</v>
      </c>
      <c r="E6" s="16">
        <v>287.32299999999998</v>
      </c>
      <c r="F6" s="16">
        <v>65.343000000000004</v>
      </c>
      <c r="G6" s="16">
        <v>236.828</v>
      </c>
      <c r="H6" s="16">
        <v>89.007000000000005</v>
      </c>
      <c r="I6" s="16">
        <v>329.19799999999998</v>
      </c>
      <c r="J6" s="16">
        <v>230.559</v>
      </c>
      <c r="K6" s="16">
        <v>210.09399999999999</v>
      </c>
      <c r="L6" s="16">
        <v>200.17699999999999</v>
      </c>
      <c r="M6" s="16">
        <v>282.63600000000002</v>
      </c>
      <c r="N6" s="16">
        <v>105.52800000000001</v>
      </c>
      <c r="O6" s="16">
        <v>106.89400000000001</v>
      </c>
      <c r="P6" s="16">
        <v>173.95400000000001</v>
      </c>
      <c r="Q6" s="16">
        <v>106.39700000000001</v>
      </c>
      <c r="R6" s="16">
        <v>187.28399999999999</v>
      </c>
      <c r="S6" s="16">
        <v>225.44300000000001</v>
      </c>
      <c r="T6" s="16">
        <v>61.823</v>
      </c>
      <c r="U6" s="16">
        <v>67.506</v>
      </c>
      <c r="V6" s="16">
        <v>160.08000000000001</v>
      </c>
      <c r="W6" s="16">
        <v>308.68799999999999</v>
      </c>
      <c r="X6" s="16">
        <v>246.73099999999999</v>
      </c>
      <c r="Y6" s="16">
        <v>202.78100000000001</v>
      </c>
      <c r="Z6" s="16">
        <v>97.95</v>
      </c>
      <c r="AA6" s="16">
        <v>114.46899999999999</v>
      </c>
      <c r="AB6" s="16">
        <v>130.036</v>
      </c>
      <c r="AC6" s="16">
        <v>207.88499999999999</v>
      </c>
      <c r="AD6" s="16">
        <v>187.16</v>
      </c>
      <c r="AE6" s="16">
        <v>151.87700000000001</v>
      </c>
      <c r="AF6" s="16">
        <v>200.268</v>
      </c>
      <c r="AG6" s="16">
        <v>203.31700000000001</v>
      </c>
      <c r="AH6" s="43">
        <v>192.71600000000001</v>
      </c>
    </row>
    <row r="7" spans="1:39" ht="15" x14ac:dyDescent="0.25">
      <c r="A7" s="41">
        <v>44743</v>
      </c>
      <c r="B7" s="33">
        <v>55.06</v>
      </c>
      <c r="C7" s="8">
        <v>123.89</v>
      </c>
      <c r="D7" s="44">
        <v>80</v>
      </c>
      <c r="E7" s="16">
        <v>116.952</v>
      </c>
      <c r="F7" s="16">
        <v>37.258000000000003</v>
      </c>
      <c r="G7" s="16">
        <v>133.1</v>
      </c>
      <c r="H7" s="16">
        <v>12.930999999999999</v>
      </c>
      <c r="I7" s="16">
        <v>253.001</v>
      </c>
      <c r="J7" s="16">
        <v>84.271000000000001</v>
      </c>
      <c r="K7" s="16">
        <v>75.728999999999999</v>
      </c>
      <c r="L7" s="16">
        <v>197.18299999999999</v>
      </c>
      <c r="M7" s="16">
        <v>142.125</v>
      </c>
      <c r="N7" s="16">
        <v>23.004999999999999</v>
      </c>
      <c r="O7" s="16">
        <v>26.536999999999999</v>
      </c>
      <c r="P7" s="16">
        <v>56.686999999999998</v>
      </c>
      <c r="Q7" s="16">
        <v>28.768999999999998</v>
      </c>
      <c r="R7" s="16">
        <v>125.142</v>
      </c>
      <c r="S7" s="16">
        <v>134.90600000000001</v>
      </c>
      <c r="T7" s="16">
        <v>7.2930000000000001</v>
      </c>
      <c r="U7" s="16">
        <v>16.373000000000001</v>
      </c>
      <c r="V7" s="16">
        <v>88.831000000000003</v>
      </c>
      <c r="W7" s="16">
        <v>202.297</v>
      </c>
      <c r="X7" s="16">
        <v>206.524</v>
      </c>
      <c r="Y7" s="16">
        <v>272.02</v>
      </c>
      <c r="Z7" s="16">
        <v>22.273</v>
      </c>
      <c r="AA7" s="16">
        <v>40.820999999999998</v>
      </c>
      <c r="AB7" s="16">
        <v>67.117999999999995</v>
      </c>
      <c r="AC7" s="16">
        <v>102.652</v>
      </c>
      <c r="AD7" s="16">
        <v>51.003</v>
      </c>
      <c r="AE7" s="16">
        <v>53.725000000000001</v>
      </c>
      <c r="AF7" s="16">
        <v>70.224999999999994</v>
      </c>
      <c r="AG7" s="16">
        <v>129.489</v>
      </c>
      <c r="AH7" s="43">
        <v>85.132999999999996</v>
      </c>
    </row>
    <row r="8" spans="1:39" ht="15" x14ac:dyDescent="0.25">
      <c r="A8" s="41">
        <v>44774</v>
      </c>
      <c r="B8" s="33">
        <v>31.84</v>
      </c>
      <c r="C8" s="8">
        <v>55.04</v>
      </c>
      <c r="D8" s="44">
        <v>40</v>
      </c>
      <c r="E8" s="16">
        <v>64.518000000000001</v>
      </c>
      <c r="F8" s="16">
        <v>26.463000000000001</v>
      </c>
      <c r="G8" s="16">
        <v>140.83000000000001</v>
      </c>
      <c r="H8" s="16">
        <v>22.172000000000001</v>
      </c>
      <c r="I8" s="16">
        <v>102.846</v>
      </c>
      <c r="J8" s="16">
        <v>42.734000000000002</v>
      </c>
      <c r="K8" s="16">
        <v>68.424000000000007</v>
      </c>
      <c r="L8" s="16">
        <v>80.501999999999995</v>
      </c>
      <c r="M8" s="16">
        <v>65.525999999999996</v>
      </c>
      <c r="N8" s="16">
        <v>24.190999999999999</v>
      </c>
      <c r="O8" s="16">
        <v>24.963000000000001</v>
      </c>
      <c r="P8" s="16">
        <v>34.238</v>
      </c>
      <c r="Q8" s="16">
        <v>22.358000000000001</v>
      </c>
      <c r="R8" s="16">
        <v>62.012999999999998</v>
      </c>
      <c r="S8" s="16">
        <v>60.533000000000001</v>
      </c>
      <c r="T8" s="16">
        <v>19.434000000000001</v>
      </c>
      <c r="U8" s="16">
        <v>31.494</v>
      </c>
      <c r="V8" s="16">
        <v>40.65</v>
      </c>
      <c r="W8" s="16">
        <v>74.617999999999995</v>
      </c>
      <c r="X8" s="16">
        <v>80.988</v>
      </c>
      <c r="Y8" s="16">
        <v>96.021000000000001</v>
      </c>
      <c r="Z8" s="16">
        <v>22.622</v>
      </c>
      <c r="AA8" s="16">
        <v>29.605</v>
      </c>
      <c r="AB8" s="16">
        <v>39.088000000000001</v>
      </c>
      <c r="AC8" s="16">
        <v>45.423999999999999</v>
      </c>
      <c r="AD8" s="16">
        <v>34.575000000000003</v>
      </c>
      <c r="AE8" s="16">
        <v>34.164999999999999</v>
      </c>
      <c r="AF8" s="16">
        <v>39.35</v>
      </c>
      <c r="AG8" s="16">
        <v>56.905000000000001</v>
      </c>
      <c r="AH8" s="43">
        <v>38.929000000000002</v>
      </c>
    </row>
    <row r="9" spans="1:39" ht="15" x14ac:dyDescent="0.25">
      <c r="A9" s="41">
        <v>44805</v>
      </c>
      <c r="B9" s="33">
        <v>27.43</v>
      </c>
      <c r="C9" s="8">
        <v>39.909999999999997</v>
      </c>
      <c r="D9" s="44">
        <v>35</v>
      </c>
      <c r="E9" s="16">
        <v>55.741</v>
      </c>
      <c r="F9" s="16">
        <v>27.170999999999999</v>
      </c>
      <c r="G9" s="16">
        <v>52.798000000000002</v>
      </c>
      <c r="H9" s="16">
        <v>22.071000000000002</v>
      </c>
      <c r="I9" s="16">
        <v>48.384</v>
      </c>
      <c r="J9" s="16">
        <v>30.012</v>
      </c>
      <c r="K9" s="16">
        <v>55.81</v>
      </c>
      <c r="L9" s="16">
        <v>40.838999999999999</v>
      </c>
      <c r="M9" s="16">
        <v>54.134999999999998</v>
      </c>
      <c r="N9" s="16">
        <v>32.436</v>
      </c>
      <c r="O9" s="16">
        <v>22.663</v>
      </c>
      <c r="P9" s="16">
        <v>35.15</v>
      </c>
      <c r="Q9" s="16">
        <v>27.19</v>
      </c>
      <c r="R9" s="16">
        <v>50.643000000000001</v>
      </c>
      <c r="S9" s="16">
        <v>36.081000000000003</v>
      </c>
      <c r="T9" s="16">
        <v>20.306999999999999</v>
      </c>
      <c r="U9" s="16">
        <v>27.181000000000001</v>
      </c>
      <c r="V9" s="16">
        <v>35.122</v>
      </c>
      <c r="W9" s="16">
        <v>38.572000000000003</v>
      </c>
      <c r="X9" s="16">
        <v>46.656999999999996</v>
      </c>
      <c r="Y9" s="16">
        <v>46.527000000000001</v>
      </c>
      <c r="Z9" s="16">
        <v>19.748999999999999</v>
      </c>
      <c r="AA9" s="16">
        <v>34.231999999999999</v>
      </c>
      <c r="AB9" s="16">
        <v>35.817999999999998</v>
      </c>
      <c r="AC9" s="16">
        <v>33.643000000000001</v>
      </c>
      <c r="AD9" s="16">
        <v>33.000999999999998</v>
      </c>
      <c r="AE9" s="16">
        <v>34.878</v>
      </c>
      <c r="AF9" s="16">
        <v>27.963000000000001</v>
      </c>
      <c r="AG9" s="16">
        <v>43.558999999999997</v>
      </c>
      <c r="AH9" s="43">
        <v>27.983000000000001</v>
      </c>
    </row>
    <row r="10" spans="1:39" ht="15" x14ac:dyDescent="0.25">
      <c r="A10" s="41">
        <v>44835</v>
      </c>
      <c r="B10" s="33">
        <v>39.14</v>
      </c>
      <c r="C10" s="8">
        <v>50.35</v>
      </c>
      <c r="D10" s="44">
        <v>41.65</v>
      </c>
      <c r="E10" s="16">
        <v>37.234000000000002</v>
      </c>
      <c r="F10" s="16">
        <v>24.53</v>
      </c>
      <c r="G10" s="16">
        <v>42.277999999999999</v>
      </c>
      <c r="H10" s="16">
        <v>32.701999999999998</v>
      </c>
      <c r="I10" s="16">
        <v>45.286000000000001</v>
      </c>
      <c r="J10" s="16">
        <v>32.103000000000002</v>
      </c>
      <c r="K10" s="16">
        <v>53.279000000000003</v>
      </c>
      <c r="L10" s="16">
        <v>41.863</v>
      </c>
      <c r="M10" s="16">
        <v>37.228000000000002</v>
      </c>
      <c r="N10" s="16">
        <v>31.047000000000001</v>
      </c>
      <c r="O10" s="16">
        <v>24.131</v>
      </c>
      <c r="P10" s="16">
        <v>35.457999999999998</v>
      </c>
      <c r="Q10" s="16">
        <v>22.712</v>
      </c>
      <c r="R10" s="16">
        <v>44.856999999999999</v>
      </c>
      <c r="S10" s="16">
        <v>36.848999999999997</v>
      </c>
      <c r="T10" s="16">
        <v>36.418999999999997</v>
      </c>
      <c r="U10" s="16">
        <v>42.152000000000001</v>
      </c>
      <c r="V10" s="16">
        <v>31.707999999999998</v>
      </c>
      <c r="W10" s="16">
        <v>42.195999999999998</v>
      </c>
      <c r="X10" s="16">
        <v>36.710999999999999</v>
      </c>
      <c r="Y10" s="16">
        <v>44.1</v>
      </c>
      <c r="Z10" s="16">
        <v>22.135999999999999</v>
      </c>
      <c r="AA10" s="16">
        <v>36.933</v>
      </c>
      <c r="AB10" s="16">
        <v>86.308000000000007</v>
      </c>
      <c r="AC10" s="16">
        <v>40.936</v>
      </c>
      <c r="AD10" s="16">
        <v>65.186999999999998</v>
      </c>
      <c r="AE10" s="16">
        <v>46.561999999999998</v>
      </c>
      <c r="AF10" s="16">
        <v>30.791</v>
      </c>
      <c r="AG10" s="16">
        <v>40.411000000000001</v>
      </c>
      <c r="AH10" s="43">
        <v>27.071999999999999</v>
      </c>
    </row>
    <row r="11" spans="1:39" ht="15" x14ac:dyDescent="0.25">
      <c r="A11" s="41">
        <v>44866</v>
      </c>
      <c r="B11" s="33">
        <v>38.99</v>
      </c>
      <c r="C11" s="8">
        <v>45.13</v>
      </c>
      <c r="D11" s="44">
        <v>40.85</v>
      </c>
      <c r="E11" s="16">
        <v>38.247</v>
      </c>
      <c r="F11" s="16">
        <v>26.161000000000001</v>
      </c>
      <c r="G11" s="16">
        <v>36.908000000000001</v>
      </c>
      <c r="H11" s="16">
        <v>30.759</v>
      </c>
      <c r="I11" s="16">
        <v>42.087000000000003</v>
      </c>
      <c r="J11" s="16">
        <v>34.484999999999999</v>
      </c>
      <c r="K11" s="16">
        <v>36.494999999999997</v>
      </c>
      <c r="L11" s="16">
        <v>35.262999999999998</v>
      </c>
      <c r="M11" s="16">
        <v>34.420999999999999</v>
      </c>
      <c r="N11" s="16">
        <v>28.831</v>
      </c>
      <c r="O11" s="16">
        <v>32.991999999999997</v>
      </c>
      <c r="P11" s="16">
        <v>30.92</v>
      </c>
      <c r="Q11" s="16">
        <v>25.093</v>
      </c>
      <c r="R11" s="16">
        <v>44.95</v>
      </c>
      <c r="S11" s="16">
        <v>34.460999999999999</v>
      </c>
      <c r="T11" s="16">
        <v>28.614999999999998</v>
      </c>
      <c r="U11" s="16">
        <v>36.012999999999998</v>
      </c>
      <c r="V11" s="16">
        <v>34.790999999999997</v>
      </c>
      <c r="W11" s="16">
        <v>40.978000000000002</v>
      </c>
      <c r="X11" s="16">
        <v>36.823999999999998</v>
      </c>
      <c r="Y11" s="16">
        <v>40.448999999999998</v>
      </c>
      <c r="Z11" s="16">
        <v>29.579000000000001</v>
      </c>
      <c r="AA11" s="16">
        <v>31.664999999999999</v>
      </c>
      <c r="AB11" s="16">
        <v>43.688000000000002</v>
      </c>
      <c r="AC11" s="16">
        <v>33.067999999999998</v>
      </c>
      <c r="AD11" s="16">
        <v>67.182000000000002</v>
      </c>
      <c r="AE11" s="16">
        <v>39.378</v>
      </c>
      <c r="AF11" s="16">
        <v>32.683</v>
      </c>
      <c r="AG11" s="16">
        <v>34.488</v>
      </c>
      <c r="AH11" s="43">
        <v>29.808</v>
      </c>
    </row>
    <row r="12" spans="1:39" ht="15" x14ac:dyDescent="0.25">
      <c r="A12" s="41">
        <v>44896</v>
      </c>
      <c r="B12" s="33">
        <v>31.03</v>
      </c>
      <c r="C12" s="8">
        <v>33.200000000000003</v>
      </c>
      <c r="D12" s="44">
        <v>31.62</v>
      </c>
      <c r="E12" s="16">
        <v>32.954999999999998</v>
      </c>
      <c r="F12" s="16">
        <v>22.460999999999999</v>
      </c>
      <c r="G12" s="16">
        <v>31.097999999999999</v>
      </c>
      <c r="H12" s="16">
        <v>24.253</v>
      </c>
      <c r="I12" s="16">
        <v>41.52</v>
      </c>
      <c r="J12" s="16">
        <v>32.229999999999997</v>
      </c>
      <c r="K12" s="16">
        <v>28.649000000000001</v>
      </c>
      <c r="L12" s="16">
        <v>31.077999999999999</v>
      </c>
      <c r="M12" s="16">
        <v>29.838999999999999</v>
      </c>
      <c r="N12" s="16">
        <v>23.385000000000002</v>
      </c>
      <c r="O12" s="16">
        <v>25.338999999999999</v>
      </c>
      <c r="P12" s="16">
        <v>25.524000000000001</v>
      </c>
      <c r="Q12" s="16">
        <v>21.222000000000001</v>
      </c>
      <c r="R12" s="16">
        <v>31.75</v>
      </c>
      <c r="S12" s="16">
        <v>30.036999999999999</v>
      </c>
      <c r="T12" s="16">
        <v>24.771999999999998</v>
      </c>
      <c r="U12" s="16">
        <v>26.280999999999999</v>
      </c>
      <c r="V12" s="16">
        <v>27.413</v>
      </c>
      <c r="W12" s="16">
        <v>32.813000000000002</v>
      </c>
      <c r="X12" s="16">
        <v>31.058</v>
      </c>
      <c r="Y12" s="16">
        <v>32.558</v>
      </c>
      <c r="Z12" s="16">
        <v>24.585999999999999</v>
      </c>
      <c r="AA12" s="16">
        <v>25.338999999999999</v>
      </c>
      <c r="AB12" s="16">
        <v>32.347000000000001</v>
      </c>
      <c r="AC12" s="16">
        <v>27.178999999999998</v>
      </c>
      <c r="AD12" s="16">
        <v>37.226999999999997</v>
      </c>
      <c r="AE12" s="16">
        <v>35.406999999999996</v>
      </c>
      <c r="AF12" s="16">
        <v>26.803999999999998</v>
      </c>
      <c r="AG12" s="16">
        <v>28.681000000000001</v>
      </c>
      <c r="AH12" s="43">
        <v>28.449000000000002</v>
      </c>
    </row>
    <row r="13" spans="1:39" ht="15" x14ac:dyDescent="0.25">
      <c r="A13" s="41">
        <v>44927</v>
      </c>
      <c r="B13" s="33">
        <v>28.56</v>
      </c>
      <c r="C13" s="8">
        <v>32.630000000000003</v>
      </c>
      <c r="D13" s="44">
        <v>30.37</v>
      </c>
      <c r="E13" s="16">
        <v>28.202999999999999</v>
      </c>
      <c r="F13" s="16">
        <v>20.129000000000001</v>
      </c>
      <c r="G13" s="16">
        <v>27.071000000000002</v>
      </c>
      <c r="H13" s="16">
        <v>20.981999999999999</v>
      </c>
      <c r="I13" s="16">
        <v>32.517000000000003</v>
      </c>
      <c r="J13" s="16">
        <v>33.329000000000001</v>
      </c>
      <c r="K13" s="16">
        <v>24.439</v>
      </c>
      <c r="L13" s="16">
        <v>26.338999999999999</v>
      </c>
      <c r="M13" s="16">
        <v>26.161000000000001</v>
      </c>
      <c r="N13" s="16">
        <v>20.260999999999999</v>
      </c>
      <c r="O13" s="16">
        <v>20.988</v>
      </c>
      <c r="P13" s="16">
        <v>22.213999999999999</v>
      </c>
      <c r="Q13" s="16">
        <v>18.893999999999998</v>
      </c>
      <c r="R13" s="16">
        <v>26.61</v>
      </c>
      <c r="S13" s="16">
        <v>30.021999999999998</v>
      </c>
      <c r="T13" s="16">
        <v>23.175000000000001</v>
      </c>
      <c r="U13" s="16">
        <v>21.71</v>
      </c>
      <c r="V13" s="16">
        <v>25.283999999999999</v>
      </c>
      <c r="W13" s="16">
        <v>28.091999999999999</v>
      </c>
      <c r="X13" s="16">
        <v>27.968</v>
      </c>
      <c r="Y13" s="16">
        <v>29.422999999999998</v>
      </c>
      <c r="Z13" s="16">
        <v>20.552</v>
      </c>
      <c r="AA13" s="16">
        <v>22.381</v>
      </c>
      <c r="AB13" s="16">
        <v>29.922999999999998</v>
      </c>
      <c r="AC13" s="16">
        <v>24.06</v>
      </c>
      <c r="AD13" s="16">
        <v>29.896000000000001</v>
      </c>
      <c r="AE13" s="16">
        <v>30.29</v>
      </c>
      <c r="AF13" s="16">
        <v>23.332000000000001</v>
      </c>
      <c r="AG13" s="16">
        <v>24.76</v>
      </c>
      <c r="AH13" s="43">
        <v>32.384999999999998</v>
      </c>
    </row>
    <row r="14" spans="1:39" ht="15" x14ac:dyDescent="0.25">
      <c r="A14" s="41">
        <v>44958</v>
      </c>
      <c r="B14" s="33">
        <v>26.07</v>
      </c>
      <c r="C14" s="8">
        <v>30.41</v>
      </c>
      <c r="D14" s="44">
        <v>27.64</v>
      </c>
      <c r="E14" s="16">
        <v>24.474</v>
      </c>
      <c r="F14" s="16">
        <v>18.757999999999999</v>
      </c>
      <c r="G14" s="16">
        <v>23.055</v>
      </c>
      <c r="H14" s="16">
        <v>28.911000000000001</v>
      </c>
      <c r="I14" s="16">
        <v>36.18</v>
      </c>
      <c r="J14" s="16">
        <v>26.934999999999999</v>
      </c>
      <c r="K14" s="16">
        <v>20.876000000000001</v>
      </c>
      <c r="L14" s="16">
        <v>24.425999999999998</v>
      </c>
      <c r="M14" s="16">
        <v>26.506</v>
      </c>
      <c r="N14" s="16">
        <v>17.984000000000002</v>
      </c>
      <c r="O14" s="16">
        <v>18.209</v>
      </c>
      <c r="P14" s="16">
        <v>27.78</v>
      </c>
      <c r="Q14" s="16">
        <v>17.866</v>
      </c>
      <c r="R14" s="16">
        <v>23.6</v>
      </c>
      <c r="S14" s="16">
        <v>25.280999999999999</v>
      </c>
      <c r="T14" s="16">
        <v>22.119</v>
      </c>
      <c r="U14" s="16">
        <v>18.459</v>
      </c>
      <c r="V14" s="16">
        <v>24.209</v>
      </c>
      <c r="W14" s="16">
        <v>23.779</v>
      </c>
      <c r="X14" s="16">
        <v>25.922000000000001</v>
      </c>
      <c r="Y14" s="16">
        <v>27.44</v>
      </c>
      <c r="Z14" s="16">
        <v>18.382000000000001</v>
      </c>
      <c r="AA14" s="16">
        <v>26.425999999999998</v>
      </c>
      <c r="AB14" s="16">
        <v>33.713999999999999</v>
      </c>
      <c r="AC14" s="16">
        <v>29.48</v>
      </c>
      <c r="AD14" s="16">
        <v>41.741999999999997</v>
      </c>
      <c r="AE14" s="16">
        <v>27.69</v>
      </c>
      <c r="AF14" s="16">
        <v>23.305</v>
      </c>
      <c r="AG14" s="16">
        <v>22.167000000000002</v>
      </c>
      <c r="AH14" s="43">
        <v>27.645</v>
      </c>
    </row>
    <row r="15" spans="1:39" ht="15" x14ac:dyDescent="0.25">
      <c r="A15" s="41">
        <v>44986</v>
      </c>
      <c r="B15" s="33">
        <v>42.99</v>
      </c>
      <c r="C15" s="8">
        <v>63.74</v>
      </c>
      <c r="D15" s="44">
        <v>50.18</v>
      </c>
      <c r="E15" s="16">
        <v>45.798000000000002</v>
      </c>
      <c r="F15" s="16">
        <v>40.959000000000003</v>
      </c>
      <c r="G15" s="16">
        <v>44.369</v>
      </c>
      <c r="H15" s="16">
        <v>58.654000000000003</v>
      </c>
      <c r="I15" s="16">
        <v>52.335000000000001</v>
      </c>
      <c r="J15" s="16">
        <v>50.438000000000002</v>
      </c>
      <c r="K15" s="16">
        <v>38.911999999999999</v>
      </c>
      <c r="L15" s="16">
        <v>41.137</v>
      </c>
      <c r="M15" s="16">
        <v>36.335000000000001</v>
      </c>
      <c r="N15" s="16">
        <v>31.49</v>
      </c>
      <c r="O15" s="16">
        <v>27.03</v>
      </c>
      <c r="P15" s="16">
        <v>36.198999999999998</v>
      </c>
      <c r="Q15" s="16">
        <v>47.63</v>
      </c>
      <c r="R15" s="16">
        <v>44.86</v>
      </c>
      <c r="S15" s="16">
        <v>34.01</v>
      </c>
      <c r="T15" s="16">
        <v>54.707000000000001</v>
      </c>
      <c r="U15" s="16">
        <v>26.593</v>
      </c>
      <c r="V15" s="16">
        <v>43.598999999999997</v>
      </c>
      <c r="W15" s="16">
        <v>33.813000000000002</v>
      </c>
      <c r="X15" s="16">
        <v>33.81</v>
      </c>
      <c r="Y15" s="16">
        <v>53.363999999999997</v>
      </c>
      <c r="Z15" s="16">
        <v>32.637999999999998</v>
      </c>
      <c r="AA15" s="16">
        <v>39.828000000000003</v>
      </c>
      <c r="AB15" s="16">
        <v>60.883000000000003</v>
      </c>
      <c r="AC15" s="16">
        <v>48.856000000000002</v>
      </c>
      <c r="AD15" s="16">
        <v>122.633</v>
      </c>
      <c r="AE15" s="16">
        <v>34.918999999999997</v>
      </c>
      <c r="AF15" s="16">
        <v>37.68</v>
      </c>
      <c r="AG15" s="16">
        <v>39.673999999999999</v>
      </c>
      <c r="AH15" s="43">
        <v>42.616</v>
      </c>
    </row>
    <row r="16" spans="1:39" ht="15" x14ac:dyDescent="0.25">
      <c r="A16" s="41">
        <v>45017</v>
      </c>
      <c r="B16" s="33">
        <v>65.61</v>
      </c>
      <c r="C16" s="8">
        <v>97.09</v>
      </c>
      <c r="D16" s="44">
        <v>76.98</v>
      </c>
      <c r="E16" s="16">
        <v>60.9</v>
      </c>
      <c r="F16" s="16">
        <v>62.643000000000001</v>
      </c>
      <c r="G16" s="16">
        <v>80.38</v>
      </c>
      <c r="H16" s="16">
        <v>57.676000000000002</v>
      </c>
      <c r="I16" s="16">
        <v>104.839</v>
      </c>
      <c r="J16" s="16">
        <v>78.350999999999999</v>
      </c>
      <c r="K16" s="16">
        <v>68.391999999999996</v>
      </c>
      <c r="L16" s="16">
        <v>55.527000000000001</v>
      </c>
      <c r="M16" s="16">
        <v>68.325999999999993</v>
      </c>
      <c r="N16" s="16">
        <v>42.023000000000003</v>
      </c>
      <c r="O16" s="16">
        <v>56.225000000000001</v>
      </c>
      <c r="P16" s="16">
        <v>59.454000000000001</v>
      </c>
      <c r="Q16" s="16">
        <v>101.545</v>
      </c>
      <c r="R16" s="16">
        <v>68.552000000000007</v>
      </c>
      <c r="S16" s="16">
        <v>89.680999999999997</v>
      </c>
      <c r="T16" s="16">
        <v>59.247999999999998</v>
      </c>
      <c r="U16" s="16">
        <v>31.478000000000002</v>
      </c>
      <c r="V16" s="16">
        <v>71.896000000000001</v>
      </c>
      <c r="W16" s="16">
        <v>47.173000000000002</v>
      </c>
      <c r="X16" s="16">
        <v>57.095999999999997</v>
      </c>
      <c r="Y16" s="16">
        <v>109.81100000000001</v>
      </c>
      <c r="Z16" s="16">
        <v>39.938000000000002</v>
      </c>
      <c r="AA16" s="16">
        <v>69.204999999999998</v>
      </c>
      <c r="AB16" s="16">
        <v>66.853999999999999</v>
      </c>
      <c r="AC16" s="16">
        <v>76.037999999999997</v>
      </c>
      <c r="AD16" s="16">
        <v>242.274</v>
      </c>
      <c r="AE16" s="16">
        <v>64.058000000000007</v>
      </c>
      <c r="AF16" s="16">
        <v>86.701999999999998</v>
      </c>
      <c r="AG16" s="16">
        <v>55.826999999999998</v>
      </c>
      <c r="AH16" s="43">
        <v>48.543999999999997</v>
      </c>
    </row>
    <row r="17" spans="1:34" ht="15" x14ac:dyDescent="0.25">
      <c r="A17" s="41">
        <v>45047</v>
      </c>
      <c r="B17" s="33">
        <v>117.42</v>
      </c>
      <c r="C17" s="8">
        <v>225.2</v>
      </c>
      <c r="D17" s="44">
        <v>167.22</v>
      </c>
      <c r="E17" s="16">
        <v>138.25800000000001</v>
      </c>
      <c r="F17" s="16">
        <v>183.67099999999999</v>
      </c>
      <c r="G17" s="16">
        <v>164.732</v>
      </c>
      <c r="H17" s="16">
        <v>53.723999999999997</v>
      </c>
      <c r="I17" s="16">
        <v>135.47800000000001</v>
      </c>
      <c r="J17" s="16">
        <v>301.70600000000002</v>
      </c>
      <c r="K17" s="16">
        <v>126.714</v>
      </c>
      <c r="L17" s="16">
        <v>146.22999999999999</v>
      </c>
      <c r="M17" s="16">
        <v>139.398</v>
      </c>
      <c r="N17" s="16">
        <v>88.643000000000001</v>
      </c>
      <c r="O17" s="16">
        <v>49.485999999999997</v>
      </c>
      <c r="P17" s="16">
        <v>56.198</v>
      </c>
      <c r="Q17" s="16">
        <v>86.923000000000002</v>
      </c>
      <c r="R17" s="16">
        <v>128.40899999999999</v>
      </c>
      <c r="S17" s="16">
        <v>209.73699999999999</v>
      </c>
      <c r="T17" s="16">
        <v>141.81100000000001</v>
      </c>
      <c r="U17" s="16">
        <v>97.715999999999994</v>
      </c>
      <c r="V17" s="16">
        <v>120.95399999999999</v>
      </c>
      <c r="W17" s="16">
        <v>22.655999999999999</v>
      </c>
      <c r="X17" s="16">
        <v>140.876</v>
      </c>
      <c r="Y17" s="16">
        <v>149.393</v>
      </c>
      <c r="Z17" s="16">
        <v>59.136000000000003</v>
      </c>
      <c r="AA17" s="16">
        <v>169.48400000000001</v>
      </c>
      <c r="AB17" s="16">
        <v>146.274</v>
      </c>
      <c r="AC17" s="16">
        <v>114.449</v>
      </c>
      <c r="AD17" s="16">
        <v>354.00299999999999</v>
      </c>
      <c r="AE17" s="16">
        <v>216.88200000000001</v>
      </c>
      <c r="AF17" s="16">
        <v>72.748000000000005</v>
      </c>
      <c r="AG17" s="16">
        <v>104.664</v>
      </c>
      <c r="AH17" s="43">
        <v>82.691999999999993</v>
      </c>
    </row>
    <row r="18" spans="1:34" ht="15" x14ac:dyDescent="0.25">
      <c r="A18" s="41">
        <v>45078</v>
      </c>
      <c r="B18" s="33">
        <v>202.39</v>
      </c>
      <c r="C18" s="8">
        <v>406.12</v>
      </c>
      <c r="D18" s="44">
        <v>302.7</v>
      </c>
      <c r="E18" s="16">
        <v>55.384</v>
      </c>
      <c r="F18" s="16">
        <v>347.76600000000002</v>
      </c>
      <c r="G18" s="16">
        <v>147.40199999999999</v>
      </c>
      <c r="H18" s="16">
        <v>382.21300000000002</v>
      </c>
      <c r="I18" s="16">
        <v>549.30700000000002</v>
      </c>
      <c r="J18" s="16">
        <v>674.66399999999999</v>
      </c>
      <c r="K18" s="16">
        <v>273.47699999999998</v>
      </c>
      <c r="L18" s="16">
        <v>507.08699999999999</v>
      </c>
      <c r="M18" s="16">
        <v>206.43100000000001</v>
      </c>
      <c r="N18" s="16">
        <v>108.85</v>
      </c>
      <c r="O18" s="16">
        <v>185.197</v>
      </c>
      <c r="P18" s="16">
        <v>211.613</v>
      </c>
      <c r="Q18" s="16">
        <v>223.11500000000001</v>
      </c>
      <c r="R18" s="16">
        <v>349.077</v>
      </c>
      <c r="S18" s="16">
        <v>263.83100000000002</v>
      </c>
      <c r="T18" s="16">
        <v>56.395000000000003</v>
      </c>
      <c r="U18" s="16">
        <v>261.39600000000002</v>
      </c>
      <c r="V18" s="16">
        <v>423.423</v>
      </c>
      <c r="W18" s="16">
        <v>181.65199999999999</v>
      </c>
      <c r="X18" s="16">
        <v>378.49700000000001</v>
      </c>
      <c r="Y18" s="16">
        <v>189.852</v>
      </c>
      <c r="Z18" s="16">
        <v>84.195999999999998</v>
      </c>
      <c r="AA18" s="16">
        <v>442.608</v>
      </c>
      <c r="AB18" s="16">
        <v>273.19400000000002</v>
      </c>
      <c r="AC18" s="16">
        <v>268.41500000000002</v>
      </c>
      <c r="AD18" s="16">
        <v>698.06399999999996</v>
      </c>
      <c r="AE18" s="16">
        <v>411.91699999999997</v>
      </c>
      <c r="AF18" s="16">
        <v>234.07900000000001</v>
      </c>
      <c r="AG18" s="16">
        <v>318.47300000000001</v>
      </c>
      <c r="AH18" s="43">
        <v>151.327</v>
      </c>
    </row>
    <row r="19" spans="1:34" ht="15" x14ac:dyDescent="0.25">
      <c r="A19" s="41">
        <v>45108</v>
      </c>
      <c r="B19" s="33">
        <v>90.67</v>
      </c>
      <c r="C19" s="8">
        <v>223.88</v>
      </c>
      <c r="D19" s="44">
        <v>146.94</v>
      </c>
      <c r="E19" s="16">
        <v>32.335999999999999</v>
      </c>
      <c r="F19" s="16">
        <v>226.274</v>
      </c>
      <c r="G19" s="16">
        <v>26.254999999999999</v>
      </c>
      <c r="H19" s="16">
        <v>418.00599999999997</v>
      </c>
      <c r="I19" s="16">
        <v>292.46600000000001</v>
      </c>
      <c r="J19" s="16">
        <v>307.53100000000001</v>
      </c>
      <c r="K19" s="16">
        <v>339.48099999999999</v>
      </c>
      <c r="L19" s="16">
        <v>328.30599999999998</v>
      </c>
      <c r="M19" s="16">
        <v>63.911000000000001</v>
      </c>
      <c r="N19" s="16">
        <v>27.646999999999998</v>
      </c>
      <c r="O19" s="16">
        <v>79.882999999999996</v>
      </c>
      <c r="P19" s="16">
        <v>76.156999999999996</v>
      </c>
      <c r="Q19" s="16">
        <v>169.89500000000001</v>
      </c>
      <c r="R19" s="16">
        <v>255.001</v>
      </c>
      <c r="S19" s="16">
        <v>74.807000000000002</v>
      </c>
      <c r="T19" s="16">
        <v>6.7809999999999997</v>
      </c>
      <c r="U19" s="16">
        <v>203.66499999999999</v>
      </c>
      <c r="V19" s="16">
        <v>341.18</v>
      </c>
      <c r="W19" s="16">
        <v>171.941</v>
      </c>
      <c r="X19" s="16">
        <v>622.66200000000003</v>
      </c>
      <c r="Y19" s="16">
        <v>71.159000000000006</v>
      </c>
      <c r="Z19" s="16">
        <v>32.546999999999997</v>
      </c>
      <c r="AA19" s="16">
        <v>288.81</v>
      </c>
      <c r="AB19" s="16">
        <v>131.209</v>
      </c>
      <c r="AC19" s="16">
        <v>92.454999999999998</v>
      </c>
      <c r="AD19" s="16">
        <v>357.685</v>
      </c>
      <c r="AE19" s="16">
        <v>186.12200000000001</v>
      </c>
      <c r="AF19" s="16">
        <v>208.47399999999999</v>
      </c>
      <c r="AG19" s="16">
        <v>169.83</v>
      </c>
      <c r="AH19" s="43">
        <v>63.411999999999999</v>
      </c>
    </row>
    <row r="20" spans="1:34" ht="15" x14ac:dyDescent="0.25">
      <c r="A20" s="41">
        <v>45139</v>
      </c>
      <c r="B20" s="33">
        <v>41.88</v>
      </c>
      <c r="C20" s="8">
        <v>79.540000000000006</v>
      </c>
      <c r="D20" s="44">
        <v>58.48</v>
      </c>
      <c r="E20" s="16">
        <v>20.006</v>
      </c>
      <c r="F20" s="16">
        <v>178.517</v>
      </c>
      <c r="G20" s="16">
        <v>24.376000000000001</v>
      </c>
      <c r="H20" s="16">
        <v>149.84200000000001</v>
      </c>
      <c r="I20" s="16">
        <v>91.66</v>
      </c>
      <c r="J20" s="16">
        <v>148.94999999999999</v>
      </c>
      <c r="K20" s="16">
        <v>114.803</v>
      </c>
      <c r="L20" s="16">
        <v>114.274</v>
      </c>
      <c r="M20" s="16">
        <v>35.328000000000003</v>
      </c>
      <c r="N20" s="16">
        <v>18.780999999999999</v>
      </c>
      <c r="O20" s="16">
        <v>34.283000000000001</v>
      </c>
      <c r="P20" s="16">
        <v>34.366</v>
      </c>
      <c r="Q20" s="16">
        <v>65.837000000000003</v>
      </c>
      <c r="R20" s="16">
        <v>82.915000000000006</v>
      </c>
      <c r="S20" s="16">
        <v>43.447000000000003</v>
      </c>
      <c r="T20" s="16">
        <v>24.341000000000001</v>
      </c>
      <c r="U20" s="16">
        <v>63.15</v>
      </c>
      <c r="V20" s="16">
        <v>106.76600000000001</v>
      </c>
      <c r="W20" s="16">
        <v>56.798999999999999</v>
      </c>
      <c r="X20" s="16">
        <v>184.42599999999999</v>
      </c>
      <c r="Y20" s="16">
        <v>34.720999999999997</v>
      </c>
      <c r="Z20" s="16">
        <v>21.167999999999999</v>
      </c>
      <c r="AA20" s="16">
        <v>98.07</v>
      </c>
      <c r="AB20" s="16">
        <v>49.597999999999999</v>
      </c>
      <c r="AC20" s="16">
        <v>43.286000000000001</v>
      </c>
      <c r="AD20" s="16">
        <v>116.31</v>
      </c>
      <c r="AE20" s="16">
        <v>65.876999999999995</v>
      </c>
      <c r="AF20" s="16">
        <v>77.819999999999993</v>
      </c>
      <c r="AG20" s="16">
        <v>59.256999999999998</v>
      </c>
      <c r="AH20" s="43">
        <v>30.067</v>
      </c>
    </row>
    <row r="21" spans="1:34" ht="15" x14ac:dyDescent="0.25">
      <c r="A21" s="41">
        <v>45170</v>
      </c>
      <c r="B21" s="33">
        <v>32.18</v>
      </c>
      <c r="C21" s="8">
        <v>46.11</v>
      </c>
      <c r="D21" s="44">
        <v>38.39</v>
      </c>
      <c r="E21" s="16">
        <v>23.49</v>
      </c>
      <c r="F21" s="16">
        <v>69.013000000000005</v>
      </c>
      <c r="G21" s="16">
        <v>23.847000000000001</v>
      </c>
      <c r="H21" s="16">
        <v>63.061999999999998</v>
      </c>
      <c r="I21" s="16">
        <v>54.344999999999999</v>
      </c>
      <c r="J21" s="16">
        <v>93.88</v>
      </c>
      <c r="K21" s="16">
        <v>53.29</v>
      </c>
      <c r="L21" s="16">
        <v>77.165999999999997</v>
      </c>
      <c r="M21" s="16">
        <v>39.875</v>
      </c>
      <c r="N21" s="16">
        <v>18.321999999999999</v>
      </c>
      <c r="O21" s="16">
        <v>34.694000000000003</v>
      </c>
      <c r="P21" s="16">
        <v>34.226999999999997</v>
      </c>
      <c r="Q21" s="16">
        <v>53.393999999999998</v>
      </c>
      <c r="R21" s="16">
        <v>46.579000000000001</v>
      </c>
      <c r="S21" s="16">
        <v>35.283999999999999</v>
      </c>
      <c r="T21" s="16">
        <v>23.234999999999999</v>
      </c>
      <c r="U21" s="16">
        <v>45.661999999999999</v>
      </c>
      <c r="V21" s="16">
        <v>51.344000000000001</v>
      </c>
      <c r="W21" s="16">
        <v>37.465000000000003</v>
      </c>
      <c r="X21" s="16">
        <v>80.274000000000001</v>
      </c>
      <c r="Y21" s="16">
        <v>27.108000000000001</v>
      </c>
      <c r="Z21" s="16">
        <v>28.03</v>
      </c>
      <c r="AA21" s="16">
        <v>66.834000000000003</v>
      </c>
      <c r="AB21" s="16">
        <v>37.392000000000003</v>
      </c>
      <c r="AC21" s="16">
        <v>37.735999999999997</v>
      </c>
      <c r="AD21" s="16">
        <v>79.876000000000005</v>
      </c>
      <c r="AE21" s="16">
        <v>40.923999999999999</v>
      </c>
      <c r="AF21" s="16">
        <v>52.393000000000001</v>
      </c>
      <c r="AG21" s="16">
        <v>38.008000000000003</v>
      </c>
      <c r="AH21" s="43">
        <v>21.591999999999999</v>
      </c>
    </row>
    <row r="22" spans="1:34" ht="15" x14ac:dyDescent="0.25">
      <c r="A22" s="41">
        <v>45200</v>
      </c>
      <c r="B22" s="33">
        <v>39.380000000000003</v>
      </c>
      <c r="C22" s="8">
        <v>49.55</v>
      </c>
      <c r="D22" s="44">
        <v>44.26</v>
      </c>
      <c r="E22" s="16">
        <v>22.465</v>
      </c>
      <c r="F22" s="16">
        <v>52.959000000000003</v>
      </c>
      <c r="G22" s="16">
        <v>34.984999999999999</v>
      </c>
      <c r="H22" s="16">
        <v>54.177</v>
      </c>
      <c r="I22" s="16">
        <v>51.069000000000003</v>
      </c>
      <c r="J22" s="16">
        <v>81.028999999999996</v>
      </c>
      <c r="K22" s="16">
        <v>51.167999999999999</v>
      </c>
      <c r="L22" s="16">
        <v>50.610999999999997</v>
      </c>
      <c r="M22" s="16">
        <v>37.270000000000003</v>
      </c>
      <c r="N22" s="16">
        <v>20.927</v>
      </c>
      <c r="O22" s="16">
        <v>35.363999999999997</v>
      </c>
      <c r="P22" s="16">
        <v>27.81</v>
      </c>
      <c r="Q22" s="16">
        <v>47.865000000000002</v>
      </c>
      <c r="R22" s="16">
        <v>45.761000000000003</v>
      </c>
      <c r="S22" s="16">
        <v>51.692999999999998</v>
      </c>
      <c r="T22" s="16">
        <v>39.811999999999998</v>
      </c>
      <c r="U22" s="16">
        <v>40.454000000000001</v>
      </c>
      <c r="V22" s="16">
        <v>50.764000000000003</v>
      </c>
      <c r="W22" s="16">
        <v>31.321000000000002</v>
      </c>
      <c r="X22" s="16">
        <v>67.274000000000001</v>
      </c>
      <c r="Y22" s="16">
        <v>28.599</v>
      </c>
      <c r="Z22" s="16">
        <v>32.354999999999997</v>
      </c>
      <c r="AA22" s="16">
        <v>116.43899999999999</v>
      </c>
      <c r="AB22" s="16">
        <v>45.061999999999998</v>
      </c>
      <c r="AC22" s="16">
        <v>69.572000000000003</v>
      </c>
      <c r="AD22" s="16">
        <v>83.972999999999999</v>
      </c>
      <c r="AE22" s="16">
        <v>41.383000000000003</v>
      </c>
      <c r="AF22" s="16">
        <v>46.625</v>
      </c>
      <c r="AG22" s="16">
        <v>34.737000000000002</v>
      </c>
      <c r="AH22" s="43">
        <v>29.67</v>
      </c>
    </row>
    <row r="23" spans="1:34" ht="15" x14ac:dyDescent="0.25">
      <c r="A23" s="41">
        <v>45231</v>
      </c>
      <c r="B23" s="33">
        <v>39.479999999999997</v>
      </c>
      <c r="C23" s="8">
        <v>43.69</v>
      </c>
      <c r="D23" s="44">
        <v>42.09</v>
      </c>
      <c r="E23" s="16">
        <v>24.489000000000001</v>
      </c>
      <c r="F23" s="16">
        <v>44.146999999999998</v>
      </c>
      <c r="G23" s="16">
        <v>32.646000000000001</v>
      </c>
      <c r="H23" s="16">
        <v>47.734999999999999</v>
      </c>
      <c r="I23" s="16">
        <v>49.027000000000001</v>
      </c>
      <c r="J23" s="16">
        <v>55.744999999999997</v>
      </c>
      <c r="K23" s="16">
        <v>41.514000000000003</v>
      </c>
      <c r="L23" s="16">
        <v>44.338000000000001</v>
      </c>
      <c r="M23" s="16">
        <v>33.692</v>
      </c>
      <c r="N23" s="16">
        <v>30.181000000000001</v>
      </c>
      <c r="O23" s="16">
        <v>30.713000000000001</v>
      </c>
      <c r="P23" s="16">
        <v>29.161000000000001</v>
      </c>
      <c r="Q23" s="16">
        <v>48.107999999999997</v>
      </c>
      <c r="R23" s="16">
        <v>41.064999999999998</v>
      </c>
      <c r="S23" s="16">
        <v>39.185000000000002</v>
      </c>
      <c r="T23" s="16">
        <v>33.975000000000001</v>
      </c>
      <c r="U23" s="16">
        <v>41.488999999999997</v>
      </c>
      <c r="V23" s="16">
        <v>47.198</v>
      </c>
      <c r="W23" s="16">
        <v>32.545999999999999</v>
      </c>
      <c r="X23" s="16">
        <v>56.631999999999998</v>
      </c>
      <c r="Y23" s="16">
        <v>35.463000000000001</v>
      </c>
      <c r="Z23" s="16">
        <v>27.986999999999998</v>
      </c>
      <c r="AA23" s="16">
        <v>60.713999999999999</v>
      </c>
      <c r="AB23" s="16">
        <v>36.061999999999998</v>
      </c>
      <c r="AC23" s="16">
        <v>73.5</v>
      </c>
      <c r="AD23" s="16">
        <v>66.701999999999998</v>
      </c>
      <c r="AE23" s="16">
        <v>41.045999999999999</v>
      </c>
      <c r="AF23" s="16">
        <v>38.944000000000003</v>
      </c>
      <c r="AG23" s="16">
        <v>35.991999999999997</v>
      </c>
      <c r="AH23" s="43">
        <v>33.972000000000001</v>
      </c>
    </row>
    <row r="24" spans="1:34" ht="15" x14ac:dyDescent="0.25">
      <c r="A24" s="41">
        <v>45261</v>
      </c>
      <c r="B24" s="33">
        <v>31.62</v>
      </c>
      <c r="C24" s="8">
        <v>31.62</v>
      </c>
      <c r="D24" s="44">
        <v>31.62</v>
      </c>
      <c r="E24" s="16">
        <v>21.027000000000001</v>
      </c>
      <c r="F24" s="16">
        <v>37.372</v>
      </c>
      <c r="G24" s="16">
        <v>25.998000000000001</v>
      </c>
      <c r="H24" s="16">
        <v>46.444000000000003</v>
      </c>
      <c r="I24" s="16">
        <v>45.703000000000003</v>
      </c>
      <c r="J24" s="16">
        <v>45.543999999999997</v>
      </c>
      <c r="K24" s="16">
        <v>36.582000000000001</v>
      </c>
      <c r="L24" s="16">
        <v>38.601999999999997</v>
      </c>
      <c r="M24" s="16">
        <v>27.634</v>
      </c>
      <c r="N24" s="16">
        <v>22.959</v>
      </c>
      <c r="O24" s="16">
        <v>25.33</v>
      </c>
      <c r="P24" s="16">
        <v>24.893999999999998</v>
      </c>
      <c r="Q24" s="16">
        <v>34.194000000000003</v>
      </c>
      <c r="R24" s="16">
        <v>35.944000000000003</v>
      </c>
      <c r="S24" s="16">
        <v>34.148000000000003</v>
      </c>
      <c r="T24" s="16">
        <v>24.507999999999999</v>
      </c>
      <c r="U24" s="16">
        <v>33.037999999999997</v>
      </c>
      <c r="V24" s="16">
        <v>38.081000000000003</v>
      </c>
      <c r="W24" s="16">
        <v>27.344000000000001</v>
      </c>
      <c r="X24" s="16">
        <v>46.396999999999998</v>
      </c>
      <c r="Y24" s="16">
        <v>29.832999999999998</v>
      </c>
      <c r="Z24" s="16">
        <v>22.050999999999998</v>
      </c>
      <c r="AA24" s="16">
        <v>46.127000000000002</v>
      </c>
      <c r="AB24" s="16">
        <v>29.768999999999998</v>
      </c>
      <c r="AC24" s="16">
        <v>40.697000000000003</v>
      </c>
      <c r="AD24" s="16">
        <v>59.554000000000002</v>
      </c>
      <c r="AE24" s="16">
        <v>34.094000000000001</v>
      </c>
      <c r="AF24" s="16">
        <v>32.57</v>
      </c>
      <c r="AG24" s="16">
        <v>33.554000000000002</v>
      </c>
      <c r="AH24" s="43">
        <v>30.05</v>
      </c>
    </row>
    <row r="25" spans="1:34" ht="15" x14ac:dyDescent="0.25">
      <c r="A25" s="41">
        <v>45292</v>
      </c>
      <c r="B25" s="33">
        <v>30.37</v>
      </c>
      <c r="C25" s="8">
        <v>30.37</v>
      </c>
      <c r="D25" s="44">
        <v>30.37</v>
      </c>
      <c r="E25" s="16">
        <v>18.940000000000001</v>
      </c>
      <c r="F25" s="16">
        <v>32.567999999999998</v>
      </c>
      <c r="G25" s="16">
        <v>22.609000000000002</v>
      </c>
      <c r="H25" s="16">
        <v>36.664000000000001</v>
      </c>
      <c r="I25" s="16">
        <v>44.819000000000003</v>
      </c>
      <c r="J25" s="16">
        <v>39.270000000000003</v>
      </c>
      <c r="K25" s="16">
        <v>31.103999999999999</v>
      </c>
      <c r="L25" s="16">
        <v>33.875</v>
      </c>
      <c r="M25" s="16">
        <v>24.024000000000001</v>
      </c>
      <c r="N25" s="16">
        <v>18.949000000000002</v>
      </c>
      <c r="O25" s="16">
        <v>22.052</v>
      </c>
      <c r="P25" s="16">
        <v>22.148</v>
      </c>
      <c r="Q25" s="16">
        <v>28.670999999999999</v>
      </c>
      <c r="R25" s="16">
        <v>35.277999999999999</v>
      </c>
      <c r="S25" s="16">
        <v>31.359000000000002</v>
      </c>
      <c r="T25" s="16">
        <v>20.183</v>
      </c>
      <c r="U25" s="16">
        <v>30.013000000000002</v>
      </c>
      <c r="V25" s="16">
        <v>32.694000000000003</v>
      </c>
      <c r="W25" s="16">
        <v>24.73</v>
      </c>
      <c r="X25" s="16">
        <v>41.44</v>
      </c>
      <c r="Y25" s="16">
        <v>25.111999999999998</v>
      </c>
      <c r="Z25" s="16">
        <v>19.475999999999999</v>
      </c>
      <c r="AA25" s="16">
        <v>41.692</v>
      </c>
      <c r="AB25" s="16">
        <v>26.318999999999999</v>
      </c>
      <c r="AC25" s="16">
        <v>32.533000000000001</v>
      </c>
      <c r="AD25" s="16">
        <v>50.67</v>
      </c>
      <c r="AE25" s="16">
        <v>29.779</v>
      </c>
      <c r="AF25" s="16">
        <v>28.163</v>
      </c>
      <c r="AG25" s="16">
        <v>37.661999999999999</v>
      </c>
      <c r="AH25" s="43">
        <v>27.47</v>
      </c>
    </row>
    <row r="26" spans="1:34" ht="15" x14ac:dyDescent="0.25">
      <c r="A26" s="41">
        <v>45323</v>
      </c>
      <c r="B26" s="33">
        <v>27.64</v>
      </c>
      <c r="C26" s="8">
        <v>27.64</v>
      </c>
      <c r="D26" s="44">
        <v>27.64</v>
      </c>
      <c r="E26" s="16">
        <v>18.545000000000002</v>
      </c>
      <c r="F26" s="16">
        <v>28.567</v>
      </c>
      <c r="G26" s="16">
        <v>32.018000000000001</v>
      </c>
      <c r="H26" s="16">
        <v>41.209000000000003</v>
      </c>
      <c r="I26" s="16">
        <v>37.46</v>
      </c>
      <c r="J26" s="16">
        <v>34.015000000000001</v>
      </c>
      <c r="K26" s="16">
        <v>29.427</v>
      </c>
      <c r="L26" s="16">
        <v>34.116999999999997</v>
      </c>
      <c r="M26" s="16">
        <v>21.827000000000002</v>
      </c>
      <c r="N26" s="16">
        <v>17.332000000000001</v>
      </c>
      <c r="O26" s="16">
        <v>28.55</v>
      </c>
      <c r="P26" s="16">
        <v>21.300999999999998</v>
      </c>
      <c r="Q26" s="16">
        <v>26.24</v>
      </c>
      <c r="R26" s="16">
        <v>30.625</v>
      </c>
      <c r="S26" s="16">
        <v>29.876000000000001</v>
      </c>
      <c r="T26" s="16">
        <v>17.920999999999999</v>
      </c>
      <c r="U26" s="16">
        <v>29.05</v>
      </c>
      <c r="V26" s="16">
        <v>28.507000000000001</v>
      </c>
      <c r="W26" s="16">
        <v>24.207999999999998</v>
      </c>
      <c r="X26" s="16">
        <v>38.423999999999999</v>
      </c>
      <c r="Y26" s="16">
        <v>22.920999999999999</v>
      </c>
      <c r="Z26" s="16">
        <v>25.164999999999999</v>
      </c>
      <c r="AA26" s="16">
        <v>45.311</v>
      </c>
      <c r="AB26" s="16">
        <v>32.698999999999998</v>
      </c>
      <c r="AC26" s="16">
        <v>44.966000000000001</v>
      </c>
      <c r="AD26" s="16">
        <v>45.697000000000003</v>
      </c>
      <c r="AE26" s="16">
        <v>29.731999999999999</v>
      </c>
      <c r="AF26" s="16">
        <v>25.856000000000002</v>
      </c>
      <c r="AG26" s="16">
        <v>32.700000000000003</v>
      </c>
      <c r="AH26" s="43">
        <v>28.690999999999999</v>
      </c>
    </row>
    <row r="27" spans="1:34" ht="15" x14ac:dyDescent="0.25">
      <c r="A27" s="41">
        <v>45352</v>
      </c>
      <c r="B27" s="33">
        <v>50.18</v>
      </c>
      <c r="C27" s="8">
        <v>50.18</v>
      </c>
      <c r="D27" s="44">
        <v>50.18</v>
      </c>
      <c r="E27" s="16">
        <v>39.927</v>
      </c>
      <c r="F27" s="16">
        <v>49.692</v>
      </c>
      <c r="G27" s="16">
        <v>59.972000000000001</v>
      </c>
      <c r="H27" s="16">
        <v>56.146000000000001</v>
      </c>
      <c r="I27" s="16">
        <v>60.33</v>
      </c>
      <c r="J27" s="16">
        <v>53.41</v>
      </c>
      <c r="K27" s="16">
        <v>45.835999999999999</v>
      </c>
      <c r="L27" s="16">
        <v>43.061</v>
      </c>
      <c r="M27" s="16">
        <v>34.625</v>
      </c>
      <c r="N27" s="16">
        <v>25.704999999999998</v>
      </c>
      <c r="O27" s="16">
        <v>36.274999999999999</v>
      </c>
      <c r="P27" s="16">
        <v>52.203000000000003</v>
      </c>
      <c r="Q27" s="16">
        <v>46.54</v>
      </c>
      <c r="R27" s="16">
        <v>38.576999999999998</v>
      </c>
      <c r="S27" s="16">
        <v>65.158000000000001</v>
      </c>
      <c r="T27" s="16">
        <v>25.66</v>
      </c>
      <c r="U27" s="16">
        <v>47.484999999999999</v>
      </c>
      <c r="V27" s="16">
        <v>37.927999999999997</v>
      </c>
      <c r="W27" s="16">
        <v>31.309000000000001</v>
      </c>
      <c r="X27" s="16">
        <v>67.251999999999995</v>
      </c>
      <c r="Y27" s="16">
        <v>36.36</v>
      </c>
      <c r="Z27" s="16">
        <v>37.406999999999996</v>
      </c>
      <c r="AA27" s="16">
        <v>75.367000000000004</v>
      </c>
      <c r="AB27" s="16">
        <v>50.707999999999998</v>
      </c>
      <c r="AC27" s="16">
        <v>125.40300000000001</v>
      </c>
      <c r="AD27" s="16">
        <v>51.683999999999997</v>
      </c>
      <c r="AE27" s="16">
        <v>43.432000000000002</v>
      </c>
      <c r="AF27" s="16">
        <v>43.091999999999999</v>
      </c>
      <c r="AG27" s="16">
        <v>46.692</v>
      </c>
      <c r="AH27" s="43">
        <v>44.460999999999999</v>
      </c>
    </row>
    <row r="28" spans="1:34" ht="15" x14ac:dyDescent="0.25">
      <c r="A28" s="41">
        <v>45383</v>
      </c>
      <c r="B28" s="33">
        <v>76.98</v>
      </c>
      <c r="C28" s="8">
        <v>76.98</v>
      </c>
      <c r="D28" s="44">
        <v>76.98</v>
      </c>
      <c r="E28" s="16">
        <v>60.920999999999999</v>
      </c>
      <c r="F28" s="16">
        <v>89.054000000000002</v>
      </c>
      <c r="G28" s="16">
        <v>59.177</v>
      </c>
      <c r="H28" s="16">
        <v>110.895</v>
      </c>
      <c r="I28" s="16">
        <v>88.316000000000003</v>
      </c>
      <c r="J28" s="16">
        <v>83.534000000000006</v>
      </c>
      <c r="K28" s="16">
        <v>62.667999999999999</v>
      </c>
      <c r="L28" s="16">
        <v>78.302000000000007</v>
      </c>
      <c r="M28" s="16">
        <v>44.484000000000002</v>
      </c>
      <c r="N28" s="16">
        <v>54.814999999999998</v>
      </c>
      <c r="O28" s="16">
        <v>59.831000000000003</v>
      </c>
      <c r="P28" s="16">
        <v>104.762</v>
      </c>
      <c r="Q28" s="16">
        <v>69.926000000000002</v>
      </c>
      <c r="R28" s="16">
        <v>98.26</v>
      </c>
      <c r="S28" s="16">
        <v>67.537999999999997</v>
      </c>
      <c r="T28" s="16">
        <v>30.207000000000001</v>
      </c>
      <c r="U28" s="16">
        <v>76.129000000000005</v>
      </c>
      <c r="V28" s="16">
        <v>52.189</v>
      </c>
      <c r="W28" s="16">
        <v>55.06</v>
      </c>
      <c r="X28" s="16">
        <v>130.02099999999999</v>
      </c>
      <c r="Y28" s="16">
        <v>42.723999999999997</v>
      </c>
      <c r="Z28" s="16">
        <v>67.968000000000004</v>
      </c>
      <c r="AA28" s="16">
        <v>81.150999999999996</v>
      </c>
      <c r="AB28" s="16">
        <v>79.388000000000005</v>
      </c>
      <c r="AC28" s="16">
        <v>245.404</v>
      </c>
      <c r="AD28" s="16">
        <v>86.515000000000001</v>
      </c>
      <c r="AE28" s="16">
        <v>95.875</v>
      </c>
      <c r="AF28" s="16">
        <v>60.24</v>
      </c>
      <c r="AG28" s="16">
        <v>52.524999999999999</v>
      </c>
      <c r="AH28" s="43">
        <v>54.673999999999999</v>
      </c>
    </row>
    <row r="29" spans="1:34" ht="15" x14ac:dyDescent="0.25">
      <c r="A29" s="41">
        <v>45413</v>
      </c>
      <c r="B29" s="33">
        <v>167.22</v>
      </c>
      <c r="C29" s="8">
        <v>167.22</v>
      </c>
      <c r="D29" s="44">
        <v>167.22</v>
      </c>
      <c r="E29" s="16">
        <v>181.726</v>
      </c>
      <c r="F29" s="16">
        <v>190.64099999999999</v>
      </c>
      <c r="G29" s="16">
        <v>59.149000000000001</v>
      </c>
      <c r="H29" s="16">
        <v>152.50700000000001</v>
      </c>
      <c r="I29" s="16">
        <v>336.767</v>
      </c>
      <c r="J29" s="16">
        <v>166.03100000000001</v>
      </c>
      <c r="K29" s="16">
        <v>171.89400000000001</v>
      </c>
      <c r="L29" s="16">
        <v>169.51499999999999</v>
      </c>
      <c r="M29" s="16">
        <v>99.213999999999999</v>
      </c>
      <c r="N29" s="16">
        <v>51.838000000000001</v>
      </c>
      <c r="O29" s="16">
        <v>68.346000000000004</v>
      </c>
      <c r="P29" s="16">
        <v>99.176000000000002</v>
      </c>
      <c r="Q29" s="16">
        <v>133.65799999999999</v>
      </c>
      <c r="R29" s="16">
        <v>240.77199999999999</v>
      </c>
      <c r="S29" s="16">
        <v>170.32599999999999</v>
      </c>
      <c r="T29" s="16">
        <v>102.361</v>
      </c>
      <c r="U29" s="16">
        <v>134.29400000000001</v>
      </c>
      <c r="V29" s="16">
        <v>28.547999999999998</v>
      </c>
      <c r="W29" s="16">
        <v>141.07</v>
      </c>
      <c r="X29" s="16">
        <v>178.68100000000001</v>
      </c>
      <c r="Y29" s="16">
        <v>66.641000000000005</v>
      </c>
      <c r="Z29" s="16">
        <v>183.684</v>
      </c>
      <c r="AA29" s="16">
        <v>187.76900000000001</v>
      </c>
      <c r="AB29" s="16">
        <v>122.77800000000001</v>
      </c>
      <c r="AC29" s="16">
        <v>364.67</v>
      </c>
      <c r="AD29" s="16">
        <v>284.22699999999998</v>
      </c>
      <c r="AE29" s="16">
        <v>82.456999999999994</v>
      </c>
      <c r="AF29" s="16">
        <v>121.26900000000001</v>
      </c>
      <c r="AG29" s="16">
        <v>90.784000000000006</v>
      </c>
      <c r="AH29" s="43">
        <v>207.65600000000001</v>
      </c>
    </row>
    <row r="30" spans="1:34" ht="15" x14ac:dyDescent="0.25">
      <c r="A30" s="41">
        <v>45444</v>
      </c>
      <c r="B30" s="33">
        <v>302.7</v>
      </c>
      <c r="C30" s="8">
        <v>302.7</v>
      </c>
      <c r="D30" s="44">
        <v>302.7</v>
      </c>
      <c r="E30" s="16">
        <v>347.91300000000001</v>
      </c>
      <c r="F30" s="16">
        <v>153.64500000000001</v>
      </c>
      <c r="G30" s="16">
        <v>412.05399999999997</v>
      </c>
      <c r="H30" s="16">
        <v>581.58299999999997</v>
      </c>
      <c r="I30" s="16">
        <v>711.20299999999997</v>
      </c>
      <c r="J30" s="16">
        <v>311.798</v>
      </c>
      <c r="K30" s="16">
        <v>532.65300000000002</v>
      </c>
      <c r="L30" s="16">
        <v>219.86500000000001</v>
      </c>
      <c r="M30" s="16">
        <v>120.25</v>
      </c>
      <c r="N30" s="16">
        <v>188.584</v>
      </c>
      <c r="O30" s="16">
        <v>212.54599999999999</v>
      </c>
      <c r="P30" s="16">
        <v>244.036</v>
      </c>
      <c r="Q30" s="16">
        <v>359.67599999999999</v>
      </c>
      <c r="R30" s="16">
        <v>273.94600000000003</v>
      </c>
      <c r="S30" s="16">
        <v>65.623000000000005</v>
      </c>
      <c r="T30" s="16">
        <v>268.22699999999998</v>
      </c>
      <c r="U30" s="16">
        <v>447.00099999999998</v>
      </c>
      <c r="V30" s="16">
        <v>207.61600000000001</v>
      </c>
      <c r="W30" s="16">
        <v>393.73</v>
      </c>
      <c r="X30" s="16">
        <v>209.59399999999999</v>
      </c>
      <c r="Y30" s="16">
        <v>95.424000000000007</v>
      </c>
      <c r="Z30" s="16">
        <v>437.03800000000001</v>
      </c>
      <c r="AA30" s="16">
        <v>298.86700000000002</v>
      </c>
      <c r="AB30" s="16">
        <v>275.69400000000002</v>
      </c>
      <c r="AC30" s="16">
        <v>710.36199999999997</v>
      </c>
      <c r="AD30" s="16">
        <v>452.39100000000002</v>
      </c>
      <c r="AE30" s="16">
        <v>264.44600000000003</v>
      </c>
      <c r="AF30" s="16">
        <v>340.97300000000001</v>
      </c>
      <c r="AG30" s="16">
        <v>162.20599999999999</v>
      </c>
      <c r="AH30" s="43">
        <v>443.27300000000002</v>
      </c>
    </row>
    <row r="31" spans="1:34" ht="15" x14ac:dyDescent="0.25">
      <c r="A31" s="41">
        <v>45474</v>
      </c>
      <c r="B31" s="33">
        <v>146.94</v>
      </c>
      <c r="C31" s="8">
        <v>146.94</v>
      </c>
      <c r="D31" s="44">
        <v>146.94</v>
      </c>
      <c r="E31" s="16">
        <v>226.95</v>
      </c>
      <c r="F31" s="16">
        <v>30.809000000000001</v>
      </c>
      <c r="G31" s="16">
        <v>413.69799999999998</v>
      </c>
      <c r="H31" s="16">
        <v>287.334</v>
      </c>
      <c r="I31" s="16">
        <v>316.08100000000002</v>
      </c>
      <c r="J31" s="16">
        <v>353.798</v>
      </c>
      <c r="K31" s="16">
        <v>324.971</v>
      </c>
      <c r="L31" s="16">
        <v>67.319000000000003</v>
      </c>
      <c r="M31" s="16">
        <v>32.847999999999999</v>
      </c>
      <c r="N31" s="16">
        <v>75.802000000000007</v>
      </c>
      <c r="O31" s="16">
        <v>75.322000000000003</v>
      </c>
      <c r="P31" s="16">
        <v>169.679</v>
      </c>
      <c r="Q31" s="16">
        <v>259.70499999999998</v>
      </c>
      <c r="R31" s="16">
        <v>76.319999999999993</v>
      </c>
      <c r="S31" s="16">
        <v>13.093</v>
      </c>
      <c r="T31" s="16">
        <v>194.017</v>
      </c>
      <c r="U31" s="16">
        <v>349.85899999999998</v>
      </c>
      <c r="V31" s="16">
        <v>172.386</v>
      </c>
      <c r="W31" s="16">
        <v>605.54399999999998</v>
      </c>
      <c r="X31" s="16">
        <v>75.239000000000004</v>
      </c>
      <c r="Y31" s="16">
        <v>38.095999999999997</v>
      </c>
      <c r="Z31" s="16">
        <v>281.279</v>
      </c>
      <c r="AA31" s="16">
        <v>135.559</v>
      </c>
      <c r="AB31" s="16">
        <v>91.503</v>
      </c>
      <c r="AC31" s="16">
        <v>361.98899999999998</v>
      </c>
      <c r="AD31" s="16">
        <v>191.631</v>
      </c>
      <c r="AE31" s="16">
        <v>213.726</v>
      </c>
      <c r="AF31" s="16">
        <v>170.124</v>
      </c>
      <c r="AG31" s="16">
        <v>68.534000000000006</v>
      </c>
      <c r="AH31" s="43">
        <v>450.649</v>
      </c>
    </row>
    <row r="32" spans="1:34" ht="15" x14ac:dyDescent="0.25">
      <c r="A32" s="41">
        <v>45505</v>
      </c>
      <c r="B32" s="33">
        <v>58.48</v>
      </c>
      <c r="C32" s="8">
        <v>58.48</v>
      </c>
      <c r="D32" s="44">
        <v>58.48</v>
      </c>
      <c r="E32" s="16">
        <v>178.547</v>
      </c>
      <c r="F32" s="16">
        <v>27.501000000000001</v>
      </c>
      <c r="G32" s="16">
        <v>145.30799999999999</v>
      </c>
      <c r="H32" s="16">
        <v>91.555000000000007</v>
      </c>
      <c r="I32" s="16">
        <v>152.15299999999999</v>
      </c>
      <c r="J32" s="16">
        <v>115.986</v>
      </c>
      <c r="K32" s="16">
        <v>113.181</v>
      </c>
      <c r="L32" s="16">
        <v>38.545000000000002</v>
      </c>
      <c r="M32" s="16">
        <v>21.416</v>
      </c>
      <c r="N32" s="16">
        <v>33.463000000000001</v>
      </c>
      <c r="O32" s="16">
        <v>34.771999999999998</v>
      </c>
      <c r="P32" s="16">
        <v>67.242999999999995</v>
      </c>
      <c r="Q32" s="16">
        <v>84.367999999999995</v>
      </c>
      <c r="R32" s="16">
        <v>45.66</v>
      </c>
      <c r="S32" s="16">
        <v>28.263999999999999</v>
      </c>
      <c r="T32" s="16">
        <v>61.631999999999998</v>
      </c>
      <c r="U32" s="16">
        <v>109.199</v>
      </c>
      <c r="V32" s="16">
        <v>58.96</v>
      </c>
      <c r="W32" s="16">
        <v>177.60300000000001</v>
      </c>
      <c r="X32" s="16">
        <v>39.325000000000003</v>
      </c>
      <c r="Y32" s="16">
        <v>23.994</v>
      </c>
      <c r="Z32" s="16">
        <v>97.244</v>
      </c>
      <c r="AA32" s="16">
        <v>53.22</v>
      </c>
      <c r="AB32" s="16">
        <v>43.798999999999999</v>
      </c>
      <c r="AC32" s="16">
        <v>117.565</v>
      </c>
      <c r="AD32" s="16">
        <v>71.113</v>
      </c>
      <c r="AE32" s="16">
        <v>79.176000000000002</v>
      </c>
      <c r="AF32" s="16">
        <v>60.225999999999999</v>
      </c>
      <c r="AG32" s="16">
        <v>32.591999999999999</v>
      </c>
      <c r="AH32" s="43">
        <v>170.381</v>
      </c>
    </row>
    <row r="33" spans="1:34" ht="15" x14ac:dyDescent="0.25">
      <c r="A33" s="41">
        <v>45536</v>
      </c>
      <c r="B33" s="34">
        <v>38.39</v>
      </c>
      <c r="C33" s="12">
        <v>38.39</v>
      </c>
      <c r="D33" s="44">
        <v>38.39</v>
      </c>
      <c r="E33" s="16">
        <v>68.686000000000007</v>
      </c>
      <c r="F33" s="16">
        <v>26.018000000000001</v>
      </c>
      <c r="G33" s="16">
        <v>62.320999999999998</v>
      </c>
      <c r="H33" s="16">
        <v>55.036000000000001</v>
      </c>
      <c r="I33" s="16">
        <v>95.697999999999993</v>
      </c>
      <c r="J33" s="16">
        <v>56.545999999999999</v>
      </c>
      <c r="K33" s="16">
        <v>78.096000000000004</v>
      </c>
      <c r="L33" s="16">
        <v>42.765000000000001</v>
      </c>
      <c r="M33" s="16">
        <v>19.974</v>
      </c>
      <c r="N33" s="16">
        <v>34.347999999999999</v>
      </c>
      <c r="O33" s="16">
        <v>34.561</v>
      </c>
      <c r="P33" s="16">
        <v>53.985999999999997</v>
      </c>
      <c r="Q33" s="16">
        <v>47.234000000000002</v>
      </c>
      <c r="R33" s="16">
        <v>37.475999999999999</v>
      </c>
      <c r="S33" s="16">
        <v>26.635999999999999</v>
      </c>
      <c r="T33" s="16">
        <v>45.768999999999998</v>
      </c>
      <c r="U33" s="16">
        <v>52.533000000000001</v>
      </c>
      <c r="V33" s="16">
        <v>38.545000000000002</v>
      </c>
      <c r="W33" s="16">
        <v>78.239000000000004</v>
      </c>
      <c r="X33" s="16">
        <v>30.843</v>
      </c>
      <c r="Y33" s="16">
        <v>29.989000000000001</v>
      </c>
      <c r="Z33" s="16">
        <v>67.319000000000003</v>
      </c>
      <c r="AA33" s="16">
        <v>40.898000000000003</v>
      </c>
      <c r="AB33" s="16">
        <v>38.655000000000001</v>
      </c>
      <c r="AC33" s="16">
        <v>80.343000000000004</v>
      </c>
      <c r="AD33" s="16">
        <v>45.39</v>
      </c>
      <c r="AE33" s="16">
        <v>54.533999999999999</v>
      </c>
      <c r="AF33" s="16">
        <v>39.323</v>
      </c>
      <c r="AG33" s="16">
        <v>23.149000000000001</v>
      </c>
      <c r="AH33" s="43">
        <v>98.808999999999997</v>
      </c>
    </row>
    <row r="34" spans="1:34" ht="15" x14ac:dyDescent="0.25">
      <c r="A34" s="41">
        <v>45566</v>
      </c>
      <c r="B34" s="33">
        <v>39.380000000000003</v>
      </c>
      <c r="C34" s="8">
        <v>49.55</v>
      </c>
      <c r="D34" s="44">
        <v>44.26</v>
      </c>
      <c r="E34" s="16">
        <v>52.768999999999998</v>
      </c>
      <c r="F34" s="16">
        <v>37.281999999999996</v>
      </c>
      <c r="G34" s="16">
        <v>54.052</v>
      </c>
      <c r="H34" s="16">
        <v>52.066000000000003</v>
      </c>
      <c r="I34" s="16">
        <v>82.622</v>
      </c>
      <c r="J34" s="16">
        <v>54.493000000000002</v>
      </c>
      <c r="K34" s="16">
        <v>51.335999999999999</v>
      </c>
      <c r="L34" s="16">
        <v>39.895000000000003</v>
      </c>
      <c r="M34" s="16">
        <v>22.497</v>
      </c>
      <c r="N34" s="16">
        <v>35.04</v>
      </c>
      <c r="O34" s="16">
        <v>28.123000000000001</v>
      </c>
      <c r="P34" s="16">
        <v>48.887999999999998</v>
      </c>
      <c r="Q34" s="16">
        <v>46.456000000000003</v>
      </c>
      <c r="R34" s="16">
        <v>53.408000000000001</v>
      </c>
      <c r="S34" s="16">
        <v>43.457999999999998</v>
      </c>
      <c r="T34" s="16">
        <v>39.597000000000001</v>
      </c>
      <c r="U34" s="16">
        <v>51.892000000000003</v>
      </c>
      <c r="V34" s="16">
        <v>32.951000000000001</v>
      </c>
      <c r="W34" s="16">
        <v>66.866</v>
      </c>
      <c r="X34" s="16">
        <v>32.183</v>
      </c>
      <c r="Y34" s="16">
        <v>34.290999999999997</v>
      </c>
      <c r="Z34" s="16">
        <v>113.65600000000001</v>
      </c>
      <c r="AA34" s="16">
        <v>48.164999999999999</v>
      </c>
      <c r="AB34" s="16">
        <v>71.47</v>
      </c>
      <c r="AC34" s="16">
        <v>84.47</v>
      </c>
      <c r="AD34" s="16">
        <v>46.091999999999999</v>
      </c>
      <c r="AE34" s="16">
        <v>48.218000000000004</v>
      </c>
      <c r="AF34" s="16">
        <v>36.152000000000001</v>
      </c>
      <c r="AG34" s="16">
        <v>31.172000000000001</v>
      </c>
      <c r="AH34" s="43">
        <v>103.40300000000001</v>
      </c>
    </row>
    <row r="35" spans="1:34" ht="15" x14ac:dyDescent="0.25">
      <c r="A35" s="41">
        <v>45597</v>
      </c>
      <c r="B35" s="33">
        <v>39.479999999999997</v>
      </c>
      <c r="C35" s="8">
        <v>43.69</v>
      </c>
      <c r="D35" s="44">
        <v>42.09</v>
      </c>
      <c r="E35" s="16">
        <v>43.973999999999997</v>
      </c>
      <c r="F35" s="16">
        <v>34.055</v>
      </c>
      <c r="G35" s="16">
        <v>48.008000000000003</v>
      </c>
      <c r="H35" s="16">
        <v>50.167000000000002</v>
      </c>
      <c r="I35" s="16">
        <v>56.966000000000001</v>
      </c>
      <c r="J35" s="16">
        <v>44.189</v>
      </c>
      <c r="K35" s="16">
        <v>45.222000000000001</v>
      </c>
      <c r="L35" s="16">
        <v>35.567</v>
      </c>
      <c r="M35" s="16">
        <v>31.63</v>
      </c>
      <c r="N35" s="16">
        <v>30.274000000000001</v>
      </c>
      <c r="O35" s="16">
        <v>29.376000000000001</v>
      </c>
      <c r="P35" s="16">
        <v>48.32</v>
      </c>
      <c r="Q35" s="16">
        <v>41.606999999999999</v>
      </c>
      <c r="R35" s="16">
        <v>40.456000000000003</v>
      </c>
      <c r="S35" s="16">
        <v>36.076999999999998</v>
      </c>
      <c r="T35" s="16">
        <v>41.125999999999998</v>
      </c>
      <c r="U35" s="16">
        <v>48.122</v>
      </c>
      <c r="V35" s="16">
        <v>33.933999999999997</v>
      </c>
      <c r="W35" s="16">
        <v>55.927</v>
      </c>
      <c r="X35" s="16">
        <v>38.533999999999999</v>
      </c>
      <c r="Y35" s="16">
        <v>29.524999999999999</v>
      </c>
      <c r="Z35" s="16">
        <v>59.433</v>
      </c>
      <c r="AA35" s="16">
        <v>38.472999999999999</v>
      </c>
      <c r="AB35" s="16">
        <v>72.444999999999993</v>
      </c>
      <c r="AC35" s="16">
        <v>67.061999999999998</v>
      </c>
      <c r="AD35" s="16">
        <v>44.512</v>
      </c>
      <c r="AE35" s="16">
        <v>40.247</v>
      </c>
      <c r="AF35" s="16">
        <v>37.188000000000002</v>
      </c>
      <c r="AG35" s="16">
        <v>35.314</v>
      </c>
      <c r="AH35" s="43">
        <v>61.170999999999999</v>
      </c>
    </row>
    <row r="36" spans="1:34" ht="15" x14ac:dyDescent="0.25">
      <c r="A36" s="41">
        <v>45627</v>
      </c>
      <c r="B36" s="33">
        <v>31.62</v>
      </c>
      <c r="C36" s="8">
        <v>31.62</v>
      </c>
      <c r="D36" s="45">
        <v>31.62</v>
      </c>
      <c r="E36" s="16">
        <v>37.154000000000003</v>
      </c>
      <c r="F36" s="16">
        <v>27.404</v>
      </c>
      <c r="G36" s="16">
        <v>46.289000000000001</v>
      </c>
      <c r="H36" s="16">
        <v>46.076000000000001</v>
      </c>
      <c r="I36" s="16">
        <v>46.552999999999997</v>
      </c>
      <c r="J36" s="16">
        <v>39.168999999999997</v>
      </c>
      <c r="K36" s="16">
        <v>39.375999999999998</v>
      </c>
      <c r="L36" s="16">
        <v>29.353000000000002</v>
      </c>
      <c r="M36" s="16">
        <v>24.117000000000001</v>
      </c>
      <c r="N36" s="16">
        <v>24.983000000000001</v>
      </c>
      <c r="O36" s="16">
        <v>25.068999999999999</v>
      </c>
      <c r="P36" s="16">
        <v>34.637999999999998</v>
      </c>
      <c r="Q36" s="16">
        <v>36.353000000000002</v>
      </c>
      <c r="R36" s="16">
        <v>35.378999999999998</v>
      </c>
      <c r="S36" s="16">
        <v>26.521999999999998</v>
      </c>
      <c r="T36" s="16">
        <v>32.585999999999999</v>
      </c>
      <c r="U36" s="16">
        <v>38.808999999999997</v>
      </c>
      <c r="V36" s="16">
        <v>28.498000000000001</v>
      </c>
      <c r="W36" s="16">
        <v>45.926000000000002</v>
      </c>
      <c r="X36" s="16">
        <v>32.387999999999998</v>
      </c>
      <c r="Y36" s="16">
        <v>23.341000000000001</v>
      </c>
      <c r="Z36" s="16">
        <v>45.554000000000002</v>
      </c>
      <c r="AA36" s="16">
        <v>32.012</v>
      </c>
      <c r="AB36" s="16">
        <v>40.517000000000003</v>
      </c>
      <c r="AC36" s="16">
        <v>59.786999999999999</v>
      </c>
      <c r="AD36" s="16">
        <v>37.350999999999999</v>
      </c>
      <c r="AE36" s="16">
        <v>33.774999999999999</v>
      </c>
      <c r="AF36" s="16">
        <v>34.918999999999997</v>
      </c>
      <c r="AG36" s="46">
        <v>31.16</v>
      </c>
      <c r="AH36" s="46">
        <v>47.984999999999999</v>
      </c>
    </row>
    <row r="37" spans="1:34" ht="15" x14ac:dyDescent="0.25">
      <c r="A37" s="41">
        <v>45658</v>
      </c>
      <c r="B37" s="15">
        <v>30.37</v>
      </c>
      <c r="C37" s="13">
        <v>30.37</v>
      </c>
      <c r="D37" s="45">
        <v>30.37</v>
      </c>
      <c r="E37" s="16">
        <v>32.383000000000003</v>
      </c>
      <c r="F37" s="16">
        <v>23.853999999999999</v>
      </c>
      <c r="G37" s="16">
        <v>36.6</v>
      </c>
      <c r="H37" s="16">
        <v>45.405999999999999</v>
      </c>
      <c r="I37" s="16">
        <v>40.158999999999999</v>
      </c>
      <c r="J37" s="16">
        <v>33.356000000000002</v>
      </c>
      <c r="K37" s="16">
        <v>34.576999999999998</v>
      </c>
      <c r="L37" s="16">
        <v>25.579000000000001</v>
      </c>
      <c r="M37" s="16">
        <v>19.974</v>
      </c>
      <c r="N37" s="16">
        <v>21.792000000000002</v>
      </c>
      <c r="O37" s="16">
        <v>22.332000000000001</v>
      </c>
      <c r="P37" s="16">
        <v>29.184000000000001</v>
      </c>
      <c r="Q37" s="16">
        <v>35.642000000000003</v>
      </c>
      <c r="R37" s="16">
        <v>32.265999999999998</v>
      </c>
      <c r="S37" s="16">
        <v>22.065999999999999</v>
      </c>
      <c r="T37" s="16">
        <v>29.791</v>
      </c>
      <c r="U37" s="16">
        <v>33.338000000000001</v>
      </c>
      <c r="V37" s="16">
        <v>25.824000000000002</v>
      </c>
      <c r="W37" s="16">
        <v>41.204000000000001</v>
      </c>
      <c r="X37" s="16">
        <v>27.434000000000001</v>
      </c>
      <c r="Y37" s="16">
        <v>20.63</v>
      </c>
      <c r="Z37" s="16">
        <v>41.328000000000003</v>
      </c>
      <c r="AA37" s="16">
        <v>28.364000000000001</v>
      </c>
      <c r="AB37" s="16">
        <v>32.639000000000003</v>
      </c>
      <c r="AC37" s="16">
        <v>50.865000000000002</v>
      </c>
      <c r="AD37" s="16">
        <v>32.701000000000001</v>
      </c>
      <c r="AE37" s="16">
        <v>29.27</v>
      </c>
      <c r="AF37" s="16">
        <v>38.283999999999999</v>
      </c>
      <c r="AG37" s="46">
        <v>28.431999999999999</v>
      </c>
      <c r="AH37" s="46">
        <v>42.655999999999999</v>
      </c>
    </row>
    <row r="38" spans="1:34" ht="15" x14ac:dyDescent="0.25">
      <c r="A38" s="41">
        <v>45689</v>
      </c>
      <c r="B38" s="15">
        <v>27.64</v>
      </c>
      <c r="C38" s="13">
        <v>27.64</v>
      </c>
      <c r="D38" s="45">
        <v>27.64</v>
      </c>
      <c r="E38" s="16">
        <v>27.341999999999999</v>
      </c>
      <c r="F38" s="16">
        <v>32.212000000000003</v>
      </c>
      <c r="G38" s="16">
        <v>39.970999999999997</v>
      </c>
      <c r="H38" s="16">
        <v>36.603999999999999</v>
      </c>
      <c r="I38" s="16">
        <v>33.524000000000001</v>
      </c>
      <c r="J38" s="16">
        <v>30.254000000000001</v>
      </c>
      <c r="K38" s="16">
        <v>33.643999999999998</v>
      </c>
      <c r="L38" s="16">
        <v>22.309000000000001</v>
      </c>
      <c r="M38" s="16">
        <v>17.439</v>
      </c>
      <c r="N38" s="16">
        <v>27.501999999999999</v>
      </c>
      <c r="O38" s="16">
        <v>20.661999999999999</v>
      </c>
      <c r="P38" s="16">
        <v>25.696999999999999</v>
      </c>
      <c r="Q38" s="16">
        <v>29.818999999999999</v>
      </c>
      <c r="R38" s="16">
        <v>29.779</v>
      </c>
      <c r="S38" s="16">
        <v>18.797000000000001</v>
      </c>
      <c r="T38" s="16">
        <v>27.832999999999998</v>
      </c>
      <c r="U38" s="16">
        <v>28.01</v>
      </c>
      <c r="V38" s="16">
        <v>24.148</v>
      </c>
      <c r="W38" s="16">
        <v>36.747999999999998</v>
      </c>
      <c r="X38" s="16">
        <v>23.965</v>
      </c>
      <c r="Y38" s="16">
        <v>24.960999999999999</v>
      </c>
      <c r="Z38" s="16">
        <v>43.478999999999999</v>
      </c>
      <c r="AA38" s="16">
        <v>33.415999999999997</v>
      </c>
      <c r="AB38" s="16">
        <v>43.82</v>
      </c>
      <c r="AC38" s="16">
        <v>44.356999999999999</v>
      </c>
      <c r="AD38" s="16">
        <v>31.04</v>
      </c>
      <c r="AE38" s="16">
        <v>25.829000000000001</v>
      </c>
      <c r="AF38" s="16">
        <v>32.305</v>
      </c>
      <c r="AG38" s="46">
        <v>28.016999999999999</v>
      </c>
      <c r="AH38" s="46">
        <v>37.015999999999998</v>
      </c>
    </row>
    <row r="39" spans="1:34" ht="15" x14ac:dyDescent="0.25">
      <c r="A39" s="41">
        <v>45717</v>
      </c>
      <c r="B39" s="15">
        <v>50.18</v>
      </c>
      <c r="C39" s="13">
        <v>50.18</v>
      </c>
      <c r="D39" s="45">
        <v>50.18</v>
      </c>
      <c r="E39" s="16">
        <v>49.220999999999997</v>
      </c>
      <c r="F39" s="16">
        <v>61.247999999999998</v>
      </c>
      <c r="G39" s="16">
        <v>56.329000000000001</v>
      </c>
      <c r="H39" s="16">
        <v>61.048999999999999</v>
      </c>
      <c r="I39" s="16">
        <v>52.628</v>
      </c>
      <c r="J39" s="16">
        <v>48.01</v>
      </c>
      <c r="K39" s="16">
        <v>43.802999999999997</v>
      </c>
      <c r="L39" s="16">
        <v>35.997999999999998</v>
      </c>
      <c r="M39" s="16">
        <v>26.294</v>
      </c>
      <c r="N39" s="16">
        <v>36.104999999999997</v>
      </c>
      <c r="O39" s="16">
        <v>52.374000000000002</v>
      </c>
      <c r="P39" s="16">
        <v>47.076000000000001</v>
      </c>
      <c r="Q39" s="16">
        <v>38.588999999999999</v>
      </c>
      <c r="R39" s="16">
        <v>66.387</v>
      </c>
      <c r="S39" s="16">
        <v>27.244</v>
      </c>
      <c r="T39" s="16">
        <v>47.375</v>
      </c>
      <c r="U39" s="16">
        <v>38.200000000000003</v>
      </c>
      <c r="V39" s="16">
        <v>32.231999999999999</v>
      </c>
      <c r="W39" s="16">
        <v>67.061000000000007</v>
      </c>
      <c r="X39" s="16">
        <v>38.482999999999997</v>
      </c>
      <c r="Y39" s="16">
        <v>38.378999999999998</v>
      </c>
      <c r="Z39" s="16">
        <v>74.965000000000003</v>
      </c>
      <c r="AA39" s="16">
        <v>52.603999999999999</v>
      </c>
      <c r="AB39" s="16">
        <v>124.998</v>
      </c>
      <c r="AC39" s="16">
        <v>51.679000000000002</v>
      </c>
      <c r="AD39" s="16">
        <v>45.917000000000002</v>
      </c>
      <c r="AE39" s="16">
        <v>44.040999999999997</v>
      </c>
      <c r="AF39" s="16">
        <v>47.636000000000003</v>
      </c>
      <c r="AG39" s="46">
        <v>45.186</v>
      </c>
      <c r="AH39" s="46">
        <v>50.93</v>
      </c>
    </row>
    <row r="40" spans="1:34" ht="15" x14ac:dyDescent="0.25">
      <c r="A40" s="41">
        <v>45748</v>
      </c>
      <c r="B40" s="15">
        <v>76.98</v>
      </c>
      <c r="C40" s="13">
        <v>76.98</v>
      </c>
      <c r="D40" s="45">
        <v>76.98</v>
      </c>
      <c r="E40" s="16">
        <v>87.796999999999997</v>
      </c>
      <c r="F40" s="46">
        <v>61.271999999999998</v>
      </c>
      <c r="G40" s="46">
        <v>111.571</v>
      </c>
      <c r="H40" s="46">
        <v>89.884</v>
      </c>
      <c r="I40" s="46">
        <v>84.034000000000006</v>
      </c>
      <c r="J40" s="46">
        <v>65.805000000000007</v>
      </c>
      <c r="K40" s="46">
        <v>80.135000000000005</v>
      </c>
      <c r="L40" s="46">
        <v>46.731000000000002</v>
      </c>
      <c r="M40" s="46">
        <v>55.555999999999997</v>
      </c>
      <c r="N40" s="46">
        <v>60.351999999999997</v>
      </c>
      <c r="O40" s="46">
        <v>105.742</v>
      </c>
      <c r="P40" s="46">
        <v>71.119</v>
      </c>
      <c r="Q40" s="46">
        <v>96.576999999999998</v>
      </c>
      <c r="R40" s="46">
        <v>69.572999999999993</v>
      </c>
      <c r="S40" s="46">
        <v>32.362000000000002</v>
      </c>
      <c r="T40" s="46">
        <v>76.613</v>
      </c>
      <c r="U40" s="46">
        <v>52.07</v>
      </c>
      <c r="V40" s="46">
        <v>56.665999999999997</v>
      </c>
      <c r="W40" s="46">
        <v>130.35400000000001</v>
      </c>
      <c r="X40" s="46">
        <v>45.628999999999998</v>
      </c>
      <c r="Y40" s="46">
        <v>67.861999999999995</v>
      </c>
      <c r="Z40" s="46">
        <v>81.3</v>
      </c>
      <c r="AA40" s="46">
        <v>82.647999999999996</v>
      </c>
      <c r="AB40" s="46">
        <v>245.47300000000001</v>
      </c>
      <c r="AC40" s="46">
        <v>83.844999999999999</v>
      </c>
      <c r="AD40" s="46">
        <v>100.41200000000001</v>
      </c>
      <c r="AE40" s="46">
        <v>62.116</v>
      </c>
      <c r="AF40" s="46">
        <v>54.357999999999997</v>
      </c>
      <c r="AG40" s="46">
        <v>52.923999999999999</v>
      </c>
      <c r="AH40" s="46">
        <v>61.119</v>
      </c>
    </row>
    <row r="41" spans="1:34" ht="15" x14ac:dyDescent="0.25">
      <c r="A41" s="41">
        <v>45778</v>
      </c>
      <c r="B41" s="15">
        <v>167.22</v>
      </c>
      <c r="C41" s="13">
        <v>167.22</v>
      </c>
      <c r="D41" s="45">
        <v>167.22</v>
      </c>
      <c r="E41" s="16">
        <v>182.673</v>
      </c>
      <c r="F41" s="46">
        <v>61.838000000000001</v>
      </c>
      <c r="G41" s="46">
        <v>153.399</v>
      </c>
      <c r="H41" s="46">
        <v>338.58499999999998</v>
      </c>
      <c r="I41" s="46">
        <v>160.53899999999999</v>
      </c>
      <c r="J41" s="46">
        <v>176.08199999999999</v>
      </c>
      <c r="K41" s="46">
        <v>170.86600000000001</v>
      </c>
      <c r="L41" s="46">
        <v>102.502</v>
      </c>
      <c r="M41" s="46">
        <v>49.41</v>
      </c>
      <c r="N41" s="46">
        <v>68.820999999999998</v>
      </c>
      <c r="O41" s="46">
        <v>100.40900000000001</v>
      </c>
      <c r="P41" s="46">
        <v>135.41399999999999</v>
      </c>
      <c r="Q41" s="46">
        <v>231.995</v>
      </c>
      <c r="R41" s="46">
        <v>172.82599999999999</v>
      </c>
      <c r="S41" s="46">
        <v>106.11199999999999</v>
      </c>
      <c r="T41" s="46">
        <v>134.56100000000001</v>
      </c>
      <c r="U41" s="46">
        <v>26.951000000000001</v>
      </c>
      <c r="V41" s="46">
        <v>143.774</v>
      </c>
      <c r="W41" s="46">
        <v>178.47900000000001</v>
      </c>
      <c r="X41" s="46">
        <v>70.69</v>
      </c>
      <c r="Y41" s="46">
        <v>169.024</v>
      </c>
      <c r="Z41" s="46">
        <v>187.51599999999999</v>
      </c>
      <c r="AA41" s="46">
        <v>126.533</v>
      </c>
      <c r="AB41" s="46">
        <v>365.58300000000003</v>
      </c>
      <c r="AC41" s="46">
        <v>272.23599999999999</v>
      </c>
      <c r="AD41" s="46">
        <v>87.224000000000004</v>
      </c>
      <c r="AE41" s="46">
        <v>123.904</v>
      </c>
      <c r="AF41" s="46">
        <v>92.83</v>
      </c>
      <c r="AG41" s="46">
        <v>199.072</v>
      </c>
      <c r="AH41" s="46">
        <v>153.49799999999999</v>
      </c>
    </row>
    <row r="42" spans="1:34" ht="15" x14ac:dyDescent="0.25">
      <c r="A42" s="41">
        <v>45809</v>
      </c>
      <c r="B42" s="15">
        <v>302.7</v>
      </c>
      <c r="C42" s="13">
        <v>302.7</v>
      </c>
      <c r="D42" s="45">
        <v>302.7</v>
      </c>
      <c r="E42" s="16">
        <v>159.27699999999999</v>
      </c>
      <c r="F42" s="46">
        <v>413.17200000000003</v>
      </c>
      <c r="G42" s="46">
        <v>580.08699999999999</v>
      </c>
      <c r="H42" s="46">
        <v>711.24800000000005</v>
      </c>
      <c r="I42" s="46">
        <v>309.63099999999997</v>
      </c>
      <c r="J42" s="46">
        <v>534.20100000000002</v>
      </c>
      <c r="K42" s="46">
        <v>219.17500000000001</v>
      </c>
      <c r="L42" s="46">
        <v>120.45</v>
      </c>
      <c r="M42" s="46">
        <v>187.24199999999999</v>
      </c>
      <c r="N42" s="46">
        <v>211.06399999999999</v>
      </c>
      <c r="O42" s="46">
        <v>243.34100000000001</v>
      </c>
      <c r="P42" s="46">
        <v>359.476</v>
      </c>
      <c r="Q42" s="46">
        <v>279.84899999999999</v>
      </c>
      <c r="R42" s="46">
        <v>65.236999999999995</v>
      </c>
      <c r="S42" s="46">
        <v>270.00400000000002</v>
      </c>
      <c r="T42" s="46">
        <v>445.09199999999998</v>
      </c>
      <c r="U42" s="46">
        <v>200.107</v>
      </c>
      <c r="V42" s="46">
        <v>394.44499999999999</v>
      </c>
      <c r="W42" s="46">
        <v>207.93700000000001</v>
      </c>
      <c r="X42" s="46">
        <v>95.882999999999996</v>
      </c>
      <c r="Y42" s="46">
        <v>443.93700000000001</v>
      </c>
      <c r="Z42" s="46">
        <v>297.24200000000002</v>
      </c>
      <c r="AA42" s="46">
        <v>276.80200000000002</v>
      </c>
      <c r="AB42" s="46">
        <v>709.08799999999997</v>
      </c>
      <c r="AC42" s="46">
        <v>455.69900000000001</v>
      </c>
      <c r="AD42" s="46">
        <v>266.48700000000002</v>
      </c>
      <c r="AE42" s="46">
        <v>341.25099999999998</v>
      </c>
      <c r="AF42" s="46">
        <v>162.06200000000001</v>
      </c>
      <c r="AG42" s="46">
        <v>433.18599999999998</v>
      </c>
      <c r="AH42" s="46">
        <v>555.846</v>
      </c>
    </row>
    <row r="43" spans="1:34" ht="15" x14ac:dyDescent="0.25">
      <c r="A43" s="41">
        <v>45839</v>
      </c>
      <c r="B43" s="15">
        <v>146.94</v>
      </c>
      <c r="C43" s="13">
        <v>146.94</v>
      </c>
      <c r="D43" s="45">
        <v>146.94</v>
      </c>
      <c r="E43" s="16">
        <v>31.327999999999999</v>
      </c>
      <c r="F43" s="46">
        <v>412.93099999999998</v>
      </c>
      <c r="G43" s="46">
        <v>285.45400000000001</v>
      </c>
      <c r="H43" s="46">
        <v>314.952</v>
      </c>
      <c r="I43" s="46">
        <v>355.74200000000002</v>
      </c>
      <c r="J43" s="46">
        <v>324.25799999999998</v>
      </c>
      <c r="K43" s="46">
        <v>65.933999999999997</v>
      </c>
      <c r="L43" s="46">
        <v>31.73</v>
      </c>
      <c r="M43" s="46">
        <v>79.888999999999996</v>
      </c>
      <c r="N43" s="46">
        <v>73.33</v>
      </c>
      <c r="O43" s="46">
        <v>168.214</v>
      </c>
      <c r="P43" s="46">
        <v>258.40499999999997</v>
      </c>
      <c r="Q43" s="46">
        <v>78.972999999999999</v>
      </c>
      <c r="R43" s="46">
        <v>11.682</v>
      </c>
      <c r="S43" s="46">
        <v>193.24100000000001</v>
      </c>
      <c r="T43" s="46">
        <v>347.80399999999997</v>
      </c>
      <c r="U43" s="46">
        <v>179.804</v>
      </c>
      <c r="V43" s="46">
        <v>604.58799999999997</v>
      </c>
      <c r="W43" s="46">
        <v>73.247</v>
      </c>
      <c r="X43" s="46">
        <v>37.387</v>
      </c>
      <c r="Y43" s="46">
        <v>288.61799999999999</v>
      </c>
      <c r="Z43" s="46">
        <v>133.64599999999999</v>
      </c>
      <c r="AA43" s="46">
        <v>90.82</v>
      </c>
      <c r="AB43" s="46">
        <v>359.81200000000001</v>
      </c>
      <c r="AC43" s="46">
        <v>198.315</v>
      </c>
      <c r="AD43" s="46">
        <v>213.46799999999999</v>
      </c>
      <c r="AE43" s="46">
        <v>168.989</v>
      </c>
      <c r="AF43" s="46">
        <v>67.233999999999995</v>
      </c>
      <c r="AG43" s="46">
        <v>460.755</v>
      </c>
      <c r="AH43" s="46">
        <v>397.10199999999998</v>
      </c>
    </row>
    <row r="44" spans="1:34" ht="15" x14ac:dyDescent="0.25">
      <c r="A44" s="41">
        <v>45870</v>
      </c>
      <c r="B44" s="15">
        <v>58.48</v>
      </c>
      <c r="C44" s="13">
        <v>58.48</v>
      </c>
      <c r="D44" s="45">
        <v>58.48</v>
      </c>
      <c r="E44" s="16">
        <v>27.14</v>
      </c>
      <c r="F44" s="46">
        <v>145.09800000000001</v>
      </c>
      <c r="G44" s="46">
        <v>90.948999999999998</v>
      </c>
      <c r="H44" s="46">
        <v>151.81</v>
      </c>
      <c r="I44" s="46">
        <v>120.858</v>
      </c>
      <c r="J44" s="46">
        <v>113.185</v>
      </c>
      <c r="K44" s="46">
        <v>38.192</v>
      </c>
      <c r="L44" s="46">
        <v>21.356000000000002</v>
      </c>
      <c r="M44" s="46">
        <v>34.1</v>
      </c>
      <c r="N44" s="46">
        <v>34.029000000000003</v>
      </c>
      <c r="O44" s="46">
        <v>66.739999999999995</v>
      </c>
      <c r="P44" s="46">
        <v>83.923000000000002</v>
      </c>
      <c r="Q44" s="46">
        <v>45.875999999999998</v>
      </c>
      <c r="R44" s="46">
        <v>28.08</v>
      </c>
      <c r="S44" s="46">
        <v>61.569000000000003</v>
      </c>
      <c r="T44" s="46">
        <v>108.52</v>
      </c>
      <c r="U44" s="46">
        <v>59.624000000000002</v>
      </c>
      <c r="V44" s="46">
        <v>177.25899999999999</v>
      </c>
      <c r="W44" s="46">
        <v>38.598999999999997</v>
      </c>
      <c r="X44" s="46">
        <v>24.335999999999999</v>
      </c>
      <c r="Y44" s="46">
        <v>97.832999999999998</v>
      </c>
      <c r="Z44" s="46">
        <v>52.511000000000003</v>
      </c>
      <c r="AA44" s="46">
        <v>43.901000000000003</v>
      </c>
      <c r="AB44" s="46">
        <v>116.895</v>
      </c>
      <c r="AC44" s="46">
        <v>72.183999999999997</v>
      </c>
      <c r="AD44" s="46">
        <v>79.528000000000006</v>
      </c>
      <c r="AE44" s="46">
        <v>59.923000000000002</v>
      </c>
      <c r="AF44" s="46">
        <v>32.329000000000001</v>
      </c>
      <c r="AG44" s="46">
        <v>179.57300000000001</v>
      </c>
      <c r="AH44" s="46">
        <v>160.42099999999999</v>
      </c>
    </row>
    <row r="45" spans="1:34" ht="15" x14ac:dyDescent="0.25">
      <c r="A45" s="41">
        <v>45901</v>
      </c>
      <c r="B45" s="15">
        <v>38.39</v>
      </c>
      <c r="C45" s="13">
        <v>38.39</v>
      </c>
      <c r="D45" s="45">
        <v>38.39</v>
      </c>
      <c r="E45" s="16">
        <v>25.939</v>
      </c>
      <c r="F45" s="46">
        <v>62.551000000000002</v>
      </c>
      <c r="G45" s="46">
        <v>54.966000000000001</v>
      </c>
      <c r="H45" s="46">
        <v>95.77</v>
      </c>
      <c r="I45" s="46">
        <v>57.451000000000001</v>
      </c>
      <c r="J45" s="46">
        <v>78.498000000000005</v>
      </c>
      <c r="K45" s="46">
        <v>42.926000000000002</v>
      </c>
      <c r="L45" s="46">
        <v>20.379000000000001</v>
      </c>
      <c r="M45" s="46">
        <v>34.539000000000001</v>
      </c>
      <c r="N45" s="46">
        <v>34.39</v>
      </c>
      <c r="O45" s="46">
        <v>53.963000000000001</v>
      </c>
      <c r="P45" s="46">
        <v>47.250999999999998</v>
      </c>
      <c r="Q45" s="46">
        <v>37.21</v>
      </c>
      <c r="R45" s="46">
        <v>26.934000000000001</v>
      </c>
      <c r="S45" s="46">
        <v>46.145000000000003</v>
      </c>
      <c r="T45" s="46">
        <v>52.393999999999998</v>
      </c>
      <c r="U45" s="46">
        <v>39.49</v>
      </c>
      <c r="V45" s="46">
        <v>78.317999999999998</v>
      </c>
      <c r="W45" s="46">
        <v>30.678999999999998</v>
      </c>
      <c r="X45" s="46">
        <v>30.744</v>
      </c>
      <c r="Y45" s="46">
        <v>66.628</v>
      </c>
      <c r="Z45" s="46">
        <v>40.729999999999997</v>
      </c>
      <c r="AA45" s="46">
        <v>39.183999999999997</v>
      </c>
      <c r="AB45" s="46">
        <v>80.224000000000004</v>
      </c>
      <c r="AC45" s="46">
        <v>45.756999999999998</v>
      </c>
      <c r="AD45" s="46">
        <v>55.296999999999997</v>
      </c>
      <c r="AE45" s="46">
        <v>39.497</v>
      </c>
      <c r="AF45" s="46">
        <v>23.344999999999999</v>
      </c>
      <c r="AG45" s="46">
        <v>93.552999999999997</v>
      </c>
      <c r="AH45" s="46">
        <v>83.724999999999994</v>
      </c>
    </row>
    <row r="46" spans="1:34" ht="15" x14ac:dyDescent="0.25">
      <c r="A46" s="41">
        <v>45931</v>
      </c>
      <c r="B46" s="15">
        <v>39.380000000000003</v>
      </c>
      <c r="C46" s="13">
        <v>49.55</v>
      </c>
      <c r="D46" s="45">
        <v>44.26</v>
      </c>
      <c r="E46" s="16">
        <v>36.917000000000002</v>
      </c>
      <c r="F46" s="46">
        <v>54.185000000000002</v>
      </c>
      <c r="G46" s="46">
        <v>51.94</v>
      </c>
      <c r="H46" s="46">
        <v>82.581000000000003</v>
      </c>
      <c r="I46" s="46">
        <v>54.883000000000003</v>
      </c>
      <c r="J46" s="46">
        <v>51.600999999999999</v>
      </c>
      <c r="K46" s="46">
        <v>39.951999999999998</v>
      </c>
      <c r="L46" s="46">
        <v>22.79</v>
      </c>
      <c r="M46" s="46">
        <v>35.222999999999999</v>
      </c>
      <c r="N46" s="46">
        <v>27.867000000000001</v>
      </c>
      <c r="O46" s="46">
        <v>48.771000000000001</v>
      </c>
      <c r="P46" s="46">
        <v>46.371000000000002</v>
      </c>
      <c r="Q46" s="46">
        <v>53.780999999999999</v>
      </c>
      <c r="R46" s="46">
        <v>43.698</v>
      </c>
      <c r="S46" s="46">
        <v>39.844000000000001</v>
      </c>
      <c r="T46" s="46">
        <v>51.69</v>
      </c>
      <c r="U46" s="46">
        <v>33.046999999999997</v>
      </c>
      <c r="V46" s="46">
        <v>66.855000000000004</v>
      </c>
      <c r="W46" s="46">
        <v>31.946999999999999</v>
      </c>
      <c r="X46" s="46">
        <v>34.927</v>
      </c>
      <c r="Y46" s="46">
        <v>116.221</v>
      </c>
      <c r="Z46" s="46">
        <v>47.902000000000001</v>
      </c>
      <c r="AA46" s="46">
        <v>71.95</v>
      </c>
      <c r="AB46" s="46">
        <v>84.281000000000006</v>
      </c>
      <c r="AC46" s="46">
        <v>45.786999999999999</v>
      </c>
      <c r="AD46" s="46">
        <v>48.869</v>
      </c>
      <c r="AE46" s="46">
        <v>36.234999999999999</v>
      </c>
      <c r="AF46" s="46">
        <v>31.277999999999999</v>
      </c>
      <c r="AG46" s="46">
        <v>109.988</v>
      </c>
      <c r="AH46" s="46">
        <v>81.150000000000006</v>
      </c>
    </row>
    <row r="47" spans="1:34" ht="15" x14ac:dyDescent="0.25">
      <c r="A47" s="41">
        <v>45962</v>
      </c>
      <c r="B47" s="15">
        <v>39.479999999999997</v>
      </c>
      <c r="C47" s="13">
        <v>43.69</v>
      </c>
      <c r="D47" s="45">
        <v>42.09</v>
      </c>
      <c r="E47" s="16">
        <v>34.262999999999998</v>
      </c>
      <c r="F47" s="46">
        <v>48.149000000000001</v>
      </c>
      <c r="G47" s="46">
        <v>50.057000000000002</v>
      </c>
      <c r="H47" s="46">
        <v>56.941000000000003</v>
      </c>
      <c r="I47" s="46">
        <v>44.563000000000002</v>
      </c>
      <c r="J47" s="46">
        <v>45.456000000000003</v>
      </c>
      <c r="K47" s="46">
        <v>35.670999999999999</v>
      </c>
      <c r="L47" s="46">
        <v>31.920999999999999</v>
      </c>
      <c r="M47" s="46">
        <v>30.596</v>
      </c>
      <c r="N47" s="46">
        <v>29.23</v>
      </c>
      <c r="O47" s="46">
        <v>48.234000000000002</v>
      </c>
      <c r="P47" s="46">
        <v>41.56</v>
      </c>
      <c r="Q47" s="46">
        <v>40.703000000000003</v>
      </c>
      <c r="R47" s="46">
        <v>36.267000000000003</v>
      </c>
      <c r="S47" s="46">
        <v>41.356000000000002</v>
      </c>
      <c r="T47" s="46">
        <v>47.963000000000001</v>
      </c>
      <c r="U47" s="46">
        <v>34.021999999999998</v>
      </c>
      <c r="V47" s="46">
        <v>55.951999999999998</v>
      </c>
      <c r="W47" s="46">
        <v>38.344000000000001</v>
      </c>
      <c r="X47" s="46">
        <v>30.077999999999999</v>
      </c>
      <c r="Y47" s="46">
        <v>60.540999999999997</v>
      </c>
      <c r="Z47" s="46">
        <v>38.283000000000001</v>
      </c>
      <c r="AA47" s="46">
        <v>72.861000000000004</v>
      </c>
      <c r="AB47" s="46">
        <v>66.926000000000002</v>
      </c>
      <c r="AC47" s="46">
        <v>44.78</v>
      </c>
      <c r="AD47" s="46">
        <v>40.792000000000002</v>
      </c>
      <c r="AE47" s="46">
        <v>37.26</v>
      </c>
      <c r="AF47" s="46">
        <v>35.414000000000001</v>
      </c>
      <c r="AG47" s="46">
        <v>61.933999999999997</v>
      </c>
      <c r="AH47" s="46">
        <v>62.082000000000001</v>
      </c>
    </row>
    <row r="48" spans="1:34" ht="15" x14ac:dyDescent="0.25">
      <c r="A48" s="41">
        <v>45992</v>
      </c>
      <c r="B48" s="15">
        <v>31.62</v>
      </c>
      <c r="C48" s="13">
        <v>31.62</v>
      </c>
      <c r="D48" s="45">
        <v>31.62</v>
      </c>
      <c r="E48" s="16">
        <v>27.457999999999998</v>
      </c>
      <c r="F48" s="46">
        <v>46.514000000000003</v>
      </c>
      <c r="G48" s="46">
        <v>46.063000000000002</v>
      </c>
      <c r="H48" s="46">
        <v>46.613999999999997</v>
      </c>
      <c r="I48" s="46">
        <v>39.412999999999997</v>
      </c>
      <c r="J48" s="46">
        <v>39.694000000000003</v>
      </c>
      <c r="K48" s="46">
        <v>29.5</v>
      </c>
      <c r="L48" s="46">
        <v>24.463999999999999</v>
      </c>
      <c r="M48" s="46">
        <v>25.231999999999999</v>
      </c>
      <c r="N48" s="46">
        <v>24.981999999999999</v>
      </c>
      <c r="O48" s="46">
        <v>34.646999999999998</v>
      </c>
      <c r="P48" s="46">
        <v>36.395000000000003</v>
      </c>
      <c r="Q48" s="46">
        <v>35.526000000000003</v>
      </c>
      <c r="R48" s="46">
        <v>26.789000000000001</v>
      </c>
      <c r="S48" s="46">
        <v>32.889000000000003</v>
      </c>
      <c r="T48" s="46">
        <v>38.752000000000002</v>
      </c>
      <c r="U48" s="46">
        <v>28.681999999999999</v>
      </c>
      <c r="V48" s="46">
        <v>46.012999999999998</v>
      </c>
      <c r="W48" s="46">
        <v>32.305999999999997</v>
      </c>
      <c r="X48" s="46">
        <v>23.939</v>
      </c>
      <c r="Y48" s="46">
        <v>45.970999999999997</v>
      </c>
      <c r="Z48" s="46">
        <v>31.925000000000001</v>
      </c>
      <c r="AA48" s="46">
        <v>40.920999999999999</v>
      </c>
      <c r="AB48" s="46">
        <v>59.749000000000002</v>
      </c>
      <c r="AC48" s="46">
        <v>37.460999999999999</v>
      </c>
      <c r="AD48" s="46">
        <v>34.357999999999997</v>
      </c>
      <c r="AE48" s="46">
        <v>35.087000000000003</v>
      </c>
      <c r="AF48" s="46">
        <v>31.344999999999999</v>
      </c>
      <c r="AG48" s="46">
        <v>48.289000000000001</v>
      </c>
      <c r="AH48" s="46">
        <v>47.497</v>
      </c>
    </row>
    <row r="49" spans="1:1005" ht="15" x14ac:dyDescent="0.25">
      <c r="A49" s="41">
        <v>46023</v>
      </c>
      <c r="B49" s="15">
        <v>30.37</v>
      </c>
      <c r="C49" s="13">
        <v>30.37</v>
      </c>
      <c r="D49" s="45">
        <v>30.37</v>
      </c>
      <c r="E49" s="16">
        <v>23.914000000000001</v>
      </c>
      <c r="F49" s="46">
        <v>36.787999999999997</v>
      </c>
      <c r="G49" s="46">
        <v>45.393999999999998</v>
      </c>
      <c r="H49" s="46">
        <v>40.213000000000001</v>
      </c>
      <c r="I49" s="46">
        <v>33.564</v>
      </c>
      <c r="J49" s="46">
        <v>34.863999999999997</v>
      </c>
      <c r="K49" s="46">
        <v>25.710999999999999</v>
      </c>
      <c r="L49" s="46">
        <v>20.285</v>
      </c>
      <c r="M49" s="46">
        <v>21.972999999999999</v>
      </c>
      <c r="N49" s="46">
        <v>22.254000000000001</v>
      </c>
      <c r="O49" s="46">
        <v>29.192</v>
      </c>
      <c r="P49" s="46">
        <v>35.68</v>
      </c>
      <c r="Q49" s="46">
        <v>32.590000000000003</v>
      </c>
      <c r="R49" s="46">
        <v>22.308</v>
      </c>
      <c r="S49" s="46">
        <v>30.064</v>
      </c>
      <c r="T49" s="46">
        <v>33.286999999999999</v>
      </c>
      <c r="U49" s="46">
        <v>25.925000000000001</v>
      </c>
      <c r="V49" s="46">
        <v>41.281999999999996</v>
      </c>
      <c r="W49" s="46">
        <v>27.361999999999998</v>
      </c>
      <c r="X49" s="46">
        <v>21.172000000000001</v>
      </c>
      <c r="Y49" s="46">
        <v>41.552999999999997</v>
      </c>
      <c r="Z49" s="46">
        <v>28.286999999999999</v>
      </c>
      <c r="AA49" s="46">
        <v>32.993000000000002</v>
      </c>
      <c r="AB49" s="46">
        <v>50.832000000000001</v>
      </c>
      <c r="AC49" s="46">
        <v>32.767000000000003</v>
      </c>
      <c r="AD49" s="46">
        <v>29.792999999999999</v>
      </c>
      <c r="AE49" s="46">
        <v>38.445</v>
      </c>
      <c r="AF49" s="46">
        <v>28.594000000000001</v>
      </c>
      <c r="AG49" s="46">
        <v>42.863</v>
      </c>
      <c r="AH49" s="46">
        <v>41.195999999999998</v>
      </c>
    </row>
    <row r="50" spans="1:1005" ht="15" x14ac:dyDescent="0.25">
      <c r="A50" s="41">
        <v>46054</v>
      </c>
      <c r="B50" s="15">
        <v>27.64</v>
      </c>
      <c r="C50" s="13">
        <v>27.64</v>
      </c>
      <c r="D50" s="45">
        <v>27.64</v>
      </c>
      <c r="E50" s="16">
        <v>31.378</v>
      </c>
      <c r="F50" s="46">
        <v>40.136000000000003</v>
      </c>
      <c r="G50" s="46">
        <v>36.595999999999997</v>
      </c>
      <c r="H50" s="46">
        <v>33.567999999999998</v>
      </c>
      <c r="I50" s="46">
        <v>30.242999999999999</v>
      </c>
      <c r="J50" s="46">
        <v>33.883000000000003</v>
      </c>
      <c r="K50" s="46">
        <v>22.417000000000002</v>
      </c>
      <c r="L50" s="46">
        <v>17.693999999999999</v>
      </c>
      <c r="M50" s="46">
        <v>27.574999999999999</v>
      </c>
      <c r="N50" s="46">
        <v>20.597999999999999</v>
      </c>
      <c r="O50" s="46">
        <v>25.704000000000001</v>
      </c>
      <c r="P50" s="46">
        <v>29.85</v>
      </c>
      <c r="Q50" s="46">
        <v>29.821000000000002</v>
      </c>
      <c r="R50" s="46">
        <v>18.997</v>
      </c>
      <c r="S50" s="46">
        <v>28.058</v>
      </c>
      <c r="T50" s="46">
        <v>27.969000000000001</v>
      </c>
      <c r="U50" s="46">
        <v>24.298999999999999</v>
      </c>
      <c r="V50" s="46">
        <v>36.811999999999998</v>
      </c>
      <c r="W50" s="46">
        <v>23.907</v>
      </c>
      <c r="X50" s="46">
        <v>25.407</v>
      </c>
      <c r="Y50" s="46">
        <v>43.668999999999997</v>
      </c>
      <c r="Z50" s="46">
        <v>33.351999999999997</v>
      </c>
      <c r="AA50" s="46">
        <v>44.118000000000002</v>
      </c>
      <c r="AB50" s="46">
        <v>44.331000000000003</v>
      </c>
      <c r="AC50" s="46">
        <v>30.937999999999999</v>
      </c>
      <c r="AD50" s="46">
        <v>26.257000000000001</v>
      </c>
      <c r="AE50" s="46">
        <v>32.435000000000002</v>
      </c>
      <c r="AF50" s="46">
        <v>28.152000000000001</v>
      </c>
      <c r="AG50" s="46">
        <v>37.018999999999998</v>
      </c>
      <c r="AH50" s="46">
        <v>34.804000000000002</v>
      </c>
    </row>
    <row r="51" spans="1:1005" ht="15" x14ac:dyDescent="0.25">
      <c r="A51" s="41">
        <v>46082</v>
      </c>
      <c r="B51" s="15">
        <v>50.18</v>
      </c>
      <c r="C51" s="13">
        <v>50.18</v>
      </c>
      <c r="D51" s="45">
        <v>50.18</v>
      </c>
      <c r="E51" s="16">
        <v>61.401000000000003</v>
      </c>
      <c r="F51" s="46">
        <v>56.511000000000003</v>
      </c>
      <c r="G51" s="46">
        <v>61.037999999999997</v>
      </c>
      <c r="H51" s="46">
        <v>52.676000000000002</v>
      </c>
      <c r="I51" s="46">
        <v>47.573999999999998</v>
      </c>
      <c r="J51" s="46">
        <v>44.055999999999997</v>
      </c>
      <c r="K51" s="46">
        <v>36.119999999999997</v>
      </c>
      <c r="L51" s="46">
        <v>26.553000000000001</v>
      </c>
      <c r="M51" s="46">
        <v>36.055</v>
      </c>
      <c r="N51" s="46">
        <v>52.293999999999997</v>
      </c>
      <c r="O51" s="46">
        <v>47.08</v>
      </c>
      <c r="P51" s="46">
        <v>38.619999999999997</v>
      </c>
      <c r="Q51" s="46">
        <v>64.896000000000001</v>
      </c>
      <c r="R51" s="46">
        <v>27.446999999999999</v>
      </c>
      <c r="S51" s="46">
        <v>47.624000000000002</v>
      </c>
      <c r="T51" s="46">
        <v>38.158000000000001</v>
      </c>
      <c r="U51" s="46">
        <v>32.226999999999997</v>
      </c>
      <c r="V51" s="46">
        <v>67.146000000000001</v>
      </c>
      <c r="W51" s="46">
        <v>38.423000000000002</v>
      </c>
      <c r="X51" s="46">
        <v>38.872</v>
      </c>
      <c r="Y51" s="46">
        <v>73.238</v>
      </c>
      <c r="Z51" s="46">
        <v>52.530999999999999</v>
      </c>
      <c r="AA51" s="46">
        <v>125.518</v>
      </c>
      <c r="AB51" s="46">
        <v>51.652999999999999</v>
      </c>
      <c r="AC51" s="46">
        <v>45.345999999999997</v>
      </c>
      <c r="AD51" s="46">
        <v>44.512</v>
      </c>
      <c r="AE51" s="46">
        <v>47.783000000000001</v>
      </c>
      <c r="AF51" s="46">
        <v>45.335000000000001</v>
      </c>
      <c r="AG51" s="46">
        <v>51.061999999999998</v>
      </c>
      <c r="AH51" s="46">
        <v>44.311999999999998</v>
      </c>
    </row>
    <row r="52" spans="1:1005" ht="15" x14ac:dyDescent="0.25">
      <c r="A52" s="41">
        <v>46113</v>
      </c>
      <c r="B52" s="15">
        <v>76.98</v>
      </c>
      <c r="C52" s="13">
        <v>76.98</v>
      </c>
      <c r="D52" s="45">
        <v>76.98</v>
      </c>
      <c r="E52" s="16">
        <v>60.344000000000001</v>
      </c>
      <c r="F52" s="46">
        <v>111.86499999999999</v>
      </c>
      <c r="G52" s="46">
        <v>89.876000000000005</v>
      </c>
      <c r="H52" s="46">
        <v>84.096999999999994</v>
      </c>
      <c r="I52" s="46">
        <v>62.426000000000002</v>
      </c>
      <c r="J52" s="46">
        <v>80.531999999999996</v>
      </c>
      <c r="K52" s="46">
        <v>46.872999999999998</v>
      </c>
      <c r="L52" s="46">
        <v>55.887999999999998</v>
      </c>
      <c r="M52" s="46">
        <v>59.56</v>
      </c>
      <c r="N52" s="46">
        <v>105.645</v>
      </c>
      <c r="O52" s="46">
        <v>71.123000000000005</v>
      </c>
      <c r="P52" s="46">
        <v>96.620999999999995</v>
      </c>
      <c r="Q52" s="46">
        <v>68.772999999999996</v>
      </c>
      <c r="R52" s="46">
        <v>32.570999999999998</v>
      </c>
      <c r="S52" s="46">
        <v>76.935000000000002</v>
      </c>
      <c r="T52" s="46">
        <v>52.021999999999998</v>
      </c>
      <c r="U52" s="46">
        <v>55.515000000000001</v>
      </c>
      <c r="V52" s="46">
        <v>130.477</v>
      </c>
      <c r="W52" s="46">
        <v>45.573</v>
      </c>
      <c r="X52" s="46">
        <v>68.510000000000005</v>
      </c>
      <c r="Y52" s="46">
        <v>81.781999999999996</v>
      </c>
      <c r="Z52" s="46">
        <v>82.558999999999997</v>
      </c>
      <c r="AA52" s="46">
        <v>246.226</v>
      </c>
      <c r="AB52" s="46">
        <v>83.817999999999998</v>
      </c>
      <c r="AC52" s="46">
        <v>96.968000000000004</v>
      </c>
      <c r="AD52" s="46">
        <v>62.741999999999997</v>
      </c>
      <c r="AE52" s="46">
        <v>54.52</v>
      </c>
      <c r="AF52" s="46">
        <v>53.098999999999997</v>
      </c>
      <c r="AG52" s="46">
        <v>59.2</v>
      </c>
      <c r="AH52" s="46">
        <v>57.813000000000002</v>
      </c>
    </row>
    <row r="53" spans="1:1005" ht="15" x14ac:dyDescent="0.25">
      <c r="A53" s="41">
        <v>46143</v>
      </c>
      <c r="B53" s="15">
        <v>167.22</v>
      </c>
      <c r="C53" s="13">
        <v>167.22</v>
      </c>
      <c r="D53" s="45">
        <v>167.22</v>
      </c>
      <c r="E53" s="16">
        <v>57.756</v>
      </c>
      <c r="F53" s="46">
        <v>153.62799999999999</v>
      </c>
      <c r="G53" s="46">
        <v>338.55</v>
      </c>
      <c r="H53" s="46">
        <v>160.614</v>
      </c>
      <c r="I53" s="46">
        <v>162.91499999999999</v>
      </c>
      <c r="J53" s="46">
        <v>171.20699999999999</v>
      </c>
      <c r="K53" s="46">
        <v>102.64100000000001</v>
      </c>
      <c r="L53" s="46">
        <v>49.777000000000001</v>
      </c>
      <c r="M53" s="46">
        <v>57.991</v>
      </c>
      <c r="N53" s="46">
        <v>100.31399999999999</v>
      </c>
      <c r="O53" s="46">
        <v>135.42400000000001</v>
      </c>
      <c r="P53" s="46">
        <v>232.09200000000001</v>
      </c>
      <c r="Q53" s="46">
        <v>170.202</v>
      </c>
      <c r="R53" s="46">
        <v>106.477</v>
      </c>
      <c r="S53" s="46">
        <v>135.02799999999999</v>
      </c>
      <c r="T53" s="46">
        <v>26.91</v>
      </c>
      <c r="U53" s="46">
        <v>138.393</v>
      </c>
      <c r="V53" s="46">
        <v>178.57300000000001</v>
      </c>
      <c r="W53" s="46">
        <v>70.590999999999994</v>
      </c>
      <c r="X53" s="46">
        <v>170.03200000000001</v>
      </c>
      <c r="Y53" s="46">
        <v>182.95699999999999</v>
      </c>
      <c r="Z53" s="46">
        <v>126.423</v>
      </c>
      <c r="AA53" s="46">
        <v>366.38099999999997</v>
      </c>
      <c r="AB53" s="46">
        <v>272.18099999999998</v>
      </c>
      <c r="AC53" s="46">
        <v>85.847999999999999</v>
      </c>
      <c r="AD53" s="46">
        <v>124.62</v>
      </c>
      <c r="AE53" s="46">
        <v>93.022999999999996</v>
      </c>
      <c r="AF53" s="46">
        <v>199.374</v>
      </c>
      <c r="AG53" s="46">
        <v>136.91399999999999</v>
      </c>
      <c r="AH53" s="46">
        <v>168.72900000000001</v>
      </c>
    </row>
    <row r="54" spans="1:1005" ht="15" x14ac:dyDescent="0.25">
      <c r="A54" s="41">
        <v>46174</v>
      </c>
      <c r="B54" s="15">
        <v>302.7</v>
      </c>
      <c r="C54" s="13">
        <v>302.7</v>
      </c>
      <c r="D54" s="45">
        <v>302.7</v>
      </c>
      <c r="E54" s="16">
        <v>396.654</v>
      </c>
      <c r="F54" s="46">
        <v>580.279</v>
      </c>
      <c r="G54" s="46">
        <v>711.22299999999996</v>
      </c>
      <c r="H54" s="46">
        <v>309.69099999999997</v>
      </c>
      <c r="I54" s="46">
        <v>533.92899999999997</v>
      </c>
      <c r="J54" s="46">
        <v>219.363</v>
      </c>
      <c r="K54" s="46">
        <v>120.53700000000001</v>
      </c>
      <c r="L54" s="46">
        <v>187.602</v>
      </c>
      <c r="M54" s="46">
        <v>218.078</v>
      </c>
      <c r="N54" s="46">
        <v>243.268</v>
      </c>
      <c r="O54" s="46">
        <v>359.51</v>
      </c>
      <c r="P54" s="46">
        <v>279.90100000000001</v>
      </c>
      <c r="Q54" s="46">
        <v>68.459999999999994</v>
      </c>
      <c r="R54" s="46">
        <v>270.327</v>
      </c>
      <c r="S54" s="46">
        <v>445.63400000000001</v>
      </c>
      <c r="T54" s="46">
        <v>200.03399999999999</v>
      </c>
      <c r="U54" s="46">
        <v>374.36599999999999</v>
      </c>
      <c r="V54" s="46">
        <v>207.99799999999999</v>
      </c>
      <c r="W54" s="46">
        <v>95.802999999999997</v>
      </c>
      <c r="X54" s="46">
        <v>444.67</v>
      </c>
      <c r="Y54" s="46">
        <v>296.47399999999999</v>
      </c>
      <c r="Z54" s="46">
        <v>276.71100000000001</v>
      </c>
      <c r="AA54" s="46">
        <v>709.54100000000005</v>
      </c>
      <c r="AB54" s="46">
        <v>455.65199999999999</v>
      </c>
      <c r="AC54" s="46">
        <v>259.78199999999998</v>
      </c>
      <c r="AD54" s="46">
        <v>341.73399999999998</v>
      </c>
      <c r="AE54" s="46">
        <v>162.191</v>
      </c>
      <c r="AF54" s="46">
        <v>433.42099999999999</v>
      </c>
      <c r="AG54" s="46">
        <v>553.88800000000003</v>
      </c>
      <c r="AH54" s="46">
        <v>387.10300000000001</v>
      </c>
    </row>
    <row r="55" spans="1:1005" ht="15" x14ac:dyDescent="0.25">
      <c r="A55" s="41">
        <v>46204</v>
      </c>
      <c r="B55" s="15">
        <v>146.94</v>
      </c>
      <c r="C55" s="13">
        <v>146.94</v>
      </c>
      <c r="D55" s="45">
        <v>146.94</v>
      </c>
      <c r="E55" s="16">
        <v>423.88299999999998</v>
      </c>
      <c r="F55" s="46">
        <v>285.54399999999998</v>
      </c>
      <c r="G55" s="46">
        <v>314.95100000000002</v>
      </c>
      <c r="H55" s="46">
        <v>355.77600000000001</v>
      </c>
      <c r="I55" s="46">
        <v>334.86599999999999</v>
      </c>
      <c r="J55" s="46">
        <v>66.069999999999993</v>
      </c>
      <c r="K55" s="46">
        <v>31.797999999999998</v>
      </c>
      <c r="L55" s="46">
        <v>80.055000000000007</v>
      </c>
      <c r="M55" s="46">
        <v>77.432000000000002</v>
      </c>
      <c r="N55" s="46">
        <v>168.17400000000001</v>
      </c>
      <c r="O55" s="46">
        <v>258.41199999999998</v>
      </c>
      <c r="P55" s="46">
        <v>78.989000000000004</v>
      </c>
      <c r="Q55" s="46">
        <v>12.45</v>
      </c>
      <c r="R55" s="46">
        <v>193.39400000000001</v>
      </c>
      <c r="S55" s="46">
        <v>347.97500000000002</v>
      </c>
      <c r="T55" s="46">
        <v>179.767</v>
      </c>
      <c r="U55" s="46">
        <v>619.70600000000002</v>
      </c>
      <c r="V55" s="46">
        <v>73.284000000000006</v>
      </c>
      <c r="W55" s="46">
        <v>37.347000000000001</v>
      </c>
      <c r="X55" s="46">
        <v>288.89999999999998</v>
      </c>
      <c r="Y55" s="46">
        <v>138.84299999999999</v>
      </c>
      <c r="Z55" s="46">
        <v>90.784000000000006</v>
      </c>
      <c r="AA55" s="46">
        <v>359.92099999999999</v>
      </c>
      <c r="AB55" s="46">
        <v>198.298</v>
      </c>
      <c r="AC55" s="46">
        <v>219.703</v>
      </c>
      <c r="AD55" s="46">
        <v>169.255</v>
      </c>
      <c r="AE55" s="46">
        <v>67.305000000000007</v>
      </c>
      <c r="AF55" s="46">
        <v>460.86200000000002</v>
      </c>
      <c r="AG55" s="46">
        <v>411.55500000000001</v>
      </c>
      <c r="AH55" s="46">
        <v>240.40799999999999</v>
      </c>
    </row>
    <row r="56" spans="1:1005" ht="15" x14ac:dyDescent="0.25">
      <c r="A56" s="41">
        <v>46235</v>
      </c>
      <c r="B56" s="15">
        <v>58.48</v>
      </c>
      <c r="C56" s="13">
        <v>58.48</v>
      </c>
      <c r="D56" s="45">
        <v>58.48</v>
      </c>
      <c r="E56" s="16">
        <v>150.88399999999999</v>
      </c>
      <c r="F56" s="46">
        <v>91.016000000000005</v>
      </c>
      <c r="G56" s="46">
        <v>151.809</v>
      </c>
      <c r="H56" s="46">
        <v>120.879</v>
      </c>
      <c r="I56" s="46">
        <v>116.712</v>
      </c>
      <c r="J56" s="46">
        <v>38.31</v>
      </c>
      <c r="K56" s="46">
        <v>21.416</v>
      </c>
      <c r="L56" s="46">
        <v>34.223999999999997</v>
      </c>
      <c r="M56" s="46">
        <v>34.784999999999997</v>
      </c>
      <c r="N56" s="46">
        <v>66.707999999999998</v>
      </c>
      <c r="O56" s="46">
        <v>83.921999999999997</v>
      </c>
      <c r="P56" s="46">
        <v>45.886000000000003</v>
      </c>
      <c r="Q56" s="46">
        <v>28.72</v>
      </c>
      <c r="R56" s="46">
        <v>61.668999999999997</v>
      </c>
      <c r="S56" s="46">
        <v>108.596</v>
      </c>
      <c r="T56" s="46">
        <v>59.603000000000002</v>
      </c>
      <c r="U56" s="46">
        <v>183.67599999999999</v>
      </c>
      <c r="V56" s="46">
        <v>38.628</v>
      </c>
      <c r="W56" s="46">
        <v>24.306999999999999</v>
      </c>
      <c r="X56" s="46">
        <v>98.013000000000005</v>
      </c>
      <c r="Y56" s="46">
        <v>53.783000000000001</v>
      </c>
      <c r="Z56" s="46">
        <v>43.872</v>
      </c>
      <c r="AA56" s="46">
        <v>116.944</v>
      </c>
      <c r="AB56" s="46">
        <v>72.173000000000002</v>
      </c>
      <c r="AC56" s="46">
        <v>81.81</v>
      </c>
      <c r="AD56" s="46">
        <v>60.13</v>
      </c>
      <c r="AE56" s="46">
        <v>32.387999999999998</v>
      </c>
      <c r="AF56" s="46">
        <v>179.61600000000001</v>
      </c>
      <c r="AG56" s="46">
        <v>164.83600000000001</v>
      </c>
      <c r="AH56" s="46">
        <v>87.9</v>
      </c>
    </row>
    <row r="57" spans="1:1005" ht="15" x14ac:dyDescent="0.25">
      <c r="A57" s="41">
        <v>46266</v>
      </c>
      <c r="B57" s="15">
        <v>38.39</v>
      </c>
      <c r="C57" s="13">
        <v>38.39</v>
      </c>
      <c r="D57" s="45">
        <v>38.39</v>
      </c>
      <c r="E57" s="16">
        <v>63.497999999999998</v>
      </c>
      <c r="F57" s="46">
        <v>55.023000000000003</v>
      </c>
      <c r="G57" s="46">
        <v>95.766000000000005</v>
      </c>
      <c r="H57" s="46">
        <v>57.466999999999999</v>
      </c>
      <c r="I57" s="46">
        <v>79.006</v>
      </c>
      <c r="J57" s="46">
        <v>43.030999999999999</v>
      </c>
      <c r="K57" s="46">
        <v>20.433</v>
      </c>
      <c r="L57" s="46">
        <v>34.652000000000001</v>
      </c>
      <c r="M57" s="46">
        <v>34.517000000000003</v>
      </c>
      <c r="N57" s="46">
        <v>53.933</v>
      </c>
      <c r="O57" s="46">
        <v>47.25</v>
      </c>
      <c r="P57" s="46">
        <v>37.218000000000004</v>
      </c>
      <c r="Q57" s="46">
        <v>26.728999999999999</v>
      </c>
      <c r="R57" s="46">
        <v>46.232999999999997</v>
      </c>
      <c r="S57" s="46">
        <v>52.454000000000001</v>
      </c>
      <c r="T57" s="46">
        <v>39.472999999999999</v>
      </c>
      <c r="U57" s="46">
        <v>79.828999999999994</v>
      </c>
      <c r="V57" s="46">
        <v>30.704999999999998</v>
      </c>
      <c r="W57" s="46">
        <v>30.718</v>
      </c>
      <c r="X57" s="46">
        <v>66.787999999999997</v>
      </c>
      <c r="Y57" s="46">
        <v>40.781999999999996</v>
      </c>
      <c r="Z57" s="46">
        <v>39.158999999999999</v>
      </c>
      <c r="AA57" s="46">
        <v>80.262</v>
      </c>
      <c r="AB57" s="46">
        <v>45.749000000000002</v>
      </c>
      <c r="AC57" s="46">
        <v>55.390999999999998</v>
      </c>
      <c r="AD57" s="46">
        <v>39.674999999999997</v>
      </c>
      <c r="AE57" s="46">
        <v>23.395</v>
      </c>
      <c r="AF57" s="46">
        <v>93.585999999999999</v>
      </c>
      <c r="AG57" s="46">
        <v>85.337999999999994</v>
      </c>
      <c r="AH57" s="46">
        <v>65.296999999999997</v>
      </c>
    </row>
    <row r="58" spans="1:1005" ht="15" x14ac:dyDescent="0.25">
      <c r="A58" s="41">
        <v>46296</v>
      </c>
      <c r="B58" s="15">
        <v>39.380000000000003</v>
      </c>
      <c r="C58" s="13">
        <v>49.55</v>
      </c>
      <c r="D58" s="45">
        <v>44.26</v>
      </c>
      <c r="E58" s="16">
        <v>54.570999999999998</v>
      </c>
      <c r="F58" s="46">
        <v>51.994</v>
      </c>
      <c r="G58" s="46">
        <v>82.581000000000003</v>
      </c>
      <c r="H58" s="46">
        <v>54.898000000000003</v>
      </c>
      <c r="I58" s="46">
        <v>52.094000000000001</v>
      </c>
      <c r="J58" s="46">
        <v>40.049999999999997</v>
      </c>
      <c r="K58" s="46">
        <v>22.84</v>
      </c>
      <c r="L58" s="46">
        <v>35.325000000000003</v>
      </c>
      <c r="M58" s="46">
        <v>28.021999999999998</v>
      </c>
      <c r="N58" s="46">
        <v>48.746000000000002</v>
      </c>
      <c r="O58" s="46">
        <v>46.371000000000002</v>
      </c>
      <c r="P58" s="46">
        <v>53.789000000000001</v>
      </c>
      <c r="Q58" s="46">
        <v>43.540999999999997</v>
      </c>
      <c r="R58" s="46">
        <v>39.924999999999997</v>
      </c>
      <c r="S58" s="46">
        <v>51.75</v>
      </c>
      <c r="T58" s="46">
        <v>33.031999999999996</v>
      </c>
      <c r="U58" s="46">
        <v>66.905000000000001</v>
      </c>
      <c r="V58" s="46">
        <v>31.971</v>
      </c>
      <c r="W58" s="46">
        <v>34.902999999999999</v>
      </c>
      <c r="X58" s="46">
        <v>116.40600000000001</v>
      </c>
      <c r="Y58" s="46">
        <v>48.237000000000002</v>
      </c>
      <c r="Z58" s="46">
        <v>71.926000000000002</v>
      </c>
      <c r="AA58" s="46">
        <v>84.316999999999993</v>
      </c>
      <c r="AB58" s="46">
        <v>45.78</v>
      </c>
      <c r="AC58" s="46">
        <v>49.18</v>
      </c>
      <c r="AD58" s="46">
        <v>36.402999999999999</v>
      </c>
      <c r="AE58" s="46">
        <v>31.326000000000001</v>
      </c>
      <c r="AF58" s="46">
        <v>110.02500000000001</v>
      </c>
      <c r="AG58" s="46">
        <v>81.164000000000001</v>
      </c>
      <c r="AH58" s="46">
        <v>70.03</v>
      </c>
    </row>
    <row r="59" spans="1:1005" ht="15" x14ac:dyDescent="0.25">
      <c r="A59" s="41">
        <v>46327</v>
      </c>
      <c r="B59" s="15">
        <v>39.479999999999997</v>
      </c>
      <c r="C59" s="13">
        <v>43.69</v>
      </c>
      <c r="D59" s="45">
        <v>42.09</v>
      </c>
      <c r="E59" s="16">
        <v>48.05</v>
      </c>
      <c r="F59" s="46">
        <v>50.107999999999997</v>
      </c>
      <c r="G59" s="46">
        <v>56.94</v>
      </c>
      <c r="H59" s="46">
        <v>44.576000000000001</v>
      </c>
      <c r="I59" s="46">
        <v>45.588999999999999</v>
      </c>
      <c r="J59" s="46">
        <v>35.758000000000003</v>
      </c>
      <c r="K59" s="46">
        <v>31.97</v>
      </c>
      <c r="L59" s="46">
        <v>30.683</v>
      </c>
      <c r="M59" s="46">
        <v>29.338000000000001</v>
      </c>
      <c r="N59" s="46">
        <v>48.209000000000003</v>
      </c>
      <c r="O59" s="46">
        <v>41.558999999999997</v>
      </c>
      <c r="P59" s="46">
        <v>40.710999999999999</v>
      </c>
      <c r="Q59" s="46">
        <v>36.881</v>
      </c>
      <c r="R59" s="46">
        <v>41.429000000000002</v>
      </c>
      <c r="S59" s="46">
        <v>48.014000000000003</v>
      </c>
      <c r="T59" s="46">
        <v>34.015000000000001</v>
      </c>
      <c r="U59" s="46">
        <v>56.34</v>
      </c>
      <c r="V59" s="46">
        <v>38.366</v>
      </c>
      <c r="W59" s="46">
        <v>30.059000000000001</v>
      </c>
      <c r="X59" s="46">
        <v>60.667999999999999</v>
      </c>
      <c r="Y59" s="46">
        <v>38.573999999999998</v>
      </c>
      <c r="Z59" s="46">
        <v>72.837000000000003</v>
      </c>
      <c r="AA59" s="46">
        <v>66.953000000000003</v>
      </c>
      <c r="AB59" s="46">
        <v>44.774000000000001</v>
      </c>
      <c r="AC59" s="46">
        <v>41.005000000000003</v>
      </c>
      <c r="AD59" s="46">
        <v>37.408000000000001</v>
      </c>
      <c r="AE59" s="46">
        <v>35.457999999999998</v>
      </c>
      <c r="AF59" s="46">
        <v>61.959000000000003</v>
      </c>
      <c r="AG59" s="46">
        <v>63.423000000000002</v>
      </c>
      <c r="AH59" s="46">
        <v>46.764000000000003</v>
      </c>
    </row>
    <row r="60" spans="1:1005" ht="15" x14ac:dyDescent="0.25">
      <c r="A60" s="41">
        <v>46357</v>
      </c>
      <c r="B60" s="15">
        <v>31.62</v>
      </c>
      <c r="C60" s="13">
        <v>31.62</v>
      </c>
      <c r="D60" s="45">
        <v>31.62</v>
      </c>
      <c r="E60" s="16">
        <v>46.753</v>
      </c>
      <c r="F60" s="46">
        <v>46.11</v>
      </c>
      <c r="G60" s="46">
        <v>46.613999999999997</v>
      </c>
      <c r="H60" s="46">
        <v>39.426000000000002</v>
      </c>
      <c r="I60" s="46">
        <v>39.756</v>
      </c>
      <c r="J60" s="46">
        <v>29.581</v>
      </c>
      <c r="K60" s="46">
        <v>24.506</v>
      </c>
      <c r="L60" s="46">
        <v>25.314</v>
      </c>
      <c r="M60" s="46">
        <v>25.056999999999999</v>
      </c>
      <c r="N60" s="46">
        <v>34.625999999999998</v>
      </c>
      <c r="O60" s="46">
        <v>36.393999999999998</v>
      </c>
      <c r="P60" s="46">
        <v>35.531999999999996</v>
      </c>
      <c r="Q60" s="46">
        <v>27.006</v>
      </c>
      <c r="R60" s="46">
        <v>32.957000000000001</v>
      </c>
      <c r="S60" s="46">
        <v>38.798000000000002</v>
      </c>
      <c r="T60" s="46">
        <v>28.67</v>
      </c>
      <c r="U60" s="46">
        <v>46.14</v>
      </c>
      <c r="V60" s="46">
        <v>32.326000000000001</v>
      </c>
      <c r="W60" s="46">
        <v>23.922000000000001</v>
      </c>
      <c r="X60" s="46">
        <v>46.088000000000001</v>
      </c>
      <c r="Y60" s="46">
        <v>32.054000000000002</v>
      </c>
      <c r="Z60" s="46">
        <v>40.902000000000001</v>
      </c>
      <c r="AA60" s="46">
        <v>59.774999999999999</v>
      </c>
      <c r="AB60" s="46">
        <v>37.456000000000003</v>
      </c>
      <c r="AC60" s="46">
        <v>34.433999999999997</v>
      </c>
      <c r="AD60" s="46">
        <v>35.228000000000002</v>
      </c>
      <c r="AE60" s="46">
        <v>31.385999999999999</v>
      </c>
      <c r="AF60" s="46">
        <v>48.311</v>
      </c>
      <c r="AG60" s="46">
        <v>47.96</v>
      </c>
      <c r="AH60" s="46">
        <v>38.533999999999999</v>
      </c>
    </row>
    <row r="61" spans="1:1005" ht="15" x14ac:dyDescent="0.25">
      <c r="A61" s="41">
        <v>46388</v>
      </c>
      <c r="B61" s="15">
        <v>30.37</v>
      </c>
      <c r="C61" s="13">
        <v>30.37</v>
      </c>
      <c r="D61" s="45">
        <v>30.37</v>
      </c>
      <c r="E61" s="16">
        <v>36.930999999999997</v>
      </c>
      <c r="F61" s="46">
        <v>45.436</v>
      </c>
      <c r="G61" s="46">
        <v>40.212000000000003</v>
      </c>
      <c r="H61" s="46">
        <v>33.575000000000003</v>
      </c>
      <c r="I61" s="46">
        <v>34.906999999999996</v>
      </c>
      <c r="J61" s="46">
        <v>25.785</v>
      </c>
      <c r="K61" s="46">
        <v>20.321999999999999</v>
      </c>
      <c r="L61" s="46">
        <v>22.047999999999998</v>
      </c>
      <c r="M61" s="46">
        <v>22.295000000000002</v>
      </c>
      <c r="N61" s="46">
        <v>29.172000000000001</v>
      </c>
      <c r="O61" s="46">
        <v>35.679000000000002</v>
      </c>
      <c r="P61" s="46">
        <v>32.594999999999999</v>
      </c>
      <c r="Q61" s="46">
        <v>22.399000000000001</v>
      </c>
      <c r="R61" s="46">
        <v>30.126999999999999</v>
      </c>
      <c r="S61" s="46">
        <v>33.329000000000001</v>
      </c>
      <c r="T61" s="46">
        <v>25.914000000000001</v>
      </c>
      <c r="U61" s="46">
        <v>41.216999999999999</v>
      </c>
      <c r="V61" s="46">
        <v>27.379000000000001</v>
      </c>
      <c r="W61" s="46">
        <v>21.157</v>
      </c>
      <c r="X61" s="46">
        <v>41.658999999999999</v>
      </c>
      <c r="Y61" s="46">
        <v>28.356999999999999</v>
      </c>
      <c r="Z61" s="46">
        <v>32.976999999999997</v>
      </c>
      <c r="AA61" s="46">
        <v>50.853000000000002</v>
      </c>
      <c r="AB61" s="46">
        <v>32.761000000000003</v>
      </c>
      <c r="AC61" s="46">
        <v>29.823</v>
      </c>
      <c r="AD61" s="46">
        <v>38.579000000000001</v>
      </c>
      <c r="AE61" s="46">
        <v>28.63</v>
      </c>
      <c r="AF61" s="46">
        <v>42.883000000000003</v>
      </c>
      <c r="AG61" s="46">
        <v>41.393999999999998</v>
      </c>
      <c r="AH61" s="46">
        <v>33.332999999999998</v>
      </c>
    </row>
    <row r="62" spans="1:1005" ht="15" x14ac:dyDescent="0.25">
      <c r="A62" s="41">
        <v>46419</v>
      </c>
      <c r="B62" s="15">
        <v>27.64</v>
      </c>
      <c r="C62" s="13">
        <v>27.64</v>
      </c>
      <c r="D62" s="45">
        <v>27.64</v>
      </c>
      <c r="E62" s="16">
        <v>39.82</v>
      </c>
      <c r="F62" s="46">
        <v>36.631</v>
      </c>
      <c r="G62" s="46">
        <v>33.567999999999998</v>
      </c>
      <c r="H62" s="46">
        <v>30.251999999999999</v>
      </c>
      <c r="I62" s="46">
        <v>33.637999999999998</v>
      </c>
      <c r="J62" s="46">
        <v>22.478999999999999</v>
      </c>
      <c r="K62" s="46">
        <v>17.725000000000001</v>
      </c>
      <c r="L62" s="46">
        <v>27.640999999999998</v>
      </c>
      <c r="M62" s="46">
        <v>20.614000000000001</v>
      </c>
      <c r="N62" s="46">
        <v>25.687000000000001</v>
      </c>
      <c r="O62" s="46">
        <v>29.849</v>
      </c>
      <c r="P62" s="46">
        <v>29.826000000000001</v>
      </c>
      <c r="Q62" s="46">
        <v>19.055</v>
      </c>
      <c r="R62" s="46">
        <v>28.111999999999998</v>
      </c>
      <c r="S62" s="46">
        <v>28.004000000000001</v>
      </c>
      <c r="T62" s="46">
        <v>24.29</v>
      </c>
      <c r="U62" s="46">
        <v>36.877000000000002</v>
      </c>
      <c r="V62" s="46">
        <v>23.922000000000001</v>
      </c>
      <c r="W62" s="46">
        <v>25.393999999999998</v>
      </c>
      <c r="X62" s="46">
        <v>43.777000000000001</v>
      </c>
      <c r="Y62" s="46">
        <v>33.024999999999999</v>
      </c>
      <c r="Z62" s="46">
        <v>44.103000000000002</v>
      </c>
      <c r="AA62" s="46">
        <v>44.35</v>
      </c>
      <c r="AB62" s="46">
        <v>30.934000000000001</v>
      </c>
      <c r="AC62" s="46">
        <v>26.254999999999999</v>
      </c>
      <c r="AD62" s="46">
        <v>32.549999999999997</v>
      </c>
      <c r="AE62" s="46">
        <v>28.181000000000001</v>
      </c>
      <c r="AF62" s="46">
        <v>37.036000000000001</v>
      </c>
      <c r="AG62" s="46">
        <v>34.968000000000004</v>
      </c>
      <c r="AH62" s="46">
        <v>28.826000000000001</v>
      </c>
    </row>
    <row r="63" spans="1:1005" ht="15" x14ac:dyDescent="0.25">
      <c r="A63" s="41">
        <v>46447</v>
      </c>
      <c r="B63" s="15">
        <v>50.18</v>
      </c>
      <c r="C63" s="13">
        <v>50.18</v>
      </c>
      <c r="D63" s="45">
        <v>50.18</v>
      </c>
      <c r="E63" s="16">
        <v>56.127000000000002</v>
      </c>
      <c r="F63" s="46">
        <v>61.087000000000003</v>
      </c>
      <c r="G63" s="46">
        <v>52.676000000000002</v>
      </c>
      <c r="H63" s="46">
        <v>47.585999999999999</v>
      </c>
      <c r="I63" s="46">
        <v>43.563000000000002</v>
      </c>
      <c r="J63" s="46">
        <v>36.194000000000003</v>
      </c>
      <c r="K63" s="46">
        <v>26.585000000000001</v>
      </c>
      <c r="L63" s="46">
        <v>36.125</v>
      </c>
      <c r="M63" s="46">
        <v>50.484000000000002</v>
      </c>
      <c r="N63" s="46">
        <v>47.063000000000002</v>
      </c>
      <c r="O63" s="46">
        <v>38.619999999999997</v>
      </c>
      <c r="P63" s="46">
        <v>64.903999999999996</v>
      </c>
      <c r="Q63" s="46">
        <v>27.207000000000001</v>
      </c>
      <c r="R63" s="46">
        <v>47.692</v>
      </c>
      <c r="S63" s="46">
        <v>38.197000000000003</v>
      </c>
      <c r="T63" s="46">
        <v>32.218000000000004</v>
      </c>
      <c r="U63" s="46">
        <v>64.603999999999999</v>
      </c>
      <c r="V63" s="46">
        <v>38.441000000000003</v>
      </c>
      <c r="W63" s="46">
        <v>38.86</v>
      </c>
      <c r="X63" s="46">
        <v>73.382000000000005</v>
      </c>
      <c r="Y63" s="46">
        <v>52.597000000000001</v>
      </c>
      <c r="Z63" s="46">
        <v>125.495</v>
      </c>
      <c r="AA63" s="46">
        <v>51.673999999999999</v>
      </c>
      <c r="AB63" s="46">
        <v>45.343000000000004</v>
      </c>
      <c r="AC63" s="46">
        <v>43.933999999999997</v>
      </c>
      <c r="AD63" s="46">
        <v>47.914000000000001</v>
      </c>
      <c r="AE63" s="46">
        <v>45.37</v>
      </c>
      <c r="AF63" s="46">
        <v>51.082000000000001</v>
      </c>
      <c r="AG63" s="46">
        <v>44.188000000000002</v>
      </c>
      <c r="AH63" s="46">
        <v>37.057000000000002</v>
      </c>
    </row>
    <row r="64" spans="1:1005" ht="15" x14ac:dyDescent="0.25">
      <c r="A64" s="41">
        <v>46478</v>
      </c>
      <c r="B64" s="15">
        <v>76.98</v>
      </c>
      <c r="C64" s="13">
        <v>76.98</v>
      </c>
      <c r="D64" s="14">
        <v>76.98</v>
      </c>
      <c r="E64" s="16">
        <v>111.86499999999999</v>
      </c>
      <c r="F64" s="46">
        <v>89.876000000000005</v>
      </c>
      <c r="G64" s="46">
        <v>84.096999999999994</v>
      </c>
      <c r="H64" s="46">
        <v>62.426000000000002</v>
      </c>
      <c r="I64" s="46">
        <v>80.531999999999996</v>
      </c>
      <c r="J64" s="46">
        <v>46.872999999999998</v>
      </c>
      <c r="K64" s="46">
        <v>55.887999999999998</v>
      </c>
      <c r="L64" s="46">
        <v>59.56</v>
      </c>
      <c r="M64" s="46">
        <v>105.645</v>
      </c>
      <c r="N64" s="46">
        <v>71.123000000000005</v>
      </c>
      <c r="O64" s="46">
        <v>96.620999999999995</v>
      </c>
      <c r="P64" s="46">
        <v>68.772999999999996</v>
      </c>
      <c r="Q64" s="46">
        <v>32.570999999999998</v>
      </c>
      <c r="R64" s="46">
        <v>76.935000000000002</v>
      </c>
      <c r="S64" s="46">
        <v>52.021999999999998</v>
      </c>
      <c r="T64" s="46">
        <v>55.515000000000001</v>
      </c>
      <c r="U64" s="46">
        <v>130.477</v>
      </c>
      <c r="V64" s="46">
        <v>45.573</v>
      </c>
      <c r="W64" s="46">
        <v>68.510000000000005</v>
      </c>
      <c r="X64" s="46">
        <v>81.781999999999996</v>
      </c>
      <c r="Y64" s="46">
        <v>82.558999999999997</v>
      </c>
      <c r="Z64" s="46">
        <v>246.226</v>
      </c>
      <c r="AA64" s="46">
        <v>83.817999999999998</v>
      </c>
      <c r="AB64" s="46">
        <v>96.968000000000004</v>
      </c>
      <c r="AC64" s="46">
        <v>62.741999999999997</v>
      </c>
      <c r="AD64" s="46">
        <v>54.52</v>
      </c>
      <c r="AE64" s="46">
        <v>53.098999999999997</v>
      </c>
      <c r="AF64" s="46">
        <v>59.2</v>
      </c>
      <c r="AG64" s="46">
        <v>57.813000000000002</v>
      </c>
      <c r="AH64" s="46">
        <v>57.813000000000002</v>
      </c>
      <c r="ALQ64" s="4" t="e">
        <v>#N/A</v>
      </c>
    </row>
    <row r="65" spans="1:1005" ht="15" x14ac:dyDescent="0.25">
      <c r="A65" s="41">
        <v>46508</v>
      </c>
      <c r="B65" s="15">
        <v>167.22</v>
      </c>
      <c r="C65" s="13">
        <v>167.22</v>
      </c>
      <c r="D65" s="14">
        <v>167.22</v>
      </c>
      <c r="E65" s="16">
        <v>153.62799999999999</v>
      </c>
      <c r="F65" s="46">
        <v>338.55</v>
      </c>
      <c r="G65" s="46">
        <v>160.614</v>
      </c>
      <c r="H65" s="46">
        <v>162.91499999999999</v>
      </c>
      <c r="I65" s="46">
        <v>171.20699999999999</v>
      </c>
      <c r="J65" s="46">
        <v>102.64100000000001</v>
      </c>
      <c r="K65" s="46">
        <v>49.777000000000001</v>
      </c>
      <c r="L65" s="46">
        <v>57.991</v>
      </c>
      <c r="M65" s="46">
        <v>100.31399999999999</v>
      </c>
      <c r="N65" s="46">
        <v>135.42400000000001</v>
      </c>
      <c r="O65" s="46">
        <v>232.09200000000001</v>
      </c>
      <c r="P65" s="46">
        <v>170.202</v>
      </c>
      <c r="Q65" s="46">
        <v>106.477</v>
      </c>
      <c r="R65" s="46">
        <v>135.02799999999999</v>
      </c>
      <c r="S65" s="46">
        <v>26.91</v>
      </c>
      <c r="T65" s="46">
        <v>138.393</v>
      </c>
      <c r="U65" s="46">
        <v>178.57300000000001</v>
      </c>
      <c r="V65" s="46">
        <v>70.590999999999994</v>
      </c>
      <c r="W65" s="46">
        <v>170.03200000000001</v>
      </c>
      <c r="X65" s="46">
        <v>182.95699999999999</v>
      </c>
      <c r="Y65" s="46">
        <v>126.423</v>
      </c>
      <c r="Z65" s="46">
        <v>366.38099999999997</v>
      </c>
      <c r="AA65" s="46">
        <v>272.18099999999998</v>
      </c>
      <c r="AB65" s="46">
        <v>85.847999999999999</v>
      </c>
      <c r="AC65" s="46">
        <v>124.62</v>
      </c>
      <c r="AD65" s="46">
        <v>93.022999999999996</v>
      </c>
      <c r="AE65" s="46">
        <v>199.374</v>
      </c>
      <c r="AF65" s="46">
        <v>136.91399999999999</v>
      </c>
      <c r="AG65" s="46">
        <v>168.72900000000001</v>
      </c>
      <c r="AH65" s="46">
        <v>168.72900000000001</v>
      </c>
      <c r="ALQ65" s="4" t="e">
        <v>#N/A</v>
      </c>
    </row>
    <row r="66" spans="1:1005" ht="15" x14ac:dyDescent="0.25">
      <c r="A66" s="41">
        <v>46539</v>
      </c>
      <c r="B66" s="15">
        <v>302.7</v>
      </c>
      <c r="C66" s="13">
        <v>302.7</v>
      </c>
      <c r="D66" s="14">
        <v>302.7</v>
      </c>
      <c r="E66" s="16">
        <v>580.279</v>
      </c>
      <c r="F66" s="46">
        <v>711.22299999999996</v>
      </c>
      <c r="G66" s="46">
        <v>309.69099999999997</v>
      </c>
      <c r="H66" s="46">
        <v>533.92899999999997</v>
      </c>
      <c r="I66" s="46">
        <v>219.363</v>
      </c>
      <c r="J66" s="46">
        <v>120.53700000000001</v>
      </c>
      <c r="K66" s="46">
        <v>187.602</v>
      </c>
      <c r="L66" s="46">
        <v>218.078</v>
      </c>
      <c r="M66" s="46">
        <v>243.268</v>
      </c>
      <c r="N66" s="46">
        <v>359.51</v>
      </c>
      <c r="O66" s="46">
        <v>279.90100000000001</v>
      </c>
      <c r="P66" s="46">
        <v>68.459999999999994</v>
      </c>
      <c r="Q66" s="46">
        <v>270.327</v>
      </c>
      <c r="R66" s="46">
        <v>445.63400000000001</v>
      </c>
      <c r="S66" s="46">
        <v>200.03399999999999</v>
      </c>
      <c r="T66" s="46">
        <v>374.36599999999999</v>
      </c>
      <c r="U66" s="46">
        <v>207.99799999999999</v>
      </c>
      <c r="V66" s="46">
        <v>95.802999999999997</v>
      </c>
      <c r="W66" s="46">
        <v>444.67</v>
      </c>
      <c r="X66" s="46">
        <v>296.47399999999999</v>
      </c>
      <c r="Y66" s="46">
        <v>276.71100000000001</v>
      </c>
      <c r="Z66" s="46">
        <v>709.54100000000005</v>
      </c>
      <c r="AA66" s="46">
        <v>455.65199999999999</v>
      </c>
      <c r="AB66" s="46">
        <v>259.78199999999998</v>
      </c>
      <c r="AC66" s="46">
        <v>341.73399999999998</v>
      </c>
      <c r="AD66" s="46">
        <v>162.191</v>
      </c>
      <c r="AE66" s="46">
        <v>433.42099999999999</v>
      </c>
      <c r="AF66" s="46">
        <v>553.88800000000003</v>
      </c>
      <c r="AG66" s="46">
        <v>387.10300000000001</v>
      </c>
      <c r="AH66" s="46">
        <v>387.10300000000001</v>
      </c>
      <c r="ALQ66" s="4" t="e">
        <v>#N/A</v>
      </c>
    </row>
    <row r="67" spans="1:1005" ht="15" x14ac:dyDescent="0.25">
      <c r="A67" s="41">
        <v>46569</v>
      </c>
      <c r="B67" s="15">
        <v>146.94</v>
      </c>
      <c r="C67" s="13">
        <v>146.94</v>
      </c>
      <c r="D67" s="14">
        <v>146.94</v>
      </c>
      <c r="E67" s="16">
        <v>285.54399999999998</v>
      </c>
      <c r="F67" s="46">
        <v>314.95100000000002</v>
      </c>
      <c r="G67" s="46">
        <v>355.77600000000001</v>
      </c>
      <c r="H67" s="46">
        <v>334.86599999999999</v>
      </c>
      <c r="I67" s="46">
        <v>66.069999999999993</v>
      </c>
      <c r="J67" s="46">
        <v>31.797999999999998</v>
      </c>
      <c r="K67" s="46">
        <v>80.055000000000007</v>
      </c>
      <c r="L67" s="46">
        <v>77.432000000000002</v>
      </c>
      <c r="M67" s="46">
        <v>168.17400000000001</v>
      </c>
      <c r="N67" s="46">
        <v>258.41199999999998</v>
      </c>
      <c r="O67" s="46">
        <v>78.989000000000004</v>
      </c>
      <c r="P67" s="46">
        <v>12.45</v>
      </c>
      <c r="Q67" s="46">
        <v>193.39400000000001</v>
      </c>
      <c r="R67" s="46">
        <v>347.97500000000002</v>
      </c>
      <c r="S67" s="46">
        <v>179.767</v>
      </c>
      <c r="T67" s="46">
        <v>619.70600000000002</v>
      </c>
      <c r="U67" s="46">
        <v>73.284000000000006</v>
      </c>
      <c r="V67" s="46">
        <v>37.347000000000001</v>
      </c>
      <c r="W67" s="46">
        <v>288.89999999999998</v>
      </c>
      <c r="X67" s="46">
        <v>138.84299999999999</v>
      </c>
      <c r="Y67" s="46">
        <v>90.784000000000006</v>
      </c>
      <c r="Z67" s="46">
        <v>359.92099999999999</v>
      </c>
      <c r="AA67" s="46">
        <v>198.298</v>
      </c>
      <c r="AB67" s="46">
        <v>219.703</v>
      </c>
      <c r="AC67" s="46">
        <v>169.255</v>
      </c>
      <c r="AD67" s="46">
        <v>67.305000000000007</v>
      </c>
      <c r="AE67" s="46">
        <v>460.86200000000002</v>
      </c>
      <c r="AF67" s="46">
        <v>411.55500000000001</v>
      </c>
      <c r="AG67" s="46">
        <v>240.40799999999999</v>
      </c>
      <c r="AH67" s="46">
        <v>240.40799999999999</v>
      </c>
      <c r="ALQ67" s="4" t="e">
        <v>#N/A</v>
      </c>
    </row>
    <row r="68" spans="1:1005" ht="15" x14ac:dyDescent="0.25">
      <c r="A68" s="41">
        <v>46600</v>
      </c>
      <c r="B68" s="15">
        <v>58.48</v>
      </c>
      <c r="C68" s="13">
        <v>58.48</v>
      </c>
      <c r="D68" s="14">
        <v>58.48</v>
      </c>
      <c r="E68" s="16">
        <v>91.016000000000005</v>
      </c>
      <c r="F68" s="46">
        <v>151.809</v>
      </c>
      <c r="G68" s="46">
        <v>120.879</v>
      </c>
      <c r="H68" s="46">
        <v>116.712</v>
      </c>
      <c r="I68" s="46">
        <v>38.31</v>
      </c>
      <c r="J68" s="46">
        <v>21.416</v>
      </c>
      <c r="K68" s="46">
        <v>34.223999999999997</v>
      </c>
      <c r="L68" s="46">
        <v>34.784999999999997</v>
      </c>
      <c r="M68" s="46">
        <v>66.707999999999998</v>
      </c>
      <c r="N68" s="46">
        <v>83.921999999999997</v>
      </c>
      <c r="O68" s="46">
        <v>45.886000000000003</v>
      </c>
      <c r="P68" s="46">
        <v>28.72</v>
      </c>
      <c r="Q68" s="46">
        <v>61.668999999999997</v>
      </c>
      <c r="R68" s="46">
        <v>108.596</v>
      </c>
      <c r="S68" s="46">
        <v>59.603000000000002</v>
      </c>
      <c r="T68" s="46">
        <v>183.67599999999999</v>
      </c>
      <c r="U68" s="46">
        <v>38.628</v>
      </c>
      <c r="V68" s="46">
        <v>24.306999999999999</v>
      </c>
      <c r="W68" s="46">
        <v>98.013000000000005</v>
      </c>
      <c r="X68" s="46">
        <v>53.783000000000001</v>
      </c>
      <c r="Y68" s="46">
        <v>43.872</v>
      </c>
      <c r="Z68" s="46">
        <v>116.944</v>
      </c>
      <c r="AA68" s="46">
        <v>72.173000000000002</v>
      </c>
      <c r="AB68" s="46">
        <v>81.81</v>
      </c>
      <c r="AC68" s="46">
        <v>60.13</v>
      </c>
      <c r="AD68" s="46">
        <v>32.387999999999998</v>
      </c>
      <c r="AE68" s="46">
        <v>179.61600000000001</v>
      </c>
      <c r="AF68" s="46">
        <v>164.83600000000001</v>
      </c>
      <c r="AG68" s="46">
        <v>87.9</v>
      </c>
      <c r="AH68" s="46">
        <v>87.9</v>
      </c>
      <c r="ALQ68" s="4" t="e">
        <v>#N/A</v>
      </c>
    </row>
    <row r="69" spans="1:1005" ht="15" x14ac:dyDescent="0.25">
      <c r="A69" s="41">
        <v>46631</v>
      </c>
      <c r="B69" s="15">
        <v>38.39</v>
      </c>
      <c r="C69" s="13">
        <v>38.39</v>
      </c>
      <c r="D69" s="14">
        <v>38.39</v>
      </c>
      <c r="E69" s="16">
        <v>55.023000000000003</v>
      </c>
      <c r="F69" s="46">
        <v>95.766000000000005</v>
      </c>
      <c r="G69" s="46">
        <v>57.466999999999999</v>
      </c>
      <c r="H69" s="46">
        <v>79.006</v>
      </c>
      <c r="I69" s="46">
        <v>43.030999999999999</v>
      </c>
      <c r="J69" s="46">
        <v>20.433</v>
      </c>
      <c r="K69" s="46">
        <v>34.652000000000001</v>
      </c>
      <c r="L69" s="46">
        <v>34.517000000000003</v>
      </c>
      <c r="M69" s="46">
        <v>53.933</v>
      </c>
      <c r="N69" s="46">
        <v>47.25</v>
      </c>
      <c r="O69" s="46">
        <v>37.218000000000004</v>
      </c>
      <c r="P69" s="46">
        <v>26.728999999999999</v>
      </c>
      <c r="Q69" s="46">
        <v>46.232999999999997</v>
      </c>
      <c r="R69" s="46">
        <v>52.454000000000001</v>
      </c>
      <c r="S69" s="46">
        <v>39.472999999999999</v>
      </c>
      <c r="T69" s="46">
        <v>79.828999999999994</v>
      </c>
      <c r="U69" s="46">
        <v>30.704999999999998</v>
      </c>
      <c r="V69" s="46">
        <v>30.718</v>
      </c>
      <c r="W69" s="46">
        <v>66.787999999999997</v>
      </c>
      <c r="X69" s="46">
        <v>40.781999999999996</v>
      </c>
      <c r="Y69" s="46">
        <v>39.158999999999999</v>
      </c>
      <c r="Z69" s="46">
        <v>80.262</v>
      </c>
      <c r="AA69" s="46">
        <v>45.749000000000002</v>
      </c>
      <c r="AB69" s="46">
        <v>55.390999999999998</v>
      </c>
      <c r="AC69" s="46">
        <v>39.674999999999997</v>
      </c>
      <c r="AD69" s="46">
        <v>23.395</v>
      </c>
      <c r="AE69" s="46">
        <v>93.585999999999999</v>
      </c>
      <c r="AF69" s="46">
        <v>85.337999999999994</v>
      </c>
      <c r="AG69" s="46">
        <v>65.296999999999997</v>
      </c>
      <c r="AH69" s="46">
        <v>65.296999999999997</v>
      </c>
      <c r="ALQ69" s="4" t="e">
        <v>#N/A</v>
      </c>
    </row>
    <row r="70" spans="1:1005" ht="15" x14ac:dyDescent="0.25">
      <c r="A70" s="41"/>
      <c r="B70" s="15"/>
      <c r="C70" s="13"/>
      <c r="D70" s="14"/>
      <c r="E70" s="1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LQ70" s="4" t="e">
        <v>#N/A</v>
      </c>
    </row>
    <row r="71" spans="1:1005" ht="15" x14ac:dyDescent="0.25">
      <c r="A71" s="41"/>
      <c r="B71" s="15"/>
      <c r="C71" s="13"/>
      <c r="D71" s="14"/>
      <c r="E71" s="1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LQ71" s="4" t="e">
        <v>#N/A</v>
      </c>
    </row>
    <row r="72" spans="1:1005" ht="15" x14ac:dyDescent="0.25">
      <c r="A72" s="41"/>
      <c r="B72" s="15"/>
      <c r="C72" s="13"/>
      <c r="D72" s="14"/>
      <c r="E72"/>
      <c r="F72"/>
      <c r="G72"/>
      <c r="H72"/>
      <c r="I72"/>
      <c r="J72"/>
      <c r="K72"/>
      <c r="L72"/>
      <c r="M72"/>
      <c r="N72"/>
      <c r="O72"/>
      <c r="P72"/>
      <c r="Q72"/>
      <c r="R72"/>
      <c r="S72"/>
      <c r="T72"/>
      <c r="U72"/>
      <c r="V72"/>
      <c r="W72"/>
      <c r="X72"/>
      <c r="Y72"/>
      <c r="Z72"/>
      <c r="AA72"/>
      <c r="AB72"/>
      <c r="AC72"/>
      <c r="AD72"/>
      <c r="AE72"/>
      <c r="AF72"/>
      <c r="ALQ72" s="4" t="e">
        <v>#N/A</v>
      </c>
    </row>
    <row r="73" spans="1:1005" ht="15" x14ac:dyDescent="0.25">
      <c r="A73" s="41"/>
      <c r="B73" s="15"/>
      <c r="C73" s="13"/>
      <c r="D73" s="14"/>
      <c r="E73"/>
      <c r="F73"/>
      <c r="G73"/>
      <c r="H73"/>
      <c r="I73"/>
      <c r="J73"/>
      <c r="K73"/>
      <c r="L73"/>
      <c r="M73"/>
      <c r="N73"/>
      <c r="O73"/>
      <c r="P73"/>
      <c r="Q73"/>
      <c r="R73"/>
      <c r="S73"/>
      <c r="T73"/>
      <c r="U73"/>
      <c r="V73"/>
      <c r="W73"/>
      <c r="X73"/>
      <c r="Y73"/>
      <c r="Z73"/>
      <c r="AA73"/>
      <c r="AB73"/>
      <c r="AC73"/>
      <c r="AD73"/>
      <c r="AE73"/>
      <c r="AF73"/>
    </row>
    <row r="74" spans="1:1005" ht="15" x14ac:dyDescent="0.25">
      <c r="A74" s="41"/>
      <c r="B74" s="15"/>
      <c r="C74" s="13"/>
      <c r="D74" s="14"/>
      <c r="E74"/>
      <c r="F74"/>
      <c r="G74"/>
      <c r="H74"/>
      <c r="I74"/>
      <c r="J74"/>
      <c r="K74"/>
      <c r="L74"/>
      <c r="M74"/>
      <c r="N74"/>
      <c r="O74"/>
      <c r="P74"/>
      <c r="Q74"/>
      <c r="R74"/>
      <c r="S74"/>
      <c r="T74"/>
      <c r="U74"/>
      <c r="V74"/>
      <c r="W74"/>
      <c r="X74"/>
      <c r="Y74"/>
      <c r="Z74"/>
      <c r="AA74"/>
      <c r="AB74"/>
      <c r="AC74"/>
      <c r="AD74"/>
      <c r="AE74"/>
      <c r="AF74"/>
    </row>
    <row r="75" spans="1:1005" ht="15" x14ac:dyDescent="0.25">
      <c r="A75" s="41"/>
      <c r="B75" s="15"/>
      <c r="C75" s="13"/>
      <c r="D75" s="14"/>
      <c r="E75"/>
      <c r="F75"/>
      <c r="G75"/>
      <c r="H75"/>
      <c r="I75"/>
      <c r="J75"/>
      <c r="K75"/>
      <c r="L75"/>
      <c r="M75"/>
      <c r="N75"/>
      <c r="O75"/>
      <c r="P75"/>
      <c r="Q75"/>
      <c r="R75"/>
      <c r="S75"/>
      <c r="T75"/>
      <c r="U75"/>
      <c r="V75"/>
      <c r="W75"/>
      <c r="X75"/>
      <c r="Y75"/>
      <c r="Z75"/>
      <c r="AA75"/>
      <c r="AB75"/>
      <c r="AC75"/>
      <c r="AD75"/>
      <c r="AE75"/>
      <c r="AF75"/>
    </row>
    <row r="76" spans="1:1005" ht="15" x14ac:dyDescent="0.25">
      <c r="A76" s="41"/>
      <c r="B76" s="15"/>
      <c r="C76" s="13"/>
      <c r="D76" s="14"/>
      <c r="E76"/>
      <c r="F76"/>
      <c r="G76"/>
      <c r="H76"/>
      <c r="I76"/>
      <c r="J76"/>
      <c r="K76"/>
      <c r="L76"/>
      <c r="M76"/>
      <c r="N76"/>
      <c r="O76"/>
      <c r="P76"/>
      <c r="Q76"/>
      <c r="R76"/>
      <c r="S76"/>
      <c r="T76"/>
      <c r="U76"/>
      <c r="V76"/>
      <c r="W76"/>
      <c r="X76"/>
      <c r="Y76"/>
      <c r="Z76"/>
      <c r="AA76"/>
      <c r="AB76"/>
      <c r="AC76"/>
      <c r="AD76"/>
      <c r="AE76"/>
      <c r="AF76"/>
    </row>
    <row r="77" spans="1:1005" ht="15" x14ac:dyDescent="0.25">
      <c r="A77" s="41"/>
      <c r="B77" s="15"/>
      <c r="C77" s="13"/>
      <c r="D77" s="14"/>
      <c r="E77"/>
      <c r="F77"/>
      <c r="G77"/>
      <c r="H77"/>
      <c r="I77"/>
      <c r="J77"/>
      <c r="K77"/>
      <c r="L77"/>
      <c r="M77"/>
      <c r="N77"/>
      <c r="O77"/>
      <c r="P77"/>
      <c r="Q77"/>
      <c r="R77"/>
      <c r="S77"/>
      <c r="T77"/>
      <c r="U77"/>
      <c r="V77"/>
      <c r="W77"/>
      <c r="X77"/>
      <c r="Y77"/>
      <c r="Z77"/>
      <c r="AA77"/>
      <c r="AB77"/>
      <c r="AC77"/>
      <c r="AD77"/>
      <c r="AE77"/>
      <c r="AF77"/>
    </row>
    <row r="78" spans="1:1005" ht="15" x14ac:dyDescent="0.25">
      <c r="A78" s="41"/>
      <c r="B78" s="15"/>
      <c r="C78" s="13"/>
      <c r="D78" s="14"/>
      <c r="E78"/>
      <c r="F78"/>
      <c r="G78"/>
      <c r="H78"/>
      <c r="I78"/>
      <c r="J78"/>
      <c r="K78"/>
      <c r="L78"/>
      <c r="M78"/>
      <c r="N78"/>
      <c r="O78"/>
      <c r="P78"/>
      <c r="Q78"/>
      <c r="R78"/>
      <c r="S78"/>
      <c r="T78"/>
      <c r="U78"/>
      <c r="V78"/>
      <c r="W78"/>
      <c r="X78"/>
      <c r="Y78"/>
      <c r="Z78"/>
      <c r="AA78"/>
      <c r="AB78"/>
      <c r="AC78"/>
      <c r="AD78"/>
      <c r="AE78"/>
      <c r="AF78"/>
    </row>
    <row r="79" spans="1:1005" ht="15" x14ac:dyDescent="0.25">
      <c r="A79" s="41"/>
      <c r="B79" s="15"/>
      <c r="C79" s="13"/>
      <c r="D79" s="14"/>
      <c r="E79"/>
      <c r="F79"/>
      <c r="G79"/>
      <c r="H79"/>
      <c r="I79"/>
      <c r="J79"/>
      <c r="K79"/>
      <c r="L79"/>
      <c r="M79"/>
      <c r="N79"/>
      <c r="O79"/>
      <c r="P79"/>
      <c r="Q79"/>
      <c r="R79"/>
      <c r="S79"/>
      <c r="T79"/>
      <c r="U79"/>
      <c r="V79"/>
      <c r="W79"/>
      <c r="X79"/>
      <c r="Y79"/>
      <c r="Z79"/>
      <c r="AA79"/>
      <c r="AB79"/>
      <c r="AC79"/>
      <c r="AD79"/>
      <c r="AE79"/>
      <c r="AF79"/>
    </row>
    <row r="80" spans="1:1005" ht="15" x14ac:dyDescent="0.25">
      <c r="A80" s="41"/>
      <c r="B80" s="15"/>
      <c r="C80" s="13"/>
      <c r="D80" s="14"/>
      <c r="E80"/>
      <c r="F80"/>
      <c r="G80"/>
      <c r="H80"/>
      <c r="I80"/>
      <c r="J80"/>
      <c r="K80"/>
      <c r="L80"/>
      <c r="M80"/>
      <c r="N80"/>
      <c r="O80"/>
      <c r="P80"/>
      <c r="Q80"/>
      <c r="R80"/>
      <c r="S80"/>
      <c r="T80"/>
      <c r="U80"/>
      <c r="V80"/>
      <c r="W80"/>
      <c r="X80"/>
      <c r="Y80"/>
      <c r="Z80"/>
      <c r="AA80"/>
      <c r="AB80"/>
      <c r="AC80"/>
      <c r="AD80"/>
      <c r="AE80"/>
      <c r="AF80"/>
    </row>
    <row r="81" spans="1:4" ht="12.75" customHeight="1" x14ac:dyDescent="0.25">
      <c r="A81" s="41"/>
      <c r="B81" s="18"/>
      <c r="C81" s="19"/>
      <c r="D81" s="20"/>
    </row>
    <row r="82" spans="1:4" ht="12.75" customHeight="1" x14ac:dyDescent="0.25">
      <c r="A82" s="41"/>
      <c r="B82" s="18"/>
      <c r="C82" s="19"/>
      <c r="D82" s="20"/>
    </row>
    <row r="83" spans="1:4" ht="12.75" customHeight="1" x14ac:dyDescent="0.25">
      <c r="A83" s="41"/>
      <c r="B83" s="18"/>
      <c r="C83" s="19"/>
      <c r="D83" s="20"/>
    </row>
    <row r="84" spans="1:4" ht="12.75" customHeight="1" x14ac:dyDescent="0.25">
      <c r="A84" s="41"/>
      <c r="B84" s="18"/>
      <c r="C84" s="19"/>
      <c r="D84" s="2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BA9E5-E2FF-406C-A6ED-F885E6D7E40F}">
  <sheetPr codeName="Sheet6">
    <tabColor rgb="FFFB8072"/>
  </sheetPr>
  <dimension ref="A1:ALQ84"/>
  <sheetViews>
    <sheetView workbookViewId="0">
      <selection activeCell="D4" sqref="D4"/>
    </sheetView>
  </sheetViews>
  <sheetFormatPr defaultColWidth="18.7109375" defaultRowHeight="12.75" customHeight="1" x14ac:dyDescent="0.25"/>
  <cols>
    <col min="1" max="1" width="7.5703125" style="3" customWidth="1"/>
    <col min="2" max="2" width="7.85546875" style="3" customWidth="1"/>
    <col min="3" max="3" width="8.140625" style="3" customWidth="1"/>
    <col min="4" max="4" width="7.5703125" style="3" customWidth="1"/>
    <col min="5" max="6" width="9" style="4" customWidth="1"/>
    <col min="7" max="30" width="9" style="4" bestFit="1" customWidth="1"/>
    <col min="31" max="31" width="8.42578125" style="32" customWidth="1"/>
    <col min="32" max="54" width="8.85546875" style="4" customWidth="1"/>
    <col min="55" max="16384" width="18.7109375" style="4"/>
  </cols>
  <sheetData>
    <row r="1" spans="1:39" ht="15" x14ac:dyDescent="0.25">
      <c r="A1" s="47"/>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3"/>
      <c r="AJ1" s="3"/>
      <c r="AK1" s="3"/>
      <c r="AL1" s="3"/>
      <c r="AM1" s="3"/>
    </row>
    <row r="2" spans="1:39" s="3" customFormat="1" ht="15" x14ac:dyDescent="0.25">
      <c r="A2" s="47"/>
      <c r="B2" s="49" t="s">
        <v>0</v>
      </c>
      <c r="C2" s="49" t="s">
        <v>1</v>
      </c>
      <c r="D2" s="49" t="s">
        <v>2</v>
      </c>
      <c r="E2" s="49">
        <v>1991</v>
      </c>
      <c r="F2" s="49">
        <v>1992</v>
      </c>
      <c r="G2" s="49">
        <v>1993</v>
      </c>
      <c r="H2" s="49">
        <v>1994</v>
      </c>
      <c r="I2" s="49">
        <v>1995</v>
      </c>
      <c r="J2" s="49">
        <v>1996</v>
      </c>
      <c r="K2" s="49">
        <v>1997</v>
      </c>
      <c r="L2" s="49">
        <v>1998</v>
      </c>
      <c r="M2" s="49">
        <v>1999</v>
      </c>
      <c r="N2" s="49">
        <v>2000</v>
      </c>
      <c r="O2" s="49">
        <v>2001</v>
      </c>
      <c r="P2" s="49">
        <v>2002</v>
      </c>
      <c r="Q2" s="49">
        <v>2003</v>
      </c>
      <c r="R2" s="49">
        <v>2004</v>
      </c>
      <c r="S2" s="49">
        <v>2005</v>
      </c>
      <c r="T2" s="49">
        <v>2006</v>
      </c>
      <c r="U2" s="49">
        <v>2007</v>
      </c>
      <c r="V2" s="49">
        <v>2008</v>
      </c>
      <c r="W2" s="49">
        <v>2009</v>
      </c>
      <c r="X2" s="49">
        <v>2010</v>
      </c>
      <c r="Y2" s="49">
        <v>2011</v>
      </c>
      <c r="Z2" s="49">
        <v>2012</v>
      </c>
      <c r="AA2" s="49">
        <v>2013</v>
      </c>
      <c r="AB2" s="49">
        <v>2014</v>
      </c>
      <c r="AC2" s="49">
        <v>2015</v>
      </c>
      <c r="AD2" s="49">
        <v>2016</v>
      </c>
      <c r="AE2" s="50">
        <v>2017</v>
      </c>
      <c r="AF2" s="49">
        <v>2018</v>
      </c>
      <c r="AG2" s="49">
        <v>2019</v>
      </c>
      <c r="AH2" s="49">
        <v>2020</v>
      </c>
    </row>
    <row r="3" spans="1:39" s="3" customFormat="1" ht="15" x14ac:dyDescent="0.25">
      <c r="A3" s="51"/>
      <c r="B3" s="52" t="s">
        <v>3</v>
      </c>
      <c r="C3" s="52" t="s">
        <v>4</v>
      </c>
      <c r="D3" s="52" t="s">
        <v>5</v>
      </c>
      <c r="E3" s="52" t="s">
        <v>6</v>
      </c>
      <c r="F3" s="52" t="s">
        <v>7</v>
      </c>
      <c r="G3" s="52" t="s">
        <v>8</v>
      </c>
      <c r="H3" s="52" t="s">
        <v>9</v>
      </c>
      <c r="I3" s="52" t="s">
        <v>10</v>
      </c>
      <c r="J3" s="52" t="s">
        <v>11</v>
      </c>
      <c r="K3" s="52" t="s">
        <v>12</v>
      </c>
      <c r="L3" s="52" t="s">
        <v>13</v>
      </c>
      <c r="M3" s="52" t="s">
        <v>14</v>
      </c>
      <c r="N3" s="52" t="s">
        <v>15</v>
      </c>
      <c r="O3" s="52" t="s">
        <v>16</v>
      </c>
      <c r="P3" s="52" t="s">
        <v>17</v>
      </c>
      <c r="Q3" s="52" t="s">
        <v>18</v>
      </c>
      <c r="R3" s="52" t="s">
        <v>19</v>
      </c>
      <c r="S3" s="52" t="s">
        <v>20</v>
      </c>
      <c r="T3" s="52" t="s">
        <v>21</v>
      </c>
      <c r="U3" s="52" t="s">
        <v>22</v>
      </c>
      <c r="V3" s="52" t="s">
        <v>23</v>
      </c>
      <c r="W3" s="52" t="s">
        <v>24</v>
      </c>
      <c r="X3" s="52" t="s">
        <v>25</v>
      </c>
      <c r="Y3" s="52" t="s">
        <v>26</v>
      </c>
      <c r="Z3" s="52" t="s">
        <v>27</v>
      </c>
      <c r="AA3" s="52" t="s">
        <v>28</v>
      </c>
      <c r="AB3" s="52" t="s">
        <v>29</v>
      </c>
      <c r="AC3" s="52" t="s">
        <v>30</v>
      </c>
      <c r="AD3" s="52" t="s">
        <v>31</v>
      </c>
      <c r="AE3" s="52" t="s">
        <v>32</v>
      </c>
      <c r="AF3" s="52" t="s">
        <v>33</v>
      </c>
      <c r="AG3" s="52" t="s">
        <v>34</v>
      </c>
      <c r="AH3" s="52" t="s">
        <v>35</v>
      </c>
    </row>
    <row r="4" spans="1:39" ht="15" x14ac:dyDescent="0.25">
      <c r="A4" s="53">
        <v>44652</v>
      </c>
      <c r="B4" s="30">
        <v>464.66</v>
      </c>
      <c r="C4" s="31">
        <v>974.28</v>
      </c>
      <c r="D4" s="9">
        <v>600</v>
      </c>
      <c r="E4">
        <v>500.697</v>
      </c>
      <c r="F4">
        <v>751.21799999999996</v>
      </c>
      <c r="G4">
        <v>440.202</v>
      </c>
      <c r="H4" s="4">
        <v>821.13499999999999</v>
      </c>
      <c r="I4" s="4">
        <v>469.91899999999998</v>
      </c>
      <c r="J4" s="4">
        <v>614.67200000000003</v>
      </c>
      <c r="K4" s="4">
        <v>562.72699999999998</v>
      </c>
      <c r="L4" s="4">
        <v>440.77600000000001</v>
      </c>
      <c r="M4" s="4">
        <v>550.41200000000003</v>
      </c>
      <c r="N4" s="4">
        <v>685.15</v>
      </c>
      <c r="O4" s="4">
        <v>691.29399999999998</v>
      </c>
      <c r="P4" s="4">
        <v>733.16700000000003</v>
      </c>
      <c r="Q4" s="4">
        <v>596.01599999999996</v>
      </c>
      <c r="R4" s="4">
        <v>941.62699999999995</v>
      </c>
      <c r="S4" s="4">
        <v>603.98299999999995</v>
      </c>
      <c r="T4" s="4">
        <v>792.04300000000001</v>
      </c>
      <c r="U4" s="4">
        <v>610.00699999999995</v>
      </c>
      <c r="V4" s="4">
        <v>401.88400000000001</v>
      </c>
      <c r="W4" s="4">
        <v>566.44299999999998</v>
      </c>
      <c r="X4" s="4">
        <v>584.89300000000003</v>
      </c>
      <c r="Y4" s="4">
        <v>630.26099999999997</v>
      </c>
      <c r="Z4" s="4">
        <v>754.52200000000005</v>
      </c>
      <c r="AA4" s="4">
        <v>499.52600000000001</v>
      </c>
      <c r="AB4" s="4">
        <v>542.23800000000006</v>
      </c>
      <c r="AC4" s="4">
        <v>479.00700000000001</v>
      </c>
      <c r="AD4" s="4">
        <v>639.88199999999995</v>
      </c>
      <c r="AE4" s="4">
        <v>629.01</v>
      </c>
      <c r="AF4" s="4">
        <v>623.20899999999995</v>
      </c>
      <c r="AG4" s="4">
        <v>590.05899999999997</v>
      </c>
      <c r="AH4" s="32">
        <v>475.899</v>
      </c>
    </row>
    <row r="5" spans="1:39" ht="15" x14ac:dyDescent="0.25">
      <c r="A5" s="53">
        <v>44682</v>
      </c>
      <c r="B5" s="33">
        <v>1051</v>
      </c>
      <c r="C5" s="8">
        <v>2203.6999999999998</v>
      </c>
      <c r="D5" s="11">
        <v>1500</v>
      </c>
      <c r="E5">
        <v>873.22799999999995</v>
      </c>
      <c r="F5">
        <v>1921.2539999999999</v>
      </c>
      <c r="G5">
        <v>1511.202</v>
      </c>
      <c r="H5" s="4">
        <v>1909.6659999999999</v>
      </c>
      <c r="I5" s="4">
        <v>1422.2639999999999</v>
      </c>
      <c r="J5" s="4">
        <v>1619.0239999999999</v>
      </c>
      <c r="K5" s="4">
        <v>1820.008</v>
      </c>
      <c r="L5" s="4">
        <v>1270.059</v>
      </c>
      <c r="M5" s="4">
        <v>1830.1579999999999</v>
      </c>
      <c r="N5" s="4">
        <v>1792.962</v>
      </c>
      <c r="O5" s="4">
        <v>2322.5129999999999</v>
      </c>
      <c r="P5" s="4">
        <v>879.76900000000001</v>
      </c>
      <c r="Q5" s="4">
        <v>1449.5930000000001</v>
      </c>
      <c r="R5" s="4">
        <v>1879.298</v>
      </c>
      <c r="S5" s="4">
        <v>1499.867</v>
      </c>
      <c r="T5" s="4">
        <v>1490.05</v>
      </c>
      <c r="U5" s="4">
        <v>1844.547</v>
      </c>
      <c r="V5" s="4">
        <v>890.39400000000001</v>
      </c>
      <c r="W5" s="4">
        <v>1969.376</v>
      </c>
      <c r="X5" s="4">
        <v>872.80499999999995</v>
      </c>
      <c r="Y5" s="4">
        <v>1222.3810000000001</v>
      </c>
      <c r="Z5" s="4">
        <v>1565.451</v>
      </c>
      <c r="AA5" s="4">
        <v>1500.134</v>
      </c>
      <c r="AB5" s="4">
        <v>1109.241</v>
      </c>
      <c r="AC5" s="4">
        <v>1478.511</v>
      </c>
      <c r="AD5" s="4">
        <v>1824.1869999999999</v>
      </c>
      <c r="AE5" s="4">
        <v>1338.585</v>
      </c>
      <c r="AF5" s="4">
        <v>1860.8050000000001</v>
      </c>
      <c r="AG5" s="4">
        <v>1447.403</v>
      </c>
      <c r="AH5" s="32">
        <v>1463.152</v>
      </c>
    </row>
    <row r="6" spans="1:39" ht="15" x14ac:dyDescent="0.25">
      <c r="A6" s="53">
        <v>44713</v>
      </c>
      <c r="B6" s="33">
        <v>1231.92</v>
      </c>
      <c r="C6" s="8">
        <v>2583.0700000000002</v>
      </c>
      <c r="D6" s="11">
        <v>1650</v>
      </c>
      <c r="E6">
        <v>1992.63</v>
      </c>
      <c r="F6">
        <v>960.89400000000001</v>
      </c>
      <c r="G6">
        <v>2048.2570000000001</v>
      </c>
      <c r="H6" s="4">
        <v>1377.8510000000001</v>
      </c>
      <c r="I6" s="4">
        <v>3383.3380000000002</v>
      </c>
      <c r="J6" s="4">
        <v>1275.7080000000001</v>
      </c>
      <c r="K6" s="4">
        <v>2266.7669999999998</v>
      </c>
      <c r="L6" s="4">
        <v>1502.39</v>
      </c>
      <c r="M6" s="4">
        <v>2920.9859999999999</v>
      </c>
      <c r="N6" s="4">
        <v>978.43</v>
      </c>
      <c r="O6" s="4">
        <v>1301.9349999999999</v>
      </c>
      <c r="P6" s="4">
        <v>890.76700000000005</v>
      </c>
      <c r="Q6" s="4">
        <v>1836.1320000000001</v>
      </c>
      <c r="R6" s="4">
        <v>1067.8</v>
      </c>
      <c r="S6" s="4">
        <v>1707.585</v>
      </c>
      <c r="T6" s="4">
        <v>927.17200000000003</v>
      </c>
      <c r="U6" s="4">
        <v>1113.6289999999999</v>
      </c>
      <c r="V6" s="4">
        <v>1704.3889999999999</v>
      </c>
      <c r="W6" s="4">
        <v>1616.231</v>
      </c>
      <c r="X6" s="4">
        <v>2362.7629999999999</v>
      </c>
      <c r="Y6" s="4">
        <v>2649.529</v>
      </c>
      <c r="Z6" s="4">
        <v>582.32000000000005</v>
      </c>
      <c r="AA6" s="4">
        <v>1758.567</v>
      </c>
      <c r="AB6" s="4">
        <v>1683.769</v>
      </c>
      <c r="AC6" s="4">
        <v>2534.8850000000002</v>
      </c>
      <c r="AD6" s="4">
        <v>1967.4480000000001</v>
      </c>
      <c r="AE6" s="4">
        <v>1523.402</v>
      </c>
      <c r="AF6" s="4">
        <v>1084.377</v>
      </c>
      <c r="AG6" s="4">
        <v>2046.3030000000001</v>
      </c>
      <c r="AH6" s="32">
        <v>1143.671</v>
      </c>
    </row>
    <row r="7" spans="1:39" ht="15" x14ac:dyDescent="0.25">
      <c r="A7" s="53">
        <v>44743</v>
      </c>
      <c r="B7" s="33">
        <v>352.42</v>
      </c>
      <c r="C7" s="8">
        <v>738.96</v>
      </c>
      <c r="D7" s="11">
        <v>350</v>
      </c>
      <c r="E7">
        <v>638.85199999999998</v>
      </c>
      <c r="F7">
        <v>258.75599999999997</v>
      </c>
      <c r="G7">
        <v>668.77499999999998</v>
      </c>
      <c r="H7" s="4">
        <v>190.285</v>
      </c>
      <c r="I7" s="4">
        <v>2021.2760000000001</v>
      </c>
      <c r="J7" s="4">
        <v>330.97399999999999</v>
      </c>
      <c r="K7" s="4">
        <v>560.57899999999995</v>
      </c>
      <c r="L7" s="4">
        <v>737.553</v>
      </c>
      <c r="M7" s="4">
        <v>1300.761</v>
      </c>
      <c r="N7" s="4">
        <v>97.272999999999996</v>
      </c>
      <c r="O7" s="4">
        <v>223.93199999999999</v>
      </c>
      <c r="P7" s="4">
        <v>80.061999999999998</v>
      </c>
      <c r="Q7" s="4">
        <v>304.24299999999999</v>
      </c>
      <c r="R7" s="4">
        <v>332.56799999999998</v>
      </c>
      <c r="S7" s="4">
        <v>526.16700000000003</v>
      </c>
      <c r="T7" s="4">
        <v>118.533</v>
      </c>
      <c r="U7" s="4">
        <v>241.458</v>
      </c>
      <c r="V7" s="4">
        <v>637.19200000000001</v>
      </c>
      <c r="W7" s="4">
        <v>753.86699999999996</v>
      </c>
      <c r="X7" s="4">
        <v>687.72199999999998</v>
      </c>
      <c r="Y7" s="4">
        <v>1369.769</v>
      </c>
      <c r="Z7" s="4">
        <v>64.531999999999996</v>
      </c>
      <c r="AA7" s="4">
        <v>367.43200000000002</v>
      </c>
      <c r="AB7" s="4">
        <v>317.97199999999998</v>
      </c>
      <c r="AC7" s="4">
        <v>822.00099999999998</v>
      </c>
      <c r="AD7" s="4">
        <v>427.87799999999999</v>
      </c>
      <c r="AE7" s="4">
        <v>285.57900000000001</v>
      </c>
      <c r="AF7" s="4">
        <v>138.93799999999999</v>
      </c>
      <c r="AG7" s="4">
        <v>887.55100000000004</v>
      </c>
      <c r="AH7" s="32">
        <v>165.55799999999999</v>
      </c>
    </row>
    <row r="8" spans="1:39" ht="15" x14ac:dyDescent="0.25">
      <c r="A8" s="53">
        <v>44774</v>
      </c>
      <c r="B8" s="33">
        <v>220.92</v>
      </c>
      <c r="C8" s="8">
        <v>399.36</v>
      </c>
      <c r="D8" s="11">
        <v>250</v>
      </c>
      <c r="E8">
        <v>304.923</v>
      </c>
      <c r="F8">
        <v>211.72200000000001</v>
      </c>
      <c r="G8">
        <v>350.26799999999997</v>
      </c>
      <c r="H8" s="4">
        <v>122.248</v>
      </c>
      <c r="I8" s="4">
        <v>716.31700000000001</v>
      </c>
      <c r="J8" s="4">
        <v>130.67400000000001</v>
      </c>
      <c r="K8" s="4">
        <v>456.59899999999999</v>
      </c>
      <c r="L8" s="4">
        <v>341.38299999999998</v>
      </c>
      <c r="M8" s="4">
        <v>681.53099999999995</v>
      </c>
      <c r="N8" s="4">
        <v>84.600999999999999</v>
      </c>
      <c r="O8" s="4">
        <v>211.74700000000001</v>
      </c>
      <c r="P8" s="4">
        <v>73.457999999999998</v>
      </c>
      <c r="Q8" s="4">
        <v>168.51499999999999</v>
      </c>
      <c r="R8" s="4">
        <v>189.01</v>
      </c>
      <c r="S8" s="4">
        <v>260.30200000000002</v>
      </c>
      <c r="T8" s="4">
        <v>149.57599999999999</v>
      </c>
      <c r="U8" s="4">
        <v>236.334</v>
      </c>
      <c r="V8" s="4">
        <v>277.10599999999999</v>
      </c>
      <c r="W8" s="4">
        <v>283.21199999999999</v>
      </c>
      <c r="X8" s="4">
        <v>369.14499999999998</v>
      </c>
      <c r="Y8" s="4">
        <v>459.84100000000001</v>
      </c>
      <c r="Z8" s="4">
        <v>95.7</v>
      </c>
      <c r="AA8" s="4">
        <v>277.072</v>
      </c>
      <c r="AB8" s="4">
        <v>239.69800000000001</v>
      </c>
      <c r="AC8" s="4">
        <v>306.03399999999999</v>
      </c>
      <c r="AD8" s="4">
        <v>266.38</v>
      </c>
      <c r="AE8" s="4">
        <v>190.69200000000001</v>
      </c>
      <c r="AF8" s="4">
        <v>111.373</v>
      </c>
      <c r="AG8" s="4">
        <v>302.125</v>
      </c>
      <c r="AH8" s="32">
        <v>102.733</v>
      </c>
    </row>
    <row r="9" spans="1:39" ht="15" x14ac:dyDescent="0.25">
      <c r="A9" s="53">
        <v>44805</v>
      </c>
      <c r="B9" s="33">
        <v>226.78</v>
      </c>
      <c r="C9" s="8">
        <v>365.12</v>
      </c>
      <c r="D9" s="11">
        <v>240</v>
      </c>
      <c r="E9">
        <v>329</v>
      </c>
      <c r="F9">
        <v>225.142</v>
      </c>
      <c r="G9">
        <v>343.93</v>
      </c>
      <c r="H9" s="4">
        <v>219.39400000000001</v>
      </c>
      <c r="I9" s="4">
        <v>383.06599999999997</v>
      </c>
      <c r="J9" s="4">
        <v>201.50399999999999</v>
      </c>
      <c r="K9" s="4">
        <v>464.80700000000002</v>
      </c>
      <c r="L9" s="4">
        <v>248.97300000000001</v>
      </c>
      <c r="M9" s="4">
        <v>433.34300000000002</v>
      </c>
      <c r="N9" s="4">
        <v>168.99299999999999</v>
      </c>
      <c r="O9" s="4">
        <v>186.09200000000001</v>
      </c>
      <c r="P9" s="4">
        <v>211.14500000000001</v>
      </c>
      <c r="Q9" s="4">
        <v>341.52800000000002</v>
      </c>
      <c r="R9" s="4">
        <v>275.65800000000002</v>
      </c>
      <c r="S9" s="4">
        <v>209.262</v>
      </c>
      <c r="T9" s="4">
        <v>214.23</v>
      </c>
      <c r="U9" s="4">
        <v>277.58100000000002</v>
      </c>
      <c r="V9" s="4">
        <v>246.22</v>
      </c>
      <c r="W9" s="4">
        <v>201.38300000000001</v>
      </c>
      <c r="X9" s="4">
        <v>236.26400000000001</v>
      </c>
      <c r="Y9" s="4">
        <v>314.71699999999998</v>
      </c>
      <c r="Z9" s="4">
        <v>124.73699999999999</v>
      </c>
      <c r="AA9" s="4">
        <v>457.00700000000001</v>
      </c>
      <c r="AB9" s="4">
        <v>299.63200000000001</v>
      </c>
      <c r="AC9" s="4">
        <v>243.73599999999999</v>
      </c>
      <c r="AD9" s="4">
        <v>289.68599999999998</v>
      </c>
      <c r="AE9" s="4">
        <v>166.12100000000001</v>
      </c>
      <c r="AF9" s="4">
        <v>136.30199999999999</v>
      </c>
      <c r="AG9" s="4">
        <v>207.751</v>
      </c>
      <c r="AH9" s="32">
        <v>151.46700000000001</v>
      </c>
    </row>
    <row r="10" spans="1:39" ht="15" x14ac:dyDescent="0.25">
      <c r="A10" s="53">
        <v>44835</v>
      </c>
      <c r="B10" s="33">
        <v>350.99</v>
      </c>
      <c r="C10" s="8">
        <v>514.66</v>
      </c>
      <c r="D10" s="11">
        <v>352.84</v>
      </c>
      <c r="E10">
        <v>298.64</v>
      </c>
      <c r="F10">
        <v>251.71899999999999</v>
      </c>
      <c r="G10">
        <v>399.46499999999997</v>
      </c>
      <c r="H10" s="4">
        <v>401.44900000000001</v>
      </c>
      <c r="I10" s="4">
        <v>498.54</v>
      </c>
      <c r="J10" s="4">
        <v>408.947</v>
      </c>
      <c r="K10" s="4">
        <v>718.43899999999996</v>
      </c>
      <c r="L10" s="4">
        <v>392.142</v>
      </c>
      <c r="M10" s="4">
        <v>368.00400000000002</v>
      </c>
      <c r="N10" s="4">
        <v>362.42399999999998</v>
      </c>
      <c r="O10" s="4">
        <v>254.90100000000001</v>
      </c>
      <c r="P10" s="4">
        <v>358.69</v>
      </c>
      <c r="Q10" s="4">
        <v>312.78199999999998</v>
      </c>
      <c r="R10" s="4">
        <v>488.39800000000002</v>
      </c>
      <c r="S10" s="4">
        <v>469.88099999999997</v>
      </c>
      <c r="T10" s="4">
        <v>970.57799999999997</v>
      </c>
      <c r="U10" s="4">
        <v>496.31900000000002</v>
      </c>
      <c r="V10" s="4">
        <v>307.81599999999997</v>
      </c>
      <c r="W10" s="4">
        <v>320.89499999999998</v>
      </c>
      <c r="X10" s="4">
        <v>417.452</v>
      </c>
      <c r="Y10" s="4">
        <v>463.00599999999997</v>
      </c>
      <c r="Z10" s="4">
        <v>216.178</v>
      </c>
      <c r="AA10" s="4">
        <v>611.90800000000002</v>
      </c>
      <c r="AB10" s="4">
        <v>580.90599999999995</v>
      </c>
      <c r="AC10" s="4">
        <v>390.35500000000002</v>
      </c>
      <c r="AD10" s="4">
        <v>423.67099999999999</v>
      </c>
      <c r="AE10" s="4">
        <v>381.32900000000001</v>
      </c>
      <c r="AF10" s="4">
        <v>358.95299999999997</v>
      </c>
      <c r="AG10" s="4">
        <v>303.33499999999998</v>
      </c>
      <c r="AH10" s="32">
        <v>234.74799999999999</v>
      </c>
    </row>
    <row r="11" spans="1:39" ht="15" x14ac:dyDescent="0.25">
      <c r="A11" s="53">
        <v>44866</v>
      </c>
      <c r="B11" s="33">
        <v>427.37</v>
      </c>
      <c r="C11" s="8">
        <v>448.56</v>
      </c>
      <c r="D11" s="11">
        <v>411.27</v>
      </c>
      <c r="E11">
        <v>398.31700000000001</v>
      </c>
      <c r="F11">
        <v>328.62799999999999</v>
      </c>
      <c r="G11">
        <v>418.40600000000001</v>
      </c>
      <c r="H11" s="4">
        <v>432.49900000000002</v>
      </c>
      <c r="I11" s="4">
        <v>469.94099999999997</v>
      </c>
      <c r="J11" s="4">
        <v>446.16199999999998</v>
      </c>
      <c r="K11" s="4">
        <v>504.05900000000003</v>
      </c>
      <c r="L11" s="4">
        <v>502.49799999999999</v>
      </c>
      <c r="M11" s="4">
        <v>382.84</v>
      </c>
      <c r="N11" s="4">
        <v>364.93900000000002</v>
      </c>
      <c r="O11" s="4">
        <v>338.72</v>
      </c>
      <c r="P11" s="4">
        <v>357.41399999999999</v>
      </c>
      <c r="Q11" s="4">
        <v>355.03500000000003</v>
      </c>
      <c r="R11" s="4">
        <v>595.35199999999998</v>
      </c>
      <c r="S11" s="4">
        <v>462.03100000000001</v>
      </c>
      <c r="T11" s="4">
        <v>525.64800000000002</v>
      </c>
      <c r="U11" s="4">
        <v>457.303</v>
      </c>
      <c r="V11" s="4">
        <v>354.15</v>
      </c>
      <c r="W11" s="4">
        <v>395.43599999999998</v>
      </c>
      <c r="X11" s="4">
        <v>442.12299999999999</v>
      </c>
      <c r="Y11" s="4">
        <v>469.19200000000001</v>
      </c>
      <c r="Z11" s="4">
        <v>282.54399999999998</v>
      </c>
      <c r="AA11" s="4">
        <v>518.45000000000005</v>
      </c>
      <c r="AB11" s="4">
        <v>428.66800000000001</v>
      </c>
      <c r="AC11" s="4">
        <v>409.18400000000003</v>
      </c>
      <c r="AD11" s="4">
        <v>416.64699999999999</v>
      </c>
      <c r="AE11" s="4">
        <v>359.01299999999998</v>
      </c>
      <c r="AF11" s="4">
        <v>371.91800000000001</v>
      </c>
      <c r="AG11" s="4">
        <v>365.17599999999999</v>
      </c>
      <c r="AH11" s="32">
        <v>323.86700000000002</v>
      </c>
    </row>
    <row r="12" spans="1:39" ht="15" x14ac:dyDescent="0.25">
      <c r="A12" s="53">
        <v>44896</v>
      </c>
      <c r="B12" s="33">
        <v>341.85</v>
      </c>
      <c r="C12" s="8">
        <v>341.96</v>
      </c>
      <c r="D12" s="11">
        <v>351.78</v>
      </c>
      <c r="E12">
        <v>329.834</v>
      </c>
      <c r="F12">
        <v>278.95499999999998</v>
      </c>
      <c r="G12">
        <v>310.49099999999999</v>
      </c>
      <c r="H12" s="4">
        <v>327.96</v>
      </c>
      <c r="I12" s="4">
        <v>404.53699999999998</v>
      </c>
      <c r="J12" s="4">
        <v>396.51</v>
      </c>
      <c r="K12" s="4">
        <v>355.02199999999999</v>
      </c>
      <c r="L12" s="4">
        <v>370.21800000000002</v>
      </c>
      <c r="M12" s="4">
        <v>330.98599999999999</v>
      </c>
      <c r="N12" s="4">
        <v>279.74799999999999</v>
      </c>
      <c r="O12" s="4">
        <v>298.35599999999999</v>
      </c>
      <c r="P12" s="4">
        <v>283.95800000000003</v>
      </c>
      <c r="Q12" s="4">
        <v>315.90100000000001</v>
      </c>
      <c r="R12" s="4">
        <v>360.39299999999997</v>
      </c>
      <c r="S12" s="4">
        <v>323.15800000000002</v>
      </c>
      <c r="T12" s="4">
        <v>350.52300000000002</v>
      </c>
      <c r="U12" s="4">
        <v>369.06900000000002</v>
      </c>
      <c r="V12" s="4">
        <v>313.654</v>
      </c>
      <c r="W12" s="4">
        <v>324.53199999999998</v>
      </c>
      <c r="X12" s="4">
        <v>376.25</v>
      </c>
      <c r="Y12" s="4">
        <v>358.75400000000002</v>
      </c>
      <c r="Z12" s="4">
        <v>266.36700000000002</v>
      </c>
      <c r="AA12" s="4">
        <v>353.88400000000001</v>
      </c>
      <c r="AB12" s="4">
        <v>331.161</v>
      </c>
      <c r="AC12" s="4">
        <v>329.69799999999998</v>
      </c>
      <c r="AD12" s="4">
        <v>345.40600000000001</v>
      </c>
      <c r="AE12" s="4">
        <v>312.27999999999997</v>
      </c>
      <c r="AF12" s="4">
        <v>290.68299999999999</v>
      </c>
      <c r="AG12" s="4">
        <v>342.73099999999999</v>
      </c>
      <c r="AH12" s="32">
        <v>290.99</v>
      </c>
    </row>
    <row r="13" spans="1:39" ht="15" x14ac:dyDescent="0.25">
      <c r="A13" s="53">
        <v>44927</v>
      </c>
      <c r="B13" s="33">
        <v>320.66000000000003</v>
      </c>
      <c r="C13" s="8">
        <v>368.38</v>
      </c>
      <c r="D13" s="11">
        <v>347.16</v>
      </c>
      <c r="E13">
        <v>287.13099999999997</v>
      </c>
      <c r="F13">
        <v>359.95699999999999</v>
      </c>
      <c r="G13">
        <v>274.36599999999999</v>
      </c>
      <c r="H13" s="4">
        <v>316.80099999999999</v>
      </c>
      <c r="I13" s="4">
        <v>355.05399999999997</v>
      </c>
      <c r="J13" s="4">
        <v>368.12799999999999</v>
      </c>
      <c r="K13" s="4">
        <v>323.60899999999998</v>
      </c>
      <c r="L13" s="4">
        <v>303.76499999999999</v>
      </c>
      <c r="M13" s="4">
        <v>319.08199999999999</v>
      </c>
      <c r="N13" s="4">
        <v>255.489</v>
      </c>
      <c r="O13" s="4">
        <v>259.464</v>
      </c>
      <c r="P13" s="4">
        <v>244.96700000000001</v>
      </c>
      <c r="Q13" s="4">
        <v>280.94400000000002</v>
      </c>
      <c r="R13" s="4">
        <v>528.98</v>
      </c>
      <c r="S13" s="4">
        <v>298.35500000000002</v>
      </c>
      <c r="T13" s="4">
        <v>299.90100000000001</v>
      </c>
      <c r="U13" s="4">
        <v>301.774</v>
      </c>
      <c r="V13" s="4">
        <v>302.19600000000003</v>
      </c>
      <c r="W13" s="4">
        <v>288.601</v>
      </c>
      <c r="X13" s="4">
        <v>359.51400000000001</v>
      </c>
      <c r="Y13" s="4">
        <v>336.709</v>
      </c>
      <c r="Z13" s="4">
        <v>238.85499999999999</v>
      </c>
      <c r="AA13" s="4">
        <v>299.05500000000001</v>
      </c>
      <c r="AB13" s="4">
        <v>303.14999999999998</v>
      </c>
      <c r="AC13" s="4">
        <v>307.50900000000001</v>
      </c>
      <c r="AD13" s="4">
        <v>383.00799999999998</v>
      </c>
      <c r="AE13" s="4">
        <v>269.553</v>
      </c>
      <c r="AF13" s="4">
        <v>267.74099999999999</v>
      </c>
      <c r="AG13" s="4">
        <v>297.25299999999999</v>
      </c>
      <c r="AH13" s="32">
        <v>284.404</v>
      </c>
    </row>
    <row r="14" spans="1:39" ht="15" x14ac:dyDescent="0.25">
      <c r="A14" s="53">
        <v>44958</v>
      </c>
      <c r="B14" s="33">
        <v>373.44</v>
      </c>
      <c r="C14" s="8">
        <v>395.71</v>
      </c>
      <c r="D14" s="11">
        <v>395.53</v>
      </c>
      <c r="E14">
        <v>303.72899999999998</v>
      </c>
      <c r="F14">
        <v>455.90199999999999</v>
      </c>
      <c r="G14">
        <v>246.90299999999999</v>
      </c>
      <c r="H14" s="4">
        <v>337.53800000000001</v>
      </c>
      <c r="I14" s="4">
        <v>367.65100000000001</v>
      </c>
      <c r="J14" s="4">
        <v>333.92599999999999</v>
      </c>
      <c r="K14" s="4">
        <v>321.142</v>
      </c>
      <c r="L14" s="4">
        <v>293.16800000000001</v>
      </c>
      <c r="M14" s="4">
        <v>348.46</v>
      </c>
      <c r="N14" s="4">
        <v>234.315</v>
      </c>
      <c r="O14" s="4">
        <v>203.52699999999999</v>
      </c>
      <c r="P14" s="4">
        <v>261.44200000000001</v>
      </c>
      <c r="Q14" s="4">
        <v>243.61500000000001</v>
      </c>
      <c r="R14" s="4">
        <v>516.80499999999995</v>
      </c>
      <c r="S14" s="4">
        <v>245.7</v>
      </c>
      <c r="T14" s="4">
        <v>302.05799999999999</v>
      </c>
      <c r="U14" s="4">
        <v>277.26799999999997</v>
      </c>
      <c r="V14" s="4">
        <v>297.70299999999997</v>
      </c>
      <c r="W14" s="4">
        <v>318.762</v>
      </c>
      <c r="X14" s="4">
        <v>295.77800000000002</v>
      </c>
      <c r="Y14" s="4">
        <v>301.35199999999998</v>
      </c>
      <c r="Z14" s="4">
        <v>236.208</v>
      </c>
      <c r="AA14" s="4">
        <v>291.09199999999998</v>
      </c>
      <c r="AB14" s="4">
        <v>390.286</v>
      </c>
      <c r="AC14" s="4">
        <v>339.74599999999998</v>
      </c>
      <c r="AD14" s="4">
        <v>510.084</v>
      </c>
      <c r="AE14" s="4">
        <v>256.49</v>
      </c>
      <c r="AF14" s="4">
        <v>269.66300000000001</v>
      </c>
      <c r="AG14" s="4">
        <v>260.25299999999999</v>
      </c>
      <c r="AH14" s="32">
        <v>218.61500000000001</v>
      </c>
    </row>
    <row r="15" spans="1:39" ht="15" x14ac:dyDescent="0.25">
      <c r="A15" s="53">
        <v>44986</v>
      </c>
      <c r="B15" s="33">
        <v>564.09</v>
      </c>
      <c r="C15" s="8">
        <v>655.94</v>
      </c>
      <c r="D15" s="11">
        <v>612.71</v>
      </c>
      <c r="E15">
        <v>500.12599999999998</v>
      </c>
      <c r="F15">
        <v>526.40599999999995</v>
      </c>
      <c r="G15">
        <v>459.24400000000003</v>
      </c>
      <c r="H15" s="4">
        <v>907.85400000000004</v>
      </c>
      <c r="I15" s="4">
        <v>532.721</v>
      </c>
      <c r="J15" s="4">
        <v>694.23900000000003</v>
      </c>
      <c r="K15" s="4">
        <v>427.69499999999999</v>
      </c>
      <c r="L15" s="4">
        <v>405.738</v>
      </c>
      <c r="M15" s="4">
        <v>449.51600000000002</v>
      </c>
      <c r="N15" s="4">
        <v>431.01799999999997</v>
      </c>
      <c r="O15" s="4">
        <v>250.51300000000001</v>
      </c>
      <c r="P15" s="4">
        <v>423.19</v>
      </c>
      <c r="Q15" s="4">
        <v>574.75099999999998</v>
      </c>
      <c r="R15" s="4">
        <v>682.88499999999999</v>
      </c>
      <c r="S15" s="4">
        <v>343.03899999999999</v>
      </c>
      <c r="T15" s="4">
        <v>710.447</v>
      </c>
      <c r="U15" s="4">
        <v>375.32799999999997</v>
      </c>
      <c r="V15" s="4">
        <v>511.00599999999997</v>
      </c>
      <c r="W15" s="4">
        <v>459.53899999999999</v>
      </c>
      <c r="X15" s="4">
        <v>448.27600000000001</v>
      </c>
      <c r="Y15" s="4">
        <v>437.25299999999999</v>
      </c>
      <c r="Z15" s="4">
        <v>319.03500000000003</v>
      </c>
      <c r="AA15" s="4">
        <v>465.995</v>
      </c>
      <c r="AB15" s="4">
        <v>601.35299999999995</v>
      </c>
      <c r="AC15" s="4">
        <v>536.83100000000002</v>
      </c>
      <c r="AD15" s="4">
        <v>1145.6020000000001</v>
      </c>
      <c r="AE15" s="4">
        <v>312.952</v>
      </c>
      <c r="AF15" s="4">
        <v>513.51499999999999</v>
      </c>
      <c r="AG15" s="4">
        <v>411.16199999999998</v>
      </c>
      <c r="AH15" s="32">
        <v>356.38</v>
      </c>
    </row>
    <row r="16" spans="1:39" ht="15" x14ac:dyDescent="0.25">
      <c r="A16" s="53">
        <v>45017</v>
      </c>
      <c r="B16" s="33">
        <v>719.93</v>
      </c>
      <c r="C16" s="8">
        <v>1124.1400000000001</v>
      </c>
      <c r="D16" s="11">
        <v>934.75</v>
      </c>
      <c r="E16">
        <v>940.06299999999999</v>
      </c>
      <c r="F16">
        <v>1249.0070000000001</v>
      </c>
      <c r="G16">
        <v>744.38699999999994</v>
      </c>
      <c r="H16" s="4">
        <v>843.47900000000004</v>
      </c>
      <c r="I16" s="4">
        <v>910.15</v>
      </c>
      <c r="J16" s="4">
        <v>1287.8209999999999</v>
      </c>
      <c r="K16" s="4">
        <v>898.11099999999999</v>
      </c>
      <c r="L16" s="4">
        <v>580.84400000000005</v>
      </c>
      <c r="M16" s="4">
        <v>758.98500000000001</v>
      </c>
      <c r="N16" s="4">
        <v>722.02300000000002</v>
      </c>
      <c r="O16" s="4">
        <v>449.54</v>
      </c>
      <c r="P16" s="4">
        <v>584.76</v>
      </c>
      <c r="Q16" s="4">
        <v>1385.952</v>
      </c>
      <c r="R16" s="4">
        <v>1380.2349999999999</v>
      </c>
      <c r="S16" s="4">
        <v>914.07100000000003</v>
      </c>
      <c r="T16" s="4">
        <v>1053.7429999999999</v>
      </c>
      <c r="U16" s="4">
        <v>592.58799999999997</v>
      </c>
      <c r="V16" s="4">
        <v>648.50400000000002</v>
      </c>
      <c r="W16" s="4">
        <v>633.83299999999997</v>
      </c>
      <c r="X16" s="4">
        <v>1030.8399999999999</v>
      </c>
      <c r="Y16" s="4">
        <v>986.06299999999999</v>
      </c>
      <c r="Z16" s="4">
        <v>311.053</v>
      </c>
      <c r="AA16" s="4">
        <v>688.12900000000002</v>
      </c>
      <c r="AB16" s="4">
        <v>640.63300000000004</v>
      </c>
      <c r="AC16" s="4">
        <v>751.95799999999997</v>
      </c>
      <c r="AD16" s="4">
        <v>1862.7059999999999</v>
      </c>
      <c r="AE16" s="4">
        <v>364.02300000000002</v>
      </c>
      <c r="AF16" s="4">
        <v>1126.9580000000001</v>
      </c>
      <c r="AG16" s="4">
        <v>488.03</v>
      </c>
      <c r="AH16" s="32">
        <v>416.68400000000003</v>
      </c>
    </row>
    <row r="17" spans="1:34" ht="15" x14ac:dyDescent="0.25">
      <c r="A17" s="53">
        <v>45047</v>
      </c>
      <c r="B17" s="33">
        <v>1589.49</v>
      </c>
      <c r="C17" s="8">
        <v>2608.84</v>
      </c>
      <c r="D17" s="11">
        <v>2114.3000000000002</v>
      </c>
      <c r="E17">
        <v>1793.3309999999999</v>
      </c>
      <c r="F17">
        <v>3211.114</v>
      </c>
      <c r="G17">
        <v>1844.0440000000001</v>
      </c>
      <c r="H17" s="4">
        <v>2259.2829999999999</v>
      </c>
      <c r="I17" s="4">
        <v>2833.79</v>
      </c>
      <c r="J17" s="4">
        <v>3694.9690000000001</v>
      </c>
      <c r="K17" s="4">
        <v>2361.0390000000002</v>
      </c>
      <c r="L17" s="4">
        <v>1909.2729999999999</v>
      </c>
      <c r="M17" s="4">
        <v>1983.7449999999999</v>
      </c>
      <c r="N17" s="4">
        <v>2202.232</v>
      </c>
      <c r="O17" s="4">
        <v>322.04399999999998</v>
      </c>
      <c r="P17" s="4">
        <v>1410.521</v>
      </c>
      <c r="Q17" s="4">
        <v>1763.838</v>
      </c>
      <c r="R17" s="4">
        <v>2969.971</v>
      </c>
      <c r="S17" s="4">
        <v>2217.27</v>
      </c>
      <c r="T17" s="4">
        <v>1922.865</v>
      </c>
      <c r="U17" s="4">
        <v>2034.6890000000001</v>
      </c>
      <c r="V17" s="4">
        <v>2509.9389999999999</v>
      </c>
      <c r="W17" s="4">
        <v>900.84799999999996</v>
      </c>
      <c r="X17" s="4">
        <v>2232.7800000000002</v>
      </c>
      <c r="Y17" s="4">
        <v>1244.4970000000001</v>
      </c>
      <c r="Z17" s="4">
        <v>754.13099999999997</v>
      </c>
      <c r="AA17" s="4">
        <v>1757.0119999999999</v>
      </c>
      <c r="AB17" s="4">
        <v>1269.0319999999999</v>
      </c>
      <c r="AC17" s="4">
        <v>2028.942</v>
      </c>
      <c r="AD17" s="4">
        <v>2447.1439999999998</v>
      </c>
      <c r="AE17" s="4">
        <v>1140.989</v>
      </c>
      <c r="AF17" s="4">
        <v>2505.9090000000001</v>
      </c>
      <c r="AG17" s="4">
        <v>1365.2339999999999</v>
      </c>
      <c r="AH17" s="32">
        <v>803.81200000000001</v>
      </c>
    </row>
    <row r="18" spans="1:34" ht="15" x14ac:dyDescent="0.25">
      <c r="A18" s="53">
        <v>45078</v>
      </c>
      <c r="B18" s="33">
        <v>1600.21</v>
      </c>
      <c r="C18" s="8">
        <v>3324.39</v>
      </c>
      <c r="D18" s="11">
        <v>2478.2800000000002</v>
      </c>
      <c r="E18">
        <v>1186.377</v>
      </c>
      <c r="F18">
        <v>4467.5739999999996</v>
      </c>
      <c r="G18">
        <v>1560.114</v>
      </c>
      <c r="H18" s="4">
        <v>4876.9679999999998</v>
      </c>
      <c r="I18" s="4">
        <v>2845.0830000000001</v>
      </c>
      <c r="J18" s="4">
        <v>4739.5219999999999</v>
      </c>
      <c r="K18" s="4">
        <v>2392.5639999999999</v>
      </c>
      <c r="L18" s="4">
        <v>3219.0410000000002</v>
      </c>
      <c r="M18" s="4">
        <v>1433.4280000000001</v>
      </c>
      <c r="N18" s="4">
        <v>1549.5440000000001</v>
      </c>
      <c r="O18" s="4">
        <v>389.25299999999999</v>
      </c>
      <c r="P18" s="4">
        <v>2294.549</v>
      </c>
      <c r="Q18" s="4">
        <v>1053.498</v>
      </c>
      <c r="R18" s="4">
        <v>3573.027</v>
      </c>
      <c r="S18" s="4">
        <v>1943.3209999999999</v>
      </c>
      <c r="T18" s="4">
        <v>1138.373</v>
      </c>
      <c r="U18" s="4">
        <v>3703.0410000000002</v>
      </c>
      <c r="V18" s="4">
        <v>2486.48</v>
      </c>
      <c r="W18" s="4">
        <v>2517.998</v>
      </c>
      <c r="X18" s="4">
        <v>5033.0860000000002</v>
      </c>
      <c r="Y18" s="4">
        <v>389.79399999999998</v>
      </c>
      <c r="Z18" s="4">
        <v>1242.086</v>
      </c>
      <c r="AA18" s="4">
        <v>3082.0369999999998</v>
      </c>
      <c r="AB18" s="4">
        <v>2146.3969999999999</v>
      </c>
      <c r="AC18" s="4">
        <v>2585.3980000000001</v>
      </c>
      <c r="AD18" s="4">
        <v>3263.4929999999999</v>
      </c>
      <c r="AE18" s="4">
        <v>847.74</v>
      </c>
      <c r="AF18" s="4">
        <v>3770.4369999999999</v>
      </c>
      <c r="AG18" s="4">
        <v>1713.2339999999999</v>
      </c>
      <c r="AH18" s="32">
        <v>1130.979</v>
      </c>
    </row>
    <row r="19" spans="1:34" ht="15" x14ac:dyDescent="0.25">
      <c r="A19" s="53">
        <v>45108</v>
      </c>
      <c r="B19" s="33">
        <v>285.62</v>
      </c>
      <c r="C19" s="8">
        <v>1372.92</v>
      </c>
      <c r="D19" s="11">
        <v>708.98</v>
      </c>
      <c r="E19">
        <v>405.74200000000002</v>
      </c>
      <c r="F19">
        <v>2013.47</v>
      </c>
      <c r="G19">
        <v>277.10599999999999</v>
      </c>
      <c r="H19" s="4">
        <v>4040.77</v>
      </c>
      <c r="I19" s="4">
        <v>1229.3340000000001</v>
      </c>
      <c r="J19" s="4">
        <v>1728.5509999999999</v>
      </c>
      <c r="K19" s="4">
        <v>1466.5909999999999</v>
      </c>
      <c r="L19" s="4">
        <v>1910.327</v>
      </c>
      <c r="M19" s="4">
        <v>255.50899999999999</v>
      </c>
      <c r="N19" s="4">
        <v>317.31200000000001</v>
      </c>
      <c r="O19" s="4">
        <v>4.3979999999999997</v>
      </c>
      <c r="P19" s="4">
        <v>550.30700000000002</v>
      </c>
      <c r="Q19" s="4">
        <v>415.41300000000001</v>
      </c>
      <c r="R19" s="4">
        <v>1496.617</v>
      </c>
      <c r="S19" s="4">
        <v>448.60899999999998</v>
      </c>
      <c r="T19" s="4">
        <v>302.78800000000001</v>
      </c>
      <c r="U19" s="4">
        <v>1981.8630000000001</v>
      </c>
      <c r="V19" s="4">
        <v>1503.76</v>
      </c>
      <c r="W19" s="4">
        <v>848.20600000000002</v>
      </c>
      <c r="X19" s="4">
        <v>3836.29</v>
      </c>
      <c r="Y19" s="4">
        <v>54.658000000000001</v>
      </c>
      <c r="Z19" s="4">
        <v>268.73200000000003</v>
      </c>
      <c r="AA19" s="4">
        <v>1080.9739999999999</v>
      </c>
      <c r="AB19" s="4">
        <v>817.23299999999995</v>
      </c>
      <c r="AC19" s="4">
        <v>801.49199999999996</v>
      </c>
      <c r="AD19" s="4">
        <v>1161.5119999999999</v>
      </c>
      <c r="AE19" s="4">
        <v>208.40700000000001</v>
      </c>
      <c r="AF19" s="4">
        <v>2369.087</v>
      </c>
      <c r="AG19" s="4">
        <v>443.399</v>
      </c>
      <c r="AH19" s="32">
        <v>301.137</v>
      </c>
    </row>
    <row r="20" spans="1:34" ht="15" x14ac:dyDescent="0.25">
      <c r="A20" s="53">
        <v>45139</v>
      </c>
      <c r="B20" s="33">
        <v>197.7</v>
      </c>
      <c r="C20" s="8">
        <v>509.85</v>
      </c>
      <c r="D20" s="11">
        <v>361.01</v>
      </c>
      <c r="E20">
        <v>258.12299999999999</v>
      </c>
      <c r="F20">
        <v>691.04300000000001</v>
      </c>
      <c r="G20">
        <v>134.09700000000001</v>
      </c>
      <c r="H20" s="4">
        <v>1078.463</v>
      </c>
      <c r="I20" s="4">
        <v>339.584</v>
      </c>
      <c r="J20" s="4">
        <v>815.79300000000001</v>
      </c>
      <c r="K20" s="4">
        <v>515.125</v>
      </c>
      <c r="L20" s="4">
        <v>735.53200000000004</v>
      </c>
      <c r="M20" s="4">
        <v>141.6</v>
      </c>
      <c r="N20" s="4">
        <v>224.73400000000001</v>
      </c>
      <c r="O20" s="4">
        <v>37.045000000000002</v>
      </c>
      <c r="P20" s="4">
        <v>213.18799999999999</v>
      </c>
      <c r="Q20" s="4">
        <v>198.68899999999999</v>
      </c>
      <c r="R20" s="4">
        <v>493.14800000000002</v>
      </c>
      <c r="S20" s="4">
        <v>253.51900000000001</v>
      </c>
      <c r="T20" s="4">
        <v>247.26300000000001</v>
      </c>
      <c r="U20" s="4">
        <v>575.08699999999999</v>
      </c>
      <c r="V20" s="4">
        <v>418.69400000000002</v>
      </c>
      <c r="W20" s="4">
        <v>377.00599999999997</v>
      </c>
      <c r="X20" s="4">
        <v>882.83199999999999</v>
      </c>
      <c r="Y20" s="4">
        <v>98.566999999999993</v>
      </c>
      <c r="Z20" s="4">
        <v>200.578</v>
      </c>
      <c r="AA20" s="4">
        <v>437.03899999999999</v>
      </c>
      <c r="AB20" s="4">
        <v>258.024</v>
      </c>
      <c r="AC20" s="4">
        <v>334.46</v>
      </c>
      <c r="AD20" s="4">
        <v>476.84300000000002</v>
      </c>
      <c r="AE20" s="4">
        <v>107.782</v>
      </c>
      <c r="AF20" s="4">
        <v>600.94600000000003</v>
      </c>
      <c r="AG20" s="4">
        <v>181.29400000000001</v>
      </c>
      <c r="AH20" s="32">
        <v>136.429</v>
      </c>
    </row>
    <row r="21" spans="1:34" ht="15" x14ac:dyDescent="0.25">
      <c r="A21" s="53">
        <v>45170</v>
      </c>
      <c r="B21" s="33">
        <v>220.28</v>
      </c>
      <c r="C21" s="8">
        <v>423.19</v>
      </c>
      <c r="D21" s="11">
        <v>312.01</v>
      </c>
      <c r="E21">
        <v>306.72500000000002</v>
      </c>
      <c r="F21">
        <v>624.02700000000004</v>
      </c>
      <c r="G21">
        <v>253.21899999999999</v>
      </c>
      <c r="H21" s="4">
        <v>567.65899999999999</v>
      </c>
      <c r="I21" s="4">
        <v>343.42200000000003</v>
      </c>
      <c r="J21" s="4">
        <v>736.41200000000003</v>
      </c>
      <c r="K21" s="4">
        <v>382.90499999999997</v>
      </c>
      <c r="L21" s="4">
        <v>501.48099999999999</v>
      </c>
      <c r="M21" s="4">
        <v>234.18799999999999</v>
      </c>
      <c r="N21" s="4">
        <v>214.31399999999999</v>
      </c>
      <c r="O21" s="4">
        <v>193.828</v>
      </c>
      <c r="P21" s="4">
        <v>406.608</v>
      </c>
      <c r="Q21" s="4">
        <v>325.58600000000001</v>
      </c>
      <c r="R21" s="4">
        <v>385</v>
      </c>
      <c r="S21" s="4">
        <v>308.358</v>
      </c>
      <c r="T21" s="4">
        <v>324.226</v>
      </c>
      <c r="U21" s="4">
        <v>433.99400000000003</v>
      </c>
      <c r="V21" s="4">
        <v>289.76299999999998</v>
      </c>
      <c r="W21" s="4">
        <v>270.52999999999997</v>
      </c>
      <c r="X21" s="4">
        <v>535.98699999999997</v>
      </c>
      <c r="Y21" s="4">
        <v>138.42099999999999</v>
      </c>
      <c r="Z21" s="4">
        <v>453.18099999999998</v>
      </c>
      <c r="AA21" s="4">
        <v>452.988</v>
      </c>
      <c r="AB21" s="4">
        <v>249.44399999999999</v>
      </c>
      <c r="AC21" s="4">
        <v>367.57</v>
      </c>
      <c r="AD21" s="4">
        <v>355.911</v>
      </c>
      <c r="AE21" s="4">
        <v>133.40899999999999</v>
      </c>
      <c r="AF21" s="4">
        <v>384.11399999999998</v>
      </c>
      <c r="AG21" s="4">
        <v>207.00399999999999</v>
      </c>
      <c r="AH21" s="32">
        <v>203.23599999999999</v>
      </c>
    </row>
    <row r="22" spans="1:34" ht="15" x14ac:dyDescent="0.25">
      <c r="A22" s="53">
        <v>45200</v>
      </c>
      <c r="B22" s="33">
        <v>354.39</v>
      </c>
      <c r="C22" s="8">
        <v>519.59</v>
      </c>
      <c r="D22" s="11">
        <v>417.01</v>
      </c>
      <c r="E22">
        <v>276.47800000000001</v>
      </c>
      <c r="F22">
        <v>568.029</v>
      </c>
      <c r="G22">
        <v>403.447</v>
      </c>
      <c r="H22" s="4">
        <v>598.221</v>
      </c>
      <c r="I22" s="4">
        <v>515.99699999999996</v>
      </c>
      <c r="J22" s="4">
        <v>891.85199999999998</v>
      </c>
      <c r="K22" s="4">
        <v>482.60300000000001</v>
      </c>
      <c r="L22" s="4">
        <v>371.226</v>
      </c>
      <c r="M22" s="4">
        <v>401.54599999999999</v>
      </c>
      <c r="N22" s="4">
        <v>258.04199999999997</v>
      </c>
      <c r="O22" s="4">
        <v>312.613</v>
      </c>
      <c r="P22" s="4">
        <v>323.32900000000001</v>
      </c>
      <c r="Q22" s="4">
        <v>500.89299999999997</v>
      </c>
      <c r="R22" s="4">
        <v>610.69299999999998</v>
      </c>
      <c r="S22" s="4">
        <v>1052.0450000000001</v>
      </c>
      <c r="T22" s="4">
        <v>507.57799999999997</v>
      </c>
      <c r="U22" s="4">
        <v>420.54</v>
      </c>
      <c r="V22" s="4">
        <v>364.38099999999997</v>
      </c>
      <c r="W22" s="4">
        <v>429.27699999999999</v>
      </c>
      <c r="X22" s="4">
        <v>603.96600000000001</v>
      </c>
      <c r="Y22" s="4">
        <v>216.589</v>
      </c>
      <c r="Z22" s="4">
        <v>558.76700000000005</v>
      </c>
      <c r="AA22" s="4">
        <v>670.11900000000003</v>
      </c>
      <c r="AB22" s="4">
        <v>372.63400000000001</v>
      </c>
      <c r="AC22" s="4">
        <v>473.18799999999999</v>
      </c>
      <c r="AD22" s="4">
        <v>535.11099999999999</v>
      </c>
      <c r="AE22" s="4">
        <v>325.38099999999997</v>
      </c>
      <c r="AF22" s="4">
        <v>417.68099999999998</v>
      </c>
      <c r="AG22" s="4">
        <v>265.899</v>
      </c>
      <c r="AH22" s="32">
        <v>403.78100000000001</v>
      </c>
    </row>
    <row r="23" spans="1:34" ht="15" x14ac:dyDescent="0.25">
      <c r="A23" s="53">
        <v>45231</v>
      </c>
      <c r="B23" s="33">
        <v>435.65</v>
      </c>
      <c r="C23" s="8">
        <v>457.15</v>
      </c>
      <c r="D23" s="11">
        <v>445.55</v>
      </c>
      <c r="E23">
        <v>349.72899999999998</v>
      </c>
      <c r="F23">
        <v>554.75</v>
      </c>
      <c r="G23">
        <v>433.923</v>
      </c>
      <c r="H23" s="4">
        <v>542.45799999999997</v>
      </c>
      <c r="I23" s="4">
        <v>539.35599999999999</v>
      </c>
      <c r="J23" s="4">
        <v>626.18200000000002</v>
      </c>
      <c r="K23" s="4">
        <v>585.03899999999999</v>
      </c>
      <c r="L23" s="4">
        <v>383.291</v>
      </c>
      <c r="M23" s="4">
        <v>405.661</v>
      </c>
      <c r="N23" s="4">
        <v>340.94799999999998</v>
      </c>
      <c r="O23" s="4">
        <v>322.041</v>
      </c>
      <c r="P23" s="4">
        <v>362.87599999999998</v>
      </c>
      <c r="Q23" s="4">
        <v>612.37800000000004</v>
      </c>
      <c r="R23" s="4">
        <v>575.73699999999997</v>
      </c>
      <c r="S23" s="4">
        <v>582.19000000000005</v>
      </c>
      <c r="T23" s="4">
        <v>464.69600000000003</v>
      </c>
      <c r="U23" s="4">
        <v>445.60899999999998</v>
      </c>
      <c r="V23" s="4">
        <v>431.15199999999999</v>
      </c>
      <c r="W23" s="4">
        <v>451.214</v>
      </c>
      <c r="X23" s="4">
        <v>580.52599999999995</v>
      </c>
      <c r="Y23" s="4">
        <v>284.73599999999999</v>
      </c>
      <c r="Z23" s="4">
        <v>477.73500000000001</v>
      </c>
      <c r="AA23" s="4">
        <v>486.315</v>
      </c>
      <c r="AB23" s="4">
        <v>392.68799999999999</v>
      </c>
      <c r="AC23" s="4">
        <v>450.613</v>
      </c>
      <c r="AD23" s="4">
        <v>481.03</v>
      </c>
      <c r="AE23" s="4">
        <v>342.34800000000001</v>
      </c>
      <c r="AF23" s="4">
        <v>462.94600000000003</v>
      </c>
      <c r="AG23" s="4">
        <v>355.24599999999998</v>
      </c>
      <c r="AH23" s="32">
        <v>424.18200000000002</v>
      </c>
    </row>
    <row r="24" spans="1:34" ht="15" x14ac:dyDescent="0.25">
      <c r="A24" s="53">
        <v>45261</v>
      </c>
      <c r="B24" s="33">
        <v>351.78</v>
      </c>
      <c r="C24" s="8">
        <v>351.78</v>
      </c>
      <c r="D24" s="11">
        <v>351.78</v>
      </c>
      <c r="E24">
        <v>294.02699999999999</v>
      </c>
      <c r="F24">
        <v>412.04700000000003</v>
      </c>
      <c r="G24">
        <v>328.35899999999998</v>
      </c>
      <c r="H24" s="4">
        <v>460.29599999999999</v>
      </c>
      <c r="I24" s="4">
        <v>469.90499999999997</v>
      </c>
      <c r="J24" s="4">
        <v>442.74</v>
      </c>
      <c r="K24" s="4">
        <v>431.10300000000001</v>
      </c>
      <c r="L24" s="4">
        <v>330.83600000000001</v>
      </c>
      <c r="M24" s="4">
        <v>304.733</v>
      </c>
      <c r="N24" s="4">
        <v>300.649</v>
      </c>
      <c r="O24" s="4">
        <v>258.66899999999998</v>
      </c>
      <c r="P24" s="4">
        <v>321.822</v>
      </c>
      <c r="Q24" s="4">
        <v>371.04300000000001</v>
      </c>
      <c r="R24" s="4">
        <v>408.05399999999997</v>
      </c>
      <c r="S24" s="4">
        <v>388.50099999999998</v>
      </c>
      <c r="T24" s="4">
        <v>375.85500000000002</v>
      </c>
      <c r="U24" s="4">
        <v>387.86200000000002</v>
      </c>
      <c r="V24" s="4">
        <v>349.98700000000002</v>
      </c>
      <c r="W24" s="4">
        <v>385.19600000000003</v>
      </c>
      <c r="X24" s="4">
        <v>440.35399999999998</v>
      </c>
      <c r="Y24" s="4">
        <v>268.91699999999997</v>
      </c>
      <c r="Z24" s="4">
        <v>326.38299999999998</v>
      </c>
      <c r="AA24" s="4">
        <v>373.36900000000003</v>
      </c>
      <c r="AB24" s="4">
        <v>318.21100000000001</v>
      </c>
      <c r="AC24" s="4">
        <v>370.33600000000001</v>
      </c>
      <c r="AD24" s="4">
        <v>405.14800000000002</v>
      </c>
      <c r="AE24" s="4">
        <v>269.666</v>
      </c>
      <c r="AF24" s="4">
        <v>419.03100000000001</v>
      </c>
      <c r="AG24" s="4">
        <v>314.38200000000001</v>
      </c>
      <c r="AH24" s="32">
        <v>315.13499999999999</v>
      </c>
    </row>
    <row r="25" spans="1:34" ht="15" x14ac:dyDescent="0.25">
      <c r="A25" s="53">
        <v>45292</v>
      </c>
      <c r="B25" s="33">
        <v>347.16</v>
      </c>
      <c r="C25" s="8">
        <v>347.16</v>
      </c>
      <c r="D25" s="11">
        <v>347.16</v>
      </c>
      <c r="E25">
        <v>375.60199999999998</v>
      </c>
      <c r="F25">
        <v>390.48899999999998</v>
      </c>
      <c r="G25">
        <v>317.322</v>
      </c>
      <c r="H25" s="4">
        <v>419.06700000000001</v>
      </c>
      <c r="I25" s="4">
        <v>440.73399999999998</v>
      </c>
      <c r="J25" s="4">
        <v>420.18299999999999</v>
      </c>
      <c r="K25" s="4">
        <v>367.55</v>
      </c>
      <c r="L25" s="4">
        <v>318.52600000000001</v>
      </c>
      <c r="M25" s="4">
        <v>282.447</v>
      </c>
      <c r="N25" s="4">
        <v>262.899</v>
      </c>
      <c r="O25" s="4">
        <v>217.339</v>
      </c>
      <c r="P25" s="4">
        <v>287.125</v>
      </c>
      <c r="Q25" s="4">
        <v>533.86199999999997</v>
      </c>
      <c r="R25" s="4">
        <v>394.16500000000002</v>
      </c>
      <c r="S25" s="4">
        <v>340.55500000000001</v>
      </c>
      <c r="T25" s="4">
        <v>309.32600000000002</v>
      </c>
      <c r="U25" s="4">
        <v>379.40100000000001</v>
      </c>
      <c r="V25" s="4">
        <v>319.32299999999998</v>
      </c>
      <c r="W25" s="4">
        <v>369.79599999999999</v>
      </c>
      <c r="X25" s="4">
        <v>428.18400000000003</v>
      </c>
      <c r="Y25" s="4">
        <v>234.51300000000001</v>
      </c>
      <c r="Z25" s="4">
        <v>268.30799999999999</v>
      </c>
      <c r="AA25" s="4">
        <v>348.53699999999998</v>
      </c>
      <c r="AB25" s="4">
        <v>292.589</v>
      </c>
      <c r="AC25" s="4">
        <v>413.678</v>
      </c>
      <c r="AD25" s="4">
        <v>370.99900000000002</v>
      </c>
      <c r="AE25" s="4">
        <v>242.149</v>
      </c>
      <c r="AF25" s="4">
        <v>383.34199999999998</v>
      </c>
      <c r="AG25" s="4">
        <v>312.11900000000003</v>
      </c>
      <c r="AH25" s="32">
        <v>278.33699999999999</v>
      </c>
    </row>
    <row r="26" spans="1:34" ht="15" x14ac:dyDescent="0.25">
      <c r="A26" s="53">
        <v>45323</v>
      </c>
      <c r="B26" s="33">
        <v>395.53</v>
      </c>
      <c r="C26" s="8">
        <v>395.53</v>
      </c>
      <c r="D26" s="11">
        <v>395.53</v>
      </c>
      <c r="E26">
        <v>489.11099999999999</v>
      </c>
      <c r="F26">
        <v>371.92899999999997</v>
      </c>
      <c r="G26">
        <v>357.05399999999997</v>
      </c>
      <c r="H26" s="4">
        <v>459.834</v>
      </c>
      <c r="I26" s="4">
        <v>420.613</v>
      </c>
      <c r="J26" s="4">
        <v>430.05900000000003</v>
      </c>
      <c r="K26" s="4">
        <v>370.375</v>
      </c>
      <c r="L26" s="4">
        <v>364.524</v>
      </c>
      <c r="M26" s="4">
        <v>271.58600000000001</v>
      </c>
      <c r="N26" s="4">
        <v>216.06399999999999</v>
      </c>
      <c r="O26" s="4">
        <v>247.40899999999999</v>
      </c>
      <c r="P26" s="4">
        <v>263.92200000000003</v>
      </c>
      <c r="Q26" s="4">
        <v>557.101</v>
      </c>
      <c r="R26" s="4">
        <v>349.01600000000002</v>
      </c>
      <c r="S26" s="4">
        <v>357.06599999999997</v>
      </c>
      <c r="T26" s="4">
        <v>298.56</v>
      </c>
      <c r="U26" s="4">
        <v>392.89499999999998</v>
      </c>
      <c r="V26" s="4">
        <v>362.37599999999998</v>
      </c>
      <c r="W26" s="4">
        <v>319.928</v>
      </c>
      <c r="X26" s="4">
        <v>403.60399999999998</v>
      </c>
      <c r="Y26" s="4">
        <v>255.82400000000001</v>
      </c>
      <c r="Z26" s="4">
        <v>273.80500000000001</v>
      </c>
      <c r="AA26" s="4">
        <v>458.63</v>
      </c>
      <c r="AB26" s="4">
        <v>341.92099999999999</v>
      </c>
      <c r="AC26" s="4">
        <v>562.66700000000003</v>
      </c>
      <c r="AD26" s="4">
        <v>370.709</v>
      </c>
      <c r="AE26" s="4">
        <v>254.666</v>
      </c>
      <c r="AF26" s="4">
        <v>359.25599999999997</v>
      </c>
      <c r="AG26" s="4">
        <v>251.08500000000001</v>
      </c>
      <c r="AH26" s="32">
        <v>251.33500000000001</v>
      </c>
    </row>
    <row r="27" spans="1:34" ht="15" x14ac:dyDescent="0.25">
      <c r="A27" s="53">
        <v>45352</v>
      </c>
      <c r="B27" s="33">
        <v>612.71</v>
      </c>
      <c r="C27" s="8">
        <v>612.71</v>
      </c>
      <c r="D27" s="11">
        <v>612.71</v>
      </c>
      <c r="E27">
        <v>562.34400000000005</v>
      </c>
      <c r="F27">
        <v>615.64200000000005</v>
      </c>
      <c r="G27">
        <v>927.96199999999999</v>
      </c>
      <c r="H27" s="4">
        <v>604.30200000000002</v>
      </c>
      <c r="I27" s="4">
        <v>776.89400000000001</v>
      </c>
      <c r="J27" s="4">
        <v>569.495</v>
      </c>
      <c r="K27" s="4">
        <v>489.88</v>
      </c>
      <c r="L27" s="4">
        <v>458.14299999999997</v>
      </c>
      <c r="M27" s="4">
        <v>465.89499999999998</v>
      </c>
      <c r="N27" s="4">
        <v>258.61599999999999</v>
      </c>
      <c r="O27" s="4">
        <v>399.18400000000003</v>
      </c>
      <c r="P27" s="4">
        <v>618.04499999999996</v>
      </c>
      <c r="Q27" s="4">
        <v>706.49900000000002</v>
      </c>
      <c r="R27" s="4">
        <v>448.78100000000001</v>
      </c>
      <c r="S27" s="4">
        <v>796.37900000000002</v>
      </c>
      <c r="T27" s="4">
        <v>392.78699999999998</v>
      </c>
      <c r="U27" s="4">
        <v>616.65499999999997</v>
      </c>
      <c r="V27" s="4">
        <v>498.28100000000001</v>
      </c>
      <c r="W27" s="4">
        <v>472.16399999999999</v>
      </c>
      <c r="X27" s="4">
        <v>564.54300000000001</v>
      </c>
      <c r="Y27" s="4">
        <v>323.22800000000001</v>
      </c>
      <c r="Z27" s="4">
        <v>436.52600000000001</v>
      </c>
      <c r="AA27" s="4">
        <v>667.34</v>
      </c>
      <c r="AB27" s="4">
        <v>518.94399999999996</v>
      </c>
      <c r="AC27" s="4">
        <v>1206.8530000000001</v>
      </c>
      <c r="AD27" s="4">
        <v>419.72800000000001</v>
      </c>
      <c r="AE27" s="4">
        <v>498.03800000000001</v>
      </c>
      <c r="AF27" s="4">
        <v>517.101</v>
      </c>
      <c r="AG27" s="4">
        <v>380.875</v>
      </c>
      <c r="AH27" s="32">
        <v>483.98899999999998</v>
      </c>
    </row>
    <row r="28" spans="1:34" ht="15" x14ac:dyDescent="0.25">
      <c r="A28" s="53">
        <v>45383</v>
      </c>
      <c r="B28" s="33">
        <v>934.75</v>
      </c>
      <c r="C28" s="8">
        <v>934.75</v>
      </c>
      <c r="D28" s="11">
        <v>934.75</v>
      </c>
      <c r="E28">
        <v>1320.4870000000001</v>
      </c>
      <c r="F28">
        <v>988.56399999999996</v>
      </c>
      <c r="G28">
        <v>860.59199999999998</v>
      </c>
      <c r="H28" s="4">
        <v>1050.221</v>
      </c>
      <c r="I28" s="4">
        <v>1399.2750000000001</v>
      </c>
      <c r="J28" s="4">
        <v>1108.174</v>
      </c>
      <c r="K28" s="4">
        <v>699.18</v>
      </c>
      <c r="L28" s="4">
        <v>777.93100000000004</v>
      </c>
      <c r="M28" s="4">
        <v>772.88400000000001</v>
      </c>
      <c r="N28" s="4">
        <v>465.86399999999998</v>
      </c>
      <c r="O28" s="4">
        <v>559.89599999999996</v>
      </c>
      <c r="P28" s="4">
        <v>1409.578</v>
      </c>
      <c r="Q28" s="4">
        <v>1414.836</v>
      </c>
      <c r="R28" s="4">
        <v>1120.29</v>
      </c>
      <c r="S28" s="4">
        <v>1128.79</v>
      </c>
      <c r="T28" s="4">
        <v>645.40099999999995</v>
      </c>
      <c r="U28" s="4">
        <v>782.29399999999998</v>
      </c>
      <c r="V28" s="4">
        <v>724.90899999999999</v>
      </c>
      <c r="W28" s="4">
        <v>1115.6220000000001</v>
      </c>
      <c r="X28" s="4">
        <v>1195.5129999999999</v>
      </c>
      <c r="Y28" s="4">
        <v>314.41399999999999</v>
      </c>
      <c r="Z28" s="4">
        <v>676.13699999999994</v>
      </c>
      <c r="AA28" s="4">
        <v>719.476</v>
      </c>
      <c r="AB28" s="4">
        <v>753.17499999999995</v>
      </c>
      <c r="AC28" s="4">
        <v>1927.8209999999999</v>
      </c>
      <c r="AD28" s="4">
        <v>485.43900000000002</v>
      </c>
      <c r="AE28" s="4">
        <v>1128.3109999999999</v>
      </c>
      <c r="AF28" s="4">
        <v>611.27700000000004</v>
      </c>
      <c r="AG28" s="4">
        <v>444.74700000000001</v>
      </c>
      <c r="AH28" s="32">
        <v>544.91399999999999</v>
      </c>
    </row>
    <row r="29" spans="1:34" ht="15" x14ac:dyDescent="0.25">
      <c r="A29" s="53">
        <v>45413</v>
      </c>
      <c r="B29" s="33">
        <v>2114.3000000000002</v>
      </c>
      <c r="C29" s="8">
        <v>2114.3000000000002</v>
      </c>
      <c r="D29" s="11">
        <v>2114.3000000000002</v>
      </c>
      <c r="E29">
        <v>3264.114</v>
      </c>
      <c r="F29">
        <v>2137.665</v>
      </c>
      <c r="G29">
        <v>2369.3009999999999</v>
      </c>
      <c r="H29" s="4">
        <v>3049.261</v>
      </c>
      <c r="I29" s="4">
        <v>3971.92</v>
      </c>
      <c r="J29" s="4">
        <v>2696.8829999999998</v>
      </c>
      <c r="K29" s="4">
        <v>2169.2809999999999</v>
      </c>
      <c r="L29" s="4">
        <v>2038.4760000000001</v>
      </c>
      <c r="M29" s="4">
        <v>2283.9789999999998</v>
      </c>
      <c r="N29" s="4">
        <v>339.20299999999997</v>
      </c>
      <c r="O29" s="4">
        <v>1429.2639999999999</v>
      </c>
      <c r="P29" s="4">
        <v>1820.81</v>
      </c>
      <c r="Q29" s="4">
        <v>2992.3620000000001</v>
      </c>
      <c r="R29" s="4">
        <v>2517.1840000000002</v>
      </c>
      <c r="S29" s="4">
        <v>2089.69</v>
      </c>
      <c r="T29" s="4">
        <v>2143.826</v>
      </c>
      <c r="U29" s="4">
        <v>2788.9690000000001</v>
      </c>
      <c r="V29" s="4">
        <v>1037.5060000000001</v>
      </c>
      <c r="W29" s="4">
        <v>2363.3270000000002</v>
      </c>
      <c r="X29" s="4">
        <v>1390.9110000000001</v>
      </c>
      <c r="Y29" s="4">
        <v>729.20899999999995</v>
      </c>
      <c r="Z29" s="4">
        <v>1755.817</v>
      </c>
      <c r="AA29" s="4">
        <v>1466.356</v>
      </c>
      <c r="AB29" s="4">
        <v>2026.7929999999999</v>
      </c>
      <c r="AC29" s="4">
        <v>2511.527</v>
      </c>
      <c r="AD29" s="4">
        <v>1363.4349999999999</v>
      </c>
      <c r="AE29" s="4">
        <v>2425.9560000000001</v>
      </c>
      <c r="AF29" s="4">
        <v>1607.7760000000001</v>
      </c>
      <c r="AG29" s="4">
        <v>847.274</v>
      </c>
      <c r="AH29" s="32">
        <v>1758.348</v>
      </c>
    </row>
    <row r="30" spans="1:34" ht="15" x14ac:dyDescent="0.25">
      <c r="A30" s="53">
        <v>45444</v>
      </c>
      <c r="B30" s="33">
        <v>2478.2800000000002</v>
      </c>
      <c r="C30" s="8">
        <v>2478.2800000000002</v>
      </c>
      <c r="D30" s="11">
        <v>2478.2800000000002</v>
      </c>
      <c r="E30">
        <v>4491.8059999999996</v>
      </c>
      <c r="F30">
        <v>1671.452</v>
      </c>
      <c r="G30">
        <v>4961.5910000000003</v>
      </c>
      <c r="H30" s="4">
        <v>2938.4659999999999</v>
      </c>
      <c r="I30" s="4">
        <v>4919.4179999999997</v>
      </c>
      <c r="J30" s="4">
        <v>2560.3069999999998</v>
      </c>
      <c r="K30" s="4">
        <v>3357.527</v>
      </c>
      <c r="L30" s="4">
        <v>1409.864</v>
      </c>
      <c r="M30" s="4">
        <v>1587.0039999999999</v>
      </c>
      <c r="N30" s="4">
        <v>386.25900000000001</v>
      </c>
      <c r="O30" s="4">
        <v>2176.6179999999999</v>
      </c>
      <c r="P30" s="4">
        <v>1062.991</v>
      </c>
      <c r="Q30" s="4">
        <v>3581.433</v>
      </c>
      <c r="R30" s="4">
        <v>1976.896</v>
      </c>
      <c r="S30" s="4">
        <v>1169.1469999999999</v>
      </c>
      <c r="T30" s="4">
        <v>3739.1129999999998</v>
      </c>
      <c r="U30" s="4">
        <v>2633.3440000000001</v>
      </c>
      <c r="V30" s="4">
        <v>2589.6149999999998</v>
      </c>
      <c r="W30" s="4">
        <v>5092.241</v>
      </c>
      <c r="X30" s="4">
        <v>432.45800000000003</v>
      </c>
      <c r="Y30" s="4">
        <v>1229.5550000000001</v>
      </c>
      <c r="Z30" s="4">
        <v>2974.701</v>
      </c>
      <c r="AA30" s="4">
        <v>2256.8809999999999</v>
      </c>
      <c r="AB30" s="4">
        <v>2541.9079999999999</v>
      </c>
      <c r="AC30" s="4">
        <v>3304.4789999999998</v>
      </c>
      <c r="AD30" s="4">
        <v>942.39200000000005</v>
      </c>
      <c r="AE30" s="4">
        <v>3761.0079999999998</v>
      </c>
      <c r="AF30" s="4">
        <v>1824.3610000000001</v>
      </c>
      <c r="AG30" s="4">
        <v>1169.145</v>
      </c>
      <c r="AH30" s="32">
        <v>3126.8180000000002</v>
      </c>
    </row>
    <row r="31" spans="1:34" ht="15" x14ac:dyDescent="0.25">
      <c r="A31" s="53">
        <v>45474</v>
      </c>
      <c r="B31" s="33">
        <v>708.98</v>
      </c>
      <c r="C31" s="8">
        <v>708.98</v>
      </c>
      <c r="D31" s="11">
        <v>708.98</v>
      </c>
      <c r="E31">
        <v>2026.519</v>
      </c>
      <c r="F31">
        <v>313.45299999999997</v>
      </c>
      <c r="G31">
        <v>3953.2649999999999</v>
      </c>
      <c r="H31" s="4">
        <v>1205.5219999999999</v>
      </c>
      <c r="I31" s="4">
        <v>1777.6990000000001</v>
      </c>
      <c r="J31" s="4">
        <v>1500.6379999999999</v>
      </c>
      <c r="K31" s="4">
        <v>1874.0329999999999</v>
      </c>
      <c r="L31" s="4">
        <v>242.32400000000001</v>
      </c>
      <c r="M31" s="4">
        <v>337.55700000000002</v>
      </c>
      <c r="N31" s="4">
        <v>0.44</v>
      </c>
      <c r="O31" s="4">
        <v>511.27100000000002</v>
      </c>
      <c r="P31" s="4">
        <v>415.79500000000002</v>
      </c>
      <c r="Q31" s="4">
        <v>1506.624</v>
      </c>
      <c r="R31" s="4">
        <v>481.178</v>
      </c>
      <c r="S31" s="4">
        <v>300.339</v>
      </c>
      <c r="T31" s="4">
        <v>1897.135</v>
      </c>
      <c r="U31" s="4">
        <v>1564.4359999999999</v>
      </c>
      <c r="V31" s="4">
        <v>834.846</v>
      </c>
      <c r="W31" s="4">
        <v>3725.4189999999999</v>
      </c>
      <c r="X31" s="4">
        <v>91.266999999999996</v>
      </c>
      <c r="Y31" s="4">
        <v>272.86900000000003</v>
      </c>
      <c r="Z31" s="4">
        <v>1031.1759999999999</v>
      </c>
      <c r="AA31" s="4">
        <v>804.49</v>
      </c>
      <c r="AB31" s="4">
        <v>747.92100000000005</v>
      </c>
      <c r="AC31" s="4">
        <v>1182.7280000000001</v>
      </c>
      <c r="AD31" s="4">
        <v>239.38800000000001</v>
      </c>
      <c r="AE31" s="4">
        <v>2276.4740000000002</v>
      </c>
      <c r="AF31" s="4">
        <v>476.43400000000003</v>
      </c>
      <c r="AG31" s="4">
        <v>323.572</v>
      </c>
      <c r="AH31" s="32">
        <v>2179.8919999999998</v>
      </c>
    </row>
    <row r="32" spans="1:34" ht="15" x14ac:dyDescent="0.25">
      <c r="A32" s="53">
        <v>45505</v>
      </c>
      <c r="B32" s="33">
        <v>361.01</v>
      </c>
      <c r="C32" s="8">
        <v>361.01</v>
      </c>
      <c r="D32" s="11">
        <v>361.01</v>
      </c>
      <c r="E32">
        <v>700.14300000000003</v>
      </c>
      <c r="F32">
        <v>182.46799999999999</v>
      </c>
      <c r="G32">
        <v>1045.4280000000001</v>
      </c>
      <c r="H32" s="4">
        <v>359.97</v>
      </c>
      <c r="I32" s="4">
        <v>843.78499999999997</v>
      </c>
      <c r="J32" s="4">
        <v>532.20100000000002</v>
      </c>
      <c r="K32" s="4">
        <v>749.52700000000004</v>
      </c>
      <c r="L32" s="4">
        <v>141.20500000000001</v>
      </c>
      <c r="M32" s="4">
        <v>239.9</v>
      </c>
      <c r="N32" s="4">
        <v>37.353000000000002</v>
      </c>
      <c r="O32" s="4">
        <v>202.1</v>
      </c>
      <c r="P32" s="4">
        <v>197.22399999999999</v>
      </c>
      <c r="Q32" s="4">
        <v>500.11900000000003</v>
      </c>
      <c r="R32" s="4">
        <v>296.25099999999998</v>
      </c>
      <c r="S32" s="4">
        <v>261.73899999999998</v>
      </c>
      <c r="T32" s="4">
        <v>560.53</v>
      </c>
      <c r="U32" s="4">
        <v>452.01499999999999</v>
      </c>
      <c r="V32" s="4">
        <v>385.81599999999997</v>
      </c>
      <c r="W32" s="4">
        <v>855.35400000000004</v>
      </c>
      <c r="X32" s="4">
        <v>132.34200000000001</v>
      </c>
      <c r="Y32" s="4">
        <v>204.35599999999999</v>
      </c>
      <c r="Z32" s="4">
        <v>422.73599999999999</v>
      </c>
      <c r="AA32" s="4">
        <v>270.97199999999998</v>
      </c>
      <c r="AB32" s="4">
        <v>330.98700000000002</v>
      </c>
      <c r="AC32" s="4">
        <v>490.916</v>
      </c>
      <c r="AD32" s="4">
        <v>139.21600000000001</v>
      </c>
      <c r="AE32" s="4">
        <v>575.62300000000005</v>
      </c>
      <c r="AF32" s="4">
        <v>211.279</v>
      </c>
      <c r="AG32" s="4">
        <v>150.23599999999999</v>
      </c>
      <c r="AH32" s="32">
        <v>837.779</v>
      </c>
    </row>
    <row r="33" spans="1:34" ht="15" x14ac:dyDescent="0.25">
      <c r="A33" s="53">
        <v>45536</v>
      </c>
      <c r="B33" s="34">
        <v>312.01</v>
      </c>
      <c r="C33" s="12">
        <v>312.01</v>
      </c>
      <c r="D33" s="11">
        <v>312.01</v>
      </c>
      <c r="E33">
        <v>632.68100000000004</v>
      </c>
      <c r="F33">
        <v>306.69099999999997</v>
      </c>
      <c r="G33">
        <v>554.57100000000003</v>
      </c>
      <c r="H33" s="4">
        <v>375.88200000000001</v>
      </c>
      <c r="I33" s="4">
        <v>761.96100000000001</v>
      </c>
      <c r="J33" s="4">
        <v>413.88499999999999</v>
      </c>
      <c r="K33" s="4">
        <v>519.92899999999997</v>
      </c>
      <c r="L33" s="4">
        <v>236.227</v>
      </c>
      <c r="M33" s="4">
        <v>227.45599999999999</v>
      </c>
      <c r="N33" s="4">
        <v>200.142</v>
      </c>
      <c r="O33" s="4">
        <v>399.14499999999998</v>
      </c>
      <c r="P33" s="4">
        <v>336.30599999999998</v>
      </c>
      <c r="Q33" s="4">
        <v>390.43299999999999</v>
      </c>
      <c r="R33" s="4">
        <v>356.63299999999998</v>
      </c>
      <c r="S33" s="4">
        <v>346.82499999999999</v>
      </c>
      <c r="T33" s="4">
        <v>434.24599999999998</v>
      </c>
      <c r="U33" s="4">
        <v>319.08100000000002</v>
      </c>
      <c r="V33" s="4">
        <v>282.303</v>
      </c>
      <c r="W33" s="4">
        <v>542.178</v>
      </c>
      <c r="X33" s="4">
        <v>174.79400000000001</v>
      </c>
      <c r="Y33" s="4">
        <v>458.82</v>
      </c>
      <c r="Z33" s="4">
        <v>446.245</v>
      </c>
      <c r="AA33" s="4">
        <v>261.75099999999998</v>
      </c>
      <c r="AB33" s="4">
        <v>370.48399999999998</v>
      </c>
      <c r="AC33" s="4">
        <v>367.9</v>
      </c>
      <c r="AD33" s="4">
        <v>166.50200000000001</v>
      </c>
      <c r="AE33" s="4">
        <v>377.07799999999997</v>
      </c>
      <c r="AF33" s="4">
        <v>243.233</v>
      </c>
      <c r="AG33" s="4">
        <v>213.59399999999999</v>
      </c>
      <c r="AH33" s="32">
        <v>643.91700000000003</v>
      </c>
    </row>
    <row r="34" spans="1:34" ht="15" x14ac:dyDescent="0.25">
      <c r="A34" s="53">
        <v>45566</v>
      </c>
      <c r="B34" s="33">
        <v>354.39</v>
      </c>
      <c r="C34" s="8">
        <v>519.59</v>
      </c>
      <c r="D34" s="11">
        <v>417.01</v>
      </c>
      <c r="E34">
        <v>575.46299999999997</v>
      </c>
      <c r="F34">
        <v>458.50200000000001</v>
      </c>
      <c r="G34">
        <v>597.23699999999997</v>
      </c>
      <c r="H34" s="4">
        <v>540.62400000000002</v>
      </c>
      <c r="I34" s="4">
        <v>914.11400000000003</v>
      </c>
      <c r="J34" s="4">
        <v>530.24300000000005</v>
      </c>
      <c r="K34" s="4">
        <v>388.66</v>
      </c>
      <c r="L34" s="4">
        <v>404.54199999999997</v>
      </c>
      <c r="M34" s="4">
        <v>269.66199999999998</v>
      </c>
      <c r="N34" s="4">
        <v>316.64400000000001</v>
      </c>
      <c r="O34" s="4">
        <v>312.64699999999999</v>
      </c>
      <c r="P34" s="4">
        <v>503.96300000000002</v>
      </c>
      <c r="Q34" s="4">
        <v>616.39599999999996</v>
      </c>
      <c r="R34" s="4">
        <v>1109.046</v>
      </c>
      <c r="S34" s="4">
        <v>518.83199999999999</v>
      </c>
      <c r="T34" s="4">
        <v>421.39499999999998</v>
      </c>
      <c r="U34" s="4">
        <v>391.68900000000002</v>
      </c>
      <c r="V34" s="4">
        <v>442.48899999999998</v>
      </c>
      <c r="W34" s="4">
        <v>618.51300000000003</v>
      </c>
      <c r="X34" s="4">
        <v>253.476</v>
      </c>
      <c r="Y34" s="4">
        <v>561.97400000000005</v>
      </c>
      <c r="Z34" s="4">
        <v>655.13800000000003</v>
      </c>
      <c r="AA34" s="4">
        <v>389.63600000000002</v>
      </c>
      <c r="AB34" s="4">
        <v>460.39600000000002</v>
      </c>
      <c r="AC34" s="4">
        <v>548.21500000000003</v>
      </c>
      <c r="AD34" s="4">
        <v>368.25400000000002</v>
      </c>
      <c r="AE34" s="4">
        <v>411.57799999999997</v>
      </c>
      <c r="AF34" s="4">
        <v>302.98700000000002</v>
      </c>
      <c r="AG34" s="4">
        <v>416.10300000000001</v>
      </c>
      <c r="AH34" s="32">
        <v>668.12699999999995</v>
      </c>
    </row>
    <row r="35" spans="1:34" ht="15" x14ac:dyDescent="0.25">
      <c r="A35" s="53">
        <v>45597</v>
      </c>
      <c r="B35" s="33">
        <v>435.65</v>
      </c>
      <c r="C35" s="8">
        <v>457.15</v>
      </c>
      <c r="D35" s="11">
        <v>445.55</v>
      </c>
      <c r="E35">
        <v>561.21199999999999</v>
      </c>
      <c r="F35">
        <v>475.87099999999998</v>
      </c>
      <c r="G35">
        <v>539.73699999999997</v>
      </c>
      <c r="H35" s="4">
        <v>562.21699999999998</v>
      </c>
      <c r="I35" s="4">
        <v>643.21600000000001</v>
      </c>
      <c r="J35" s="4">
        <v>604.92899999999997</v>
      </c>
      <c r="K35" s="4">
        <v>401.86700000000002</v>
      </c>
      <c r="L35" s="4">
        <v>400.00599999999997</v>
      </c>
      <c r="M35" s="4">
        <v>351.59899999999999</v>
      </c>
      <c r="N35" s="4">
        <v>320.54599999999999</v>
      </c>
      <c r="O35" s="4">
        <v>355.77300000000002</v>
      </c>
      <c r="P35" s="4">
        <v>609.51599999999996</v>
      </c>
      <c r="Q35" s="4">
        <v>579.74199999999996</v>
      </c>
      <c r="R35" s="4">
        <v>608.89200000000005</v>
      </c>
      <c r="S35" s="4">
        <v>468.46300000000002</v>
      </c>
      <c r="T35" s="4">
        <v>449.589</v>
      </c>
      <c r="U35" s="4">
        <v>455.61200000000002</v>
      </c>
      <c r="V35" s="4">
        <v>459.01400000000001</v>
      </c>
      <c r="W35" s="4">
        <v>580.75300000000004</v>
      </c>
      <c r="X35" s="4">
        <v>320.28100000000001</v>
      </c>
      <c r="Y35" s="4">
        <v>479.81599999999997</v>
      </c>
      <c r="Z35" s="4">
        <v>470.62200000000001</v>
      </c>
      <c r="AA35" s="4">
        <v>400.73500000000001</v>
      </c>
      <c r="AB35" s="4">
        <v>443.87099999999998</v>
      </c>
      <c r="AC35" s="4">
        <v>491.19400000000002</v>
      </c>
      <c r="AD35" s="4">
        <v>374.87400000000002</v>
      </c>
      <c r="AE35" s="4">
        <v>456.68299999999999</v>
      </c>
      <c r="AF35" s="4">
        <v>386.82600000000002</v>
      </c>
      <c r="AG35" s="4">
        <v>434.46800000000002</v>
      </c>
      <c r="AH35" s="32">
        <v>545.27300000000002</v>
      </c>
    </row>
    <row r="36" spans="1:34" ht="15" x14ac:dyDescent="0.25">
      <c r="A36" s="53">
        <v>45627</v>
      </c>
      <c r="B36" s="15">
        <v>351.78</v>
      </c>
      <c r="C36" s="13">
        <v>351.78</v>
      </c>
      <c r="D36" s="14">
        <v>351.78</v>
      </c>
      <c r="E36" s="4">
        <v>416.72199999999998</v>
      </c>
      <c r="F36" s="4">
        <v>361.35199999999998</v>
      </c>
      <c r="G36" s="4">
        <v>457.16500000000002</v>
      </c>
      <c r="H36" s="4">
        <v>482.40600000000001</v>
      </c>
      <c r="I36" s="4">
        <v>455.38299999999998</v>
      </c>
      <c r="J36" s="4">
        <v>452.459</v>
      </c>
      <c r="K36" s="4">
        <v>345.81299999999999</v>
      </c>
      <c r="L36" s="4">
        <v>303.41399999999999</v>
      </c>
      <c r="M36" s="4">
        <v>308.47199999999998</v>
      </c>
      <c r="N36" s="4">
        <v>259.541</v>
      </c>
      <c r="O36" s="4">
        <v>316.49099999999999</v>
      </c>
      <c r="P36" s="4">
        <v>368.94799999999998</v>
      </c>
      <c r="Q36" s="4">
        <v>410.57499999999999</v>
      </c>
      <c r="R36" s="4">
        <v>410.93700000000001</v>
      </c>
      <c r="S36" s="4">
        <v>383.05799999999999</v>
      </c>
      <c r="T36" s="4">
        <v>385.25400000000002</v>
      </c>
      <c r="U36" s="4">
        <v>368.45400000000001</v>
      </c>
      <c r="V36" s="4">
        <v>394.65499999999997</v>
      </c>
      <c r="W36" s="4">
        <v>444.51100000000002</v>
      </c>
      <c r="X36" s="4">
        <v>295.78199999999998</v>
      </c>
      <c r="Y36" s="4">
        <v>327.90199999999999</v>
      </c>
      <c r="Z36" s="4">
        <v>365.23500000000001</v>
      </c>
      <c r="AA36" s="4">
        <v>326.16300000000001</v>
      </c>
      <c r="AB36" s="4">
        <v>366.70699999999999</v>
      </c>
      <c r="AC36" s="4">
        <v>412.52499999999998</v>
      </c>
      <c r="AD36" s="4">
        <v>296.61</v>
      </c>
      <c r="AE36" s="32">
        <v>413.15499999999997</v>
      </c>
      <c r="AF36" s="4">
        <v>339.72800000000001</v>
      </c>
      <c r="AG36" s="4">
        <v>322.57100000000003</v>
      </c>
      <c r="AH36" s="4">
        <v>423.339</v>
      </c>
    </row>
    <row r="37" spans="1:34" ht="15" x14ac:dyDescent="0.25">
      <c r="A37" s="53">
        <v>45658</v>
      </c>
      <c r="B37" s="15">
        <v>347.16</v>
      </c>
      <c r="C37" s="13">
        <v>347.16</v>
      </c>
      <c r="D37" s="14">
        <v>347.16</v>
      </c>
      <c r="E37" s="4">
        <v>395.97800000000001</v>
      </c>
      <c r="F37" s="4">
        <v>357.52300000000002</v>
      </c>
      <c r="G37" s="4">
        <v>417.197</v>
      </c>
      <c r="H37" s="4">
        <v>460.46899999999999</v>
      </c>
      <c r="I37" s="4">
        <v>434.59199999999998</v>
      </c>
      <c r="J37" s="4">
        <v>392.608</v>
      </c>
      <c r="K37" s="4">
        <v>339.483</v>
      </c>
      <c r="L37" s="4">
        <v>282.38200000000001</v>
      </c>
      <c r="M37" s="4">
        <v>272.19099999999997</v>
      </c>
      <c r="N37" s="4">
        <v>219.893</v>
      </c>
      <c r="O37" s="4">
        <v>279.423</v>
      </c>
      <c r="P37" s="4">
        <v>542.82000000000005</v>
      </c>
      <c r="Q37" s="4">
        <v>397.23099999999999</v>
      </c>
      <c r="R37" s="4">
        <v>368.23700000000002</v>
      </c>
      <c r="S37" s="4">
        <v>318.95299999999997</v>
      </c>
      <c r="T37" s="4">
        <v>384.07799999999997</v>
      </c>
      <c r="U37" s="4">
        <v>340.39699999999999</v>
      </c>
      <c r="V37" s="4">
        <v>374.51299999999998</v>
      </c>
      <c r="W37" s="4">
        <v>434.91</v>
      </c>
      <c r="X37" s="4">
        <v>270.71699999999998</v>
      </c>
      <c r="Y37" s="4">
        <v>270.33199999999999</v>
      </c>
      <c r="Z37" s="4">
        <v>341.15899999999999</v>
      </c>
      <c r="AA37" s="4">
        <v>304.62</v>
      </c>
      <c r="AB37" s="4">
        <v>409.935</v>
      </c>
      <c r="AC37" s="4">
        <v>379.54199999999997</v>
      </c>
      <c r="AD37" s="4">
        <v>275.59300000000002</v>
      </c>
      <c r="AE37" s="32">
        <v>377.11500000000001</v>
      </c>
      <c r="AF37" s="4">
        <v>340.28899999999999</v>
      </c>
      <c r="AG37" s="4">
        <v>286.95499999999998</v>
      </c>
      <c r="AH37" s="4">
        <v>383.27699999999999</v>
      </c>
    </row>
    <row r="38" spans="1:34" ht="15" x14ac:dyDescent="0.25">
      <c r="A38" s="53">
        <v>45689</v>
      </c>
      <c r="B38" s="15">
        <v>395.53</v>
      </c>
      <c r="C38" s="13">
        <v>395.53</v>
      </c>
      <c r="D38" s="14">
        <v>395.53</v>
      </c>
      <c r="E38" s="4">
        <v>363.69400000000002</v>
      </c>
      <c r="F38" s="4">
        <v>387.48899999999998</v>
      </c>
      <c r="G38" s="4">
        <v>443.70100000000002</v>
      </c>
      <c r="H38" s="4">
        <v>421.43099999999998</v>
      </c>
      <c r="I38" s="4">
        <v>427.88400000000001</v>
      </c>
      <c r="J38" s="4">
        <v>382.62799999999999</v>
      </c>
      <c r="K38" s="4">
        <v>368.89100000000002</v>
      </c>
      <c r="L38" s="4">
        <v>261.21600000000001</v>
      </c>
      <c r="M38" s="4">
        <v>216.291</v>
      </c>
      <c r="N38" s="4">
        <v>242.09299999999999</v>
      </c>
      <c r="O38" s="4">
        <v>248.554</v>
      </c>
      <c r="P38" s="4">
        <v>532.55700000000002</v>
      </c>
      <c r="Q38" s="4">
        <v>339.39100000000002</v>
      </c>
      <c r="R38" s="4">
        <v>376.541</v>
      </c>
      <c r="S38" s="4">
        <v>297.536</v>
      </c>
      <c r="T38" s="4">
        <v>378.59500000000003</v>
      </c>
      <c r="U38" s="4">
        <v>370.16</v>
      </c>
      <c r="V38" s="4">
        <v>317.94499999999999</v>
      </c>
      <c r="W38" s="4">
        <v>395.76400000000001</v>
      </c>
      <c r="X38" s="4">
        <v>268.73</v>
      </c>
      <c r="Y38" s="4">
        <v>262.916</v>
      </c>
      <c r="Z38" s="4">
        <v>436.40300000000002</v>
      </c>
      <c r="AA38" s="4">
        <v>340.351</v>
      </c>
      <c r="AB38" s="4">
        <v>542.69299999999998</v>
      </c>
      <c r="AC38" s="4">
        <v>365.36399999999998</v>
      </c>
      <c r="AD38" s="4">
        <v>276.97399999999999</v>
      </c>
      <c r="AE38" s="32">
        <v>340.05399999999997</v>
      </c>
      <c r="AF38" s="4">
        <v>270.11900000000003</v>
      </c>
      <c r="AG38" s="4">
        <v>247.63</v>
      </c>
      <c r="AH38" s="4">
        <v>366.39699999999999</v>
      </c>
    </row>
    <row r="39" spans="1:34" ht="15" x14ac:dyDescent="0.25">
      <c r="A39" s="53">
        <v>45717</v>
      </c>
      <c r="B39" s="15">
        <v>612.71</v>
      </c>
      <c r="C39" s="13">
        <v>612.71</v>
      </c>
      <c r="D39" s="14">
        <v>612.71</v>
      </c>
      <c r="E39" s="4">
        <v>612.39099999999996</v>
      </c>
      <c r="F39" s="4">
        <v>988.34699999999998</v>
      </c>
      <c r="G39" s="4">
        <v>603.63499999999999</v>
      </c>
      <c r="H39" s="4">
        <v>809.18200000000002</v>
      </c>
      <c r="I39" s="4">
        <v>559.45600000000002</v>
      </c>
      <c r="J39" s="4">
        <v>520.14400000000001</v>
      </c>
      <c r="K39" s="4">
        <v>479.84</v>
      </c>
      <c r="L39" s="4">
        <v>466.14600000000002</v>
      </c>
      <c r="M39" s="4">
        <v>263.928</v>
      </c>
      <c r="N39" s="4">
        <v>404.21</v>
      </c>
      <c r="O39" s="4">
        <v>608.72699999999998</v>
      </c>
      <c r="P39" s="4">
        <v>704.16899999999998</v>
      </c>
      <c r="Q39" s="4">
        <v>443.34</v>
      </c>
      <c r="R39" s="4">
        <v>834.91399999999999</v>
      </c>
      <c r="S39" s="4">
        <v>402.315</v>
      </c>
      <c r="T39" s="4">
        <v>619.55799999999999</v>
      </c>
      <c r="U39" s="4">
        <v>517.71500000000003</v>
      </c>
      <c r="V39" s="4">
        <v>482.63200000000001</v>
      </c>
      <c r="W39" s="4">
        <v>573.64700000000005</v>
      </c>
      <c r="X39" s="4">
        <v>355.065</v>
      </c>
      <c r="Y39" s="4">
        <v>436.95299999999997</v>
      </c>
      <c r="Z39" s="4">
        <v>656.779</v>
      </c>
      <c r="AA39" s="4">
        <v>529.976</v>
      </c>
      <c r="AB39" s="4">
        <v>1198.0050000000001</v>
      </c>
      <c r="AC39" s="4">
        <v>424.63200000000001</v>
      </c>
      <c r="AD39" s="4">
        <v>537.66899999999998</v>
      </c>
      <c r="AE39" s="32">
        <v>512.36400000000003</v>
      </c>
      <c r="AF39" s="4">
        <v>411.541</v>
      </c>
      <c r="AG39" s="4">
        <v>486.81</v>
      </c>
      <c r="AH39" s="4">
        <v>704.18899999999996</v>
      </c>
    </row>
    <row r="40" spans="1:34" ht="15" x14ac:dyDescent="0.25">
      <c r="A40" s="53">
        <v>45748</v>
      </c>
      <c r="B40" s="15">
        <v>934.75</v>
      </c>
      <c r="C40" s="13">
        <v>934.75</v>
      </c>
      <c r="D40" s="14">
        <v>934.75</v>
      </c>
      <c r="E40" s="4">
        <v>948.39400000000001</v>
      </c>
      <c r="F40" s="4">
        <v>915.59400000000005</v>
      </c>
      <c r="G40" s="4">
        <v>1047.162</v>
      </c>
      <c r="H40" s="4">
        <v>1435.8620000000001</v>
      </c>
      <c r="I40" s="4">
        <v>1093.8789999999999</v>
      </c>
      <c r="J40" s="4">
        <v>732.83399999999995</v>
      </c>
      <c r="K40" s="4">
        <v>806.47799999999995</v>
      </c>
      <c r="L40" s="4">
        <v>774.03599999999994</v>
      </c>
      <c r="M40" s="4">
        <v>465.50099999999998</v>
      </c>
      <c r="N40" s="4">
        <v>564.10299999999995</v>
      </c>
      <c r="O40" s="4">
        <v>1395.2809999999999</v>
      </c>
      <c r="P40" s="4">
        <v>1413.6410000000001</v>
      </c>
      <c r="Q40" s="4">
        <v>1081.181</v>
      </c>
      <c r="R40" s="4">
        <v>1162.722</v>
      </c>
      <c r="S40" s="4">
        <v>656.72799999999995</v>
      </c>
      <c r="T40" s="4">
        <v>786.822</v>
      </c>
      <c r="U40" s="4">
        <v>732.20500000000004</v>
      </c>
      <c r="V40" s="4">
        <v>1133.3789999999999</v>
      </c>
      <c r="W40" s="4">
        <v>1199.45</v>
      </c>
      <c r="X40" s="4">
        <v>352.37</v>
      </c>
      <c r="Y40" s="4">
        <v>640.91800000000001</v>
      </c>
      <c r="Z40" s="4">
        <v>707.74800000000005</v>
      </c>
      <c r="AA40" s="4">
        <v>772.40899999999999</v>
      </c>
      <c r="AB40" s="4">
        <v>1918.336</v>
      </c>
      <c r="AC40" s="4">
        <v>483.654</v>
      </c>
      <c r="AD40" s="4">
        <v>1190.713</v>
      </c>
      <c r="AE40" s="32">
        <v>607.49800000000005</v>
      </c>
      <c r="AF40" s="4">
        <v>481.32799999999997</v>
      </c>
      <c r="AG40" s="4">
        <v>544.48099999999999</v>
      </c>
      <c r="AH40" s="4">
        <v>769.899</v>
      </c>
    </row>
    <row r="41" spans="1:34" ht="15" x14ac:dyDescent="0.25">
      <c r="A41" s="53">
        <v>45778</v>
      </c>
      <c r="B41" s="15">
        <v>2114.3000000000002</v>
      </c>
      <c r="C41" s="13">
        <v>2114.3000000000002</v>
      </c>
      <c r="D41" s="14">
        <v>2114.3000000000002</v>
      </c>
      <c r="E41" s="4">
        <v>2110.5010000000002</v>
      </c>
      <c r="F41" s="4">
        <v>2437.6559999999999</v>
      </c>
      <c r="G41" s="4">
        <v>3038.3609999999999</v>
      </c>
      <c r="H41" s="4">
        <v>4006.6869999999999</v>
      </c>
      <c r="I41" s="4">
        <v>2663.6790000000001</v>
      </c>
      <c r="J41" s="4">
        <v>2202.36</v>
      </c>
      <c r="K41" s="4">
        <v>2053.598</v>
      </c>
      <c r="L41" s="4">
        <v>2280.6909999999998</v>
      </c>
      <c r="M41" s="4">
        <v>332.02800000000002</v>
      </c>
      <c r="N41" s="4">
        <v>1428.2449999999999</v>
      </c>
      <c r="O41" s="4">
        <v>1808.8240000000001</v>
      </c>
      <c r="P41" s="4">
        <v>2990.0720000000001</v>
      </c>
      <c r="Q41" s="4">
        <v>2429.672</v>
      </c>
      <c r="R41" s="4">
        <v>2123.4430000000002</v>
      </c>
      <c r="S41" s="4">
        <v>2160.62</v>
      </c>
      <c r="T41" s="4">
        <v>2784.08</v>
      </c>
      <c r="U41" s="4">
        <v>1007.205</v>
      </c>
      <c r="V41" s="4">
        <v>2381.11</v>
      </c>
      <c r="W41" s="4">
        <v>1393.028</v>
      </c>
      <c r="X41" s="4">
        <v>771.05499999999995</v>
      </c>
      <c r="Y41" s="4">
        <v>1668.328</v>
      </c>
      <c r="Z41" s="4">
        <v>1452.336</v>
      </c>
      <c r="AA41" s="4">
        <v>2046.5419999999999</v>
      </c>
      <c r="AB41" s="4">
        <v>2497.9459999999999</v>
      </c>
      <c r="AC41" s="4">
        <v>1320.6030000000001</v>
      </c>
      <c r="AD41" s="4">
        <v>2482.924</v>
      </c>
      <c r="AE41" s="32">
        <v>1598.461</v>
      </c>
      <c r="AF41" s="4">
        <v>879.14200000000005</v>
      </c>
      <c r="AG41" s="4">
        <v>1662.1659999999999</v>
      </c>
      <c r="AH41" s="4">
        <v>2057.8330000000001</v>
      </c>
    </row>
    <row r="42" spans="1:34" ht="15" x14ac:dyDescent="0.25">
      <c r="A42" s="53">
        <v>45809</v>
      </c>
      <c r="B42" s="15">
        <v>2478.2800000000002</v>
      </c>
      <c r="C42" s="13">
        <v>2478.2800000000002</v>
      </c>
      <c r="D42" s="14">
        <v>2478.2800000000002</v>
      </c>
      <c r="E42" s="4">
        <v>1700.163</v>
      </c>
      <c r="F42" s="4">
        <v>5008.9520000000002</v>
      </c>
      <c r="G42" s="4">
        <v>2931.3679999999999</v>
      </c>
      <c r="H42" s="4">
        <v>4927.4870000000001</v>
      </c>
      <c r="I42" s="4">
        <v>2580.933</v>
      </c>
      <c r="J42" s="4">
        <v>3375.2829999999999</v>
      </c>
      <c r="K42" s="4">
        <v>1418.597</v>
      </c>
      <c r="L42" s="4">
        <v>1583.45</v>
      </c>
      <c r="M42" s="4">
        <v>398.75299999999999</v>
      </c>
      <c r="N42" s="4">
        <v>2171.768</v>
      </c>
      <c r="O42" s="4">
        <v>1056.4190000000001</v>
      </c>
      <c r="P42" s="4">
        <v>3575.2739999999999</v>
      </c>
      <c r="Q42" s="4">
        <v>2058.34</v>
      </c>
      <c r="R42" s="4">
        <v>1181.7059999999999</v>
      </c>
      <c r="S42" s="4">
        <v>3752.203</v>
      </c>
      <c r="T42" s="4">
        <v>2628.3560000000002</v>
      </c>
      <c r="U42" s="4">
        <v>2610.826</v>
      </c>
      <c r="V42" s="4">
        <v>5096.2110000000002</v>
      </c>
      <c r="W42" s="4">
        <v>433.62599999999998</v>
      </c>
      <c r="X42" s="4">
        <v>1248.519</v>
      </c>
      <c r="Y42" s="4">
        <v>3012.05</v>
      </c>
      <c r="Z42" s="4">
        <v>2243.3760000000002</v>
      </c>
      <c r="AA42" s="4">
        <v>2551.518</v>
      </c>
      <c r="AB42" s="4">
        <v>3295.1640000000002</v>
      </c>
      <c r="AC42" s="4">
        <v>975.54300000000001</v>
      </c>
      <c r="AD42" s="4">
        <v>3796.7559999999999</v>
      </c>
      <c r="AE42" s="32">
        <v>1816.4880000000001</v>
      </c>
      <c r="AF42" s="4">
        <v>1187.1099999999999</v>
      </c>
      <c r="AG42" s="4">
        <v>3119.8220000000001</v>
      </c>
      <c r="AH42" s="4">
        <v>5736.7920000000004</v>
      </c>
    </row>
    <row r="43" spans="1:34" ht="15" x14ac:dyDescent="0.25">
      <c r="A43" s="53">
        <v>45839</v>
      </c>
      <c r="B43" s="15">
        <v>708.98</v>
      </c>
      <c r="C43" s="13">
        <v>708.98</v>
      </c>
      <c r="D43" s="14">
        <v>708.98</v>
      </c>
      <c r="E43" s="4">
        <v>338.84800000000001</v>
      </c>
      <c r="F43" s="4">
        <v>3972.4520000000002</v>
      </c>
      <c r="G43" s="4">
        <v>1198.771</v>
      </c>
      <c r="H43" s="4">
        <v>1778.63</v>
      </c>
      <c r="I43" s="4">
        <v>1540.9659999999999</v>
      </c>
      <c r="J43" s="4">
        <v>1880.7739999999999</v>
      </c>
      <c r="K43" s="4">
        <v>246.21899999999999</v>
      </c>
      <c r="L43" s="4">
        <v>332.71300000000002</v>
      </c>
      <c r="M43" s="4">
        <v>10.007</v>
      </c>
      <c r="N43" s="4">
        <v>507.26400000000001</v>
      </c>
      <c r="O43" s="4">
        <v>409.00099999999998</v>
      </c>
      <c r="P43" s="4">
        <v>1501.277</v>
      </c>
      <c r="Q43" s="4">
        <v>499.512</v>
      </c>
      <c r="R43" s="4">
        <v>307.12</v>
      </c>
      <c r="S43" s="4">
        <v>1899.6959999999999</v>
      </c>
      <c r="T43" s="4">
        <v>1558.4459999999999</v>
      </c>
      <c r="U43" s="4">
        <v>887.95899999999995</v>
      </c>
      <c r="V43" s="4">
        <v>3722.5149999999999</v>
      </c>
      <c r="W43" s="4">
        <v>90.951999999999998</v>
      </c>
      <c r="X43" s="4">
        <v>280.95999999999998</v>
      </c>
      <c r="Y43" s="4">
        <v>1067.087</v>
      </c>
      <c r="Z43" s="4">
        <v>795.66800000000001</v>
      </c>
      <c r="AA43" s="4">
        <v>747.85</v>
      </c>
      <c r="AB43" s="4">
        <v>1175.461</v>
      </c>
      <c r="AC43" s="4">
        <v>258.149</v>
      </c>
      <c r="AD43" s="4">
        <v>2290.3359999999998</v>
      </c>
      <c r="AE43" s="32">
        <v>468.83499999999998</v>
      </c>
      <c r="AF43" s="4">
        <v>334.81299999999999</v>
      </c>
      <c r="AG43" s="4">
        <v>2260.616</v>
      </c>
      <c r="AH43" s="4">
        <v>3343</v>
      </c>
    </row>
    <row r="44" spans="1:34" ht="15" x14ac:dyDescent="0.25">
      <c r="A44" s="53">
        <v>45870</v>
      </c>
      <c r="B44" s="15">
        <v>361.01</v>
      </c>
      <c r="C44" s="13">
        <v>361.01</v>
      </c>
      <c r="D44" s="14">
        <v>361.01</v>
      </c>
      <c r="E44" s="4">
        <v>185.18100000000001</v>
      </c>
      <c r="F44" s="4">
        <v>1056.8499999999999</v>
      </c>
      <c r="G44" s="4">
        <v>356.79599999999999</v>
      </c>
      <c r="H44" s="4">
        <v>847.33500000000004</v>
      </c>
      <c r="I44" s="4">
        <v>558.08399999999995</v>
      </c>
      <c r="J44" s="4">
        <v>758.29499999999996</v>
      </c>
      <c r="K44" s="4">
        <v>145.92099999999999</v>
      </c>
      <c r="L44" s="4">
        <v>236.934</v>
      </c>
      <c r="M44" s="4">
        <v>41.68</v>
      </c>
      <c r="N44" s="4">
        <v>201.292</v>
      </c>
      <c r="O44" s="4">
        <v>192.75700000000001</v>
      </c>
      <c r="P44" s="4">
        <v>497.46699999999998</v>
      </c>
      <c r="Q44" s="4">
        <v>296.767</v>
      </c>
      <c r="R44" s="4">
        <v>270.75299999999999</v>
      </c>
      <c r="S44" s="4">
        <v>560.97199999999998</v>
      </c>
      <c r="T44" s="4">
        <v>450.23</v>
      </c>
      <c r="U44" s="4">
        <v>403.37200000000001</v>
      </c>
      <c r="V44" s="4">
        <v>854.55</v>
      </c>
      <c r="W44" s="4">
        <v>133.43199999999999</v>
      </c>
      <c r="X44" s="4">
        <v>213.01300000000001</v>
      </c>
      <c r="Y44" s="4">
        <v>429.14600000000002</v>
      </c>
      <c r="Z44" s="4">
        <v>265.98099999999999</v>
      </c>
      <c r="AA44" s="4">
        <v>331.86599999999999</v>
      </c>
      <c r="AB44" s="4">
        <v>487.226</v>
      </c>
      <c r="AC44" s="4">
        <v>145.06100000000001</v>
      </c>
      <c r="AD44" s="4">
        <v>584.04</v>
      </c>
      <c r="AE44" s="32">
        <v>206.25399999999999</v>
      </c>
      <c r="AF44" s="4">
        <v>162.43600000000001</v>
      </c>
      <c r="AG44" s="4">
        <v>853.87800000000004</v>
      </c>
      <c r="AH44" s="4">
        <v>981.76599999999996</v>
      </c>
    </row>
    <row r="45" spans="1:34" ht="15" x14ac:dyDescent="0.25">
      <c r="A45" s="53">
        <v>45901</v>
      </c>
      <c r="B45" s="15">
        <v>312.01</v>
      </c>
      <c r="C45" s="13">
        <v>312.01</v>
      </c>
      <c r="D45" s="14">
        <v>312.01</v>
      </c>
      <c r="E45" s="4">
        <v>308.30200000000002</v>
      </c>
      <c r="F45" s="4">
        <v>567.27200000000005</v>
      </c>
      <c r="G45" s="4">
        <v>374.346</v>
      </c>
      <c r="H45" s="4">
        <v>767.13800000000003</v>
      </c>
      <c r="I45" s="4">
        <v>422.12</v>
      </c>
      <c r="J45" s="4">
        <v>528.95600000000002</v>
      </c>
      <c r="K45" s="4">
        <v>242.97800000000001</v>
      </c>
      <c r="L45" s="4">
        <v>225.48699999999999</v>
      </c>
      <c r="M45" s="4">
        <v>200.93899999999999</v>
      </c>
      <c r="N45" s="4">
        <v>399.83600000000001</v>
      </c>
      <c r="O45" s="4">
        <v>667.82</v>
      </c>
      <c r="P45" s="4">
        <v>389.19799999999998</v>
      </c>
      <c r="Q45" s="4">
        <v>357.49900000000002</v>
      </c>
      <c r="R45" s="4">
        <v>358.69499999999999</v>
      </c>
      <c r="S45" s="4">
        <v>435.971</v>
      </c>
      <c r="T45" s="4">
        <v>318.73599999999999</v>
      </c>
      <c r="U45" s="4">
        <v>292.23</v>
      </c>
      <c r="V45" s="4">
        <v>543.077</v>
      </c>
      <c r="W45" s="4">
        <v>177.41200000000001</v>
      </c>
      <c r="X45" s="4">
        <v>471.25700000000001</v>
      </c>
      <c r="Y45" s="4">
        <v>445.459</v>
      </c>
      <c r="Z45" s="4">
        <v>258.33</v>
      </c>
      <c r="AA45" s="4">
        <v>372.596</v>
      </c>
      <c r="AB45" s="4">
        <v>365.71499999999997</v>
      </c>
      <c r="AC45" s="4">
        <v>170.042</v>
      </c>
      <c r="AD45" s="4">
        <v>390.05</v>
      </c>
      <c r="AE45" s="32">
        <v>239.57599999999999</v>
      </c>
      <c r="AF45" s="4">
        <v>224.834</v>
      </c>
      <c r="AG45" s="4">
        <v>649.88300000000004</v>
      </c>
      <c r="AH45" s="4">
        <v>537.58699999999999</v>
      </c>
    </row>
    <row r="46" spans="1:34" ht="15" x14ac:dyDescent="0.25">
      <c r="A46" s="53">
        <v>45931</v>
      </c>
      <c r="B46" s="15">
        <v>354.39</v>
      </c>
      <c r="C46" s="13">
        <v>519.59</v>
      </c>
      <c r="D46" s="14">
        <v>417.01</v>
      </c>
      <c r="E46" s="4">
        <v>458.74</v>
      </c>
      <c r="F46" s="4">
        <v>610.37900000000002</v>
      </c>
      <c r="G46" s="4">
        <v>538.84199999999998</v>
      </c>
      <c r="H46" s="4">
        <v>918.77200000000005</v>
      </c>
      <c r="I46" s="4">
        <v>522.375</v>
      </c>
      <c r="J46" s="4">
        <v>397.089</v>
      </c>
      <c r="K46" s="4">
        <v>411.41899999999998</v>
      </c>
      <c r="L46" s="4">
        <v>268.03500000000003</v>
      </c>
      <c r="M46" s="4">
        <v>319.78699999999998</v>
      </c>
      <c r="N46" s="4">
        <v>312.267</v>
      </c>
      <c r="O46" s="4">
        <v>500.512</v>
      </c>
      <c r="P46" s="4">
        <v>615.27499999999998</v>
      </c>
      <c r="Q46" s="4">
        <v>1108.8589999999999</v>
      </c>
      <c r="R46" s="4">
        <v>530.495</v>
      </c>
      <c r="S46" s="4">
        <v>423.142</v>
      </c>
      <c r="T46" s="4">
        <v>391.346</v>
      </c>
      <c r="U46" s="4">
        <v>449.61099999999999</v>
      </c>
      <c r="V46" s="4">
        <v>619.36099999999999</v>
      </c>
      <c r="W46" s="4">
        <v>255.62899999999999</v>
      </c>
      <c r="X46" s="4">
        <v>574.54200000000003</v>
      </c>
      <c r="Y46" s="4">
        <v>661.149</v>
      </c>
      <c r="Z46" s="4">
        <v>385.96300000000002</v>
      </c>
      <c r="AA46" s="4">
        <v>461.88900000000001</v>
      </c>
      <c r="AB46" s="4">
        <v>545.57000000000005</v>
      </c>
      <c r="AC46" s="4">
        <v>369.15</v>
      </c>
      <c r="AD46" s="4">
        <v>420.84399999999999</v>
      </c>
      <c r="AE46" s="32">
        <v>299.31200000000001</v>
      </c>
      <c r="AF46" s="4">
        <v>428.98200000000003</v>
      </c>
      <c r="AG46" s="4">
        <v>681.44100000000003</v>
      </c>
      <c r="AH46" s="4">
        <v>608.18299999999999</v>
      </c>
    </row>
    <row r="47" spans="1:34" ht="15" x14ac:dyDescent="0.25">
      <c r="A47" s="53">
        <v>45962</v>
      </c>
      <c r="B47" s="15">
        <v>435.65</v>
      </c>
      <c r="C47" s="13">
        <v>457.15</v>
      </c>
      <c r="D47" s="14">
        <v>445.55</v>
      </c>
      <c r="E47" s="4">
        <v>483.03199999999998</v>
      </c>
      <c r="F47" s="4">
        <v>551.33500000000004</v>
      </c>
      <c r="G47" s="4">
        <v>561.21199999999999</v>
      </c>
      <c r="H47" s="4">
        <v>647.58000000000004</v>
      </c>
      <c r="I47" s="4">
        <v>624.05799999999999</v>
      </c>
      <c r="J47" s="4">
        <v>409.88200000000001</v>
      </c>
      <c r="K47" s="4">
        <v>407.73899999999998</v>
      </c>
      <c r="L47" s="4">
        <v>350.68299999999999</v>
      </c>
      <c r="M47" s="4">
        <v>329.202</v>
      </c>
      <c r="N47" s="4">
        <v>356.74700000000001</v>
      </c>
      <c r="O47" s="4">
        <v>606.45500000000004</v>
      </c>
      <c r="P47" s="4">
        <v>579.25900000000001</v>
      </c>
      <c r="Q47" s="4">
        <v>620.16600000000005</v>
      </c>
      <c r="R47" s="4">
        <v>479.072</v>
      </c>
      <c r="S47" s="4">
        <v>451.60899999999998</v>
      </c>
      <c r="T47" s="4">
        <v>455.91699999999997</v>
      </c>
      <c r="U47" s="4">
        <v>470.49799999999999</v>
      </c>
      <c r="V47" s="4">
        <v>582.11699999999996</v>
      </c>
      <c r="W47" s="4">
        <v>322.84399999999999</v>
      </c>
      <c r="X47" s="4">
        <v>491.33699999999999</v>
      </c>
      <c r="Y47" s="4">
        <v>479.24299999999999</v>
      </c>
      <c r="Z47" s="4">
        <v>398.00299999999999</v>
      </c>
      <c r="AA47" s="4">
        <v>445.84199999999998</v>
      </c>
      <c r="AB47" s="4">
        <v>489.49</v>
      </c>
      <c r="AC47" s="4">
        <v>382.32600000000002</v>
      </c>
      <c r="AD47" s="4">
        <v>465.92200000000003</v>
      </c>
      <c r="AE47" s="32">
        <v>383.77</v>
      </c>
      <c r="AF47" s="4">
        <v>446.541</v>
      </c>
      <c r="AG47" s="4">
        <v>554.81200000000001</v>
      </c>
      <c r="AH47" s="4">
        <v>566.375</v>
      </c>
    </row>
    <row r="48" spans="1:34" ht="15" x14ac:dyDescent="0.25">
      <c r="A48" s="53">
        <v>45992</v>
      </c>
      <c r="B48" s="15">
        <v>351.78</v>
      </c>
      <c r="C48" s="13">
        <v>351.78</v>
      </c>
      <c r="D48" s="14">
        <v>351.78</v>
      </c>
      <c r="E48" s="4">
        <v>365.66199999999998</v>
      </c>
      <c r="F48" s="4">
        <v>467.16800000000001</v>
      </c>
      <c r="G48" s="4">
        <v>482.25599999999997</v>
      </c>
      <c r="H48" s="4">
        <v>459.39100000000002</v>
      </c>
      <c r="I48" s="4">
        <v>459.952</v>
      </c>
      <c r="J48" s="4">
        <v>353.05099999999999</v>
      </c>
      <c r="K48" s="4">
        <v>309.75900000000001</v>
      </c>
      <c r="L48" s="4">
        <v>308.62400000000002</v>
      </c>
      <c r="M48" s="4">
        <v>264.52800000000002</v>
      </c>
      <c r="N48" s="4">
        <v>317.92099999999999</v>
      </c>
      <c r="O48" s="4">
        <v>367.29199999999997</v>
      </c>
      <c r="P48" s="4">
        <v>410.82600000000002</v>
      </c>
      <c r="Q48" s="4">
        <v>415.834</v>
      </c>
      <c r="R48" s="4">
        <v>393.12400000000002</v>
      </c>
      <c r="S48" s="4">
        <v>387.58</v>
      </c>
      <c r="T48" s="4">
        <v>369.30700000000002</v>
      </c>
      <c r="U48" s="4">
        <v>400.173</v>
      </c>
      <c r="V48" s="4">
        <v>445.786</v>
      </c>
      <c r="W48" s="4">
        <v>298.51400000000001</v>
      </c>
      <c r="X48" s="4">
        <v>337.70800000000003</v>
      </c>
      <c r="Y48" s="4">
        <v>368.21</v>
      </c>
      <c r="Z48" s="4">
        <v>324.39699999999999</v>
      </c>
      <c r="AA48" s="4">
        <v>369.09500000000003</v>
      </c>
      <c r="AB48" s="4">
        <v>411.904</v>
      </c>
      <c r="AC48" s="4">
        <v>300.90600000000001</v>
      </c>
      <c r="AD48" s="4">
        <v>421.31799999999998</v>
      </c>
      <c r="AE48" s="32">
        <v>337.87700000000001</v>
      </c>
      <c r="AF48" s="4">
        <v>332.49</v>
      </c>
      <c r="AG48" s="4">
        <v>428.28899999999999</v>
      </c>
      <c r="AH48" s="4">
        <v>452.41399999999999</v>
      </c>
    </row>
    <row r="49" spans="1:1005" ht="15" x14ac:dyDescent="0.25">
      <c r="A49" s="53">
        <v>46023</v>
      </c>
      <c r="B49" s="15">
        <v>347.16</v>
      </c>
      <c r="C49" s="13">
        <v>347.16</v>
      </c>
      <c r="D49" s="14">
        <v>347.16</v>
      </c>
      <c r="E49" s="4">
        <v>360.30500000000001</v>
      </c>
      <c r="F49" s="4">
        <v>428.19900000000001</v>
      </c>
      <c r="G49" s="4">
        <v>460.27499999999998</v>
      </c>
      <c r="H49" s="4">
        <v>439.22699999999998</v>
      </c>
      <c r="I49" s="4">
        <v>398.34500000000003</v>
      </c>
      <c r="J49" s="4">
        <v>347.89400000000001</v>
      </c>
      <c r="K49" s="4">
        <v>289.64400000000001</v>
      </c>
      <c r="L49" s="4">
        <v>272.34100000000001</v>
      </c>
      <c r="M49" s="4">
        <v>224.2</v>
      </c>
      <c r="N49" s="4">
        <v>280.95499999999998</v>
      </c>
      <c r="O49" s="4">
        <v>540.63199999999995</v>
      </c>
      <c r="P49" s="4">
        <v>397.464</v>
      </c>
      <c r="Q49" s="4">
        <v>372.11399999999998</v>
      </c>
      <c r="R49" s="4">
        <v>330.16899999999998</v>
      </c>
      <c r="S49" s="4">
        <v>386.67399999999998</v>
      </c>
      <c r="T49" s="4">
        <v>341.35399999999998</v>
      </c>
      <c r="U49" s="4">
        <v>386.87299999999999</v>
      </c>
      <c r="V49" s="4">
        <v>436.65800000000002</v>
      </c>
      <c r="W49" s="4">
        <v>273.959</v>
      </c>
      <c r="X49" s="4">
        <v>281.50299999999999</v>
      </c>
      <c r="Y49" s="4">
        <v>342.98500000000001</v>
      </c>
      <c r="Z49" s="4">
        <v>302.46100000000001</v>
      </c>
      <c r="AA49" s="4">
        <v>412.68299999999999</v>
      </c>
      <c r="AB49" s="4">
        <v>378.82799999999997</v>
      </c>
      <c r="AC49" s="4">
        <v>279.51400000000001</v>
      </c>
      <c r="AD49" s="4">
        <v>386.38</v>
      </c>
      <c r="AE49" s="32">
        <v>338.07799999999997</v>
      </c>
      <c r="AF49" s="4">
        <v>298.10599999999999</v>
      </c>
      <c r="AG49" s="4">
        <v>385.87700000000001</v>
      </c>
      <c r="AH49" s="4">
        <v>436.04199999999997</v>
      </c>
    </row>
    <row r="50" spans="1:1005" ht="15" x14ac:dyDescent="0.25">
      <c r="A50" s="53">
        <v>46054</v>
      </c>
      <c r="B50" s="15">
        <v>395.53</v>
      </c>
      <c r="C50" s="13">
        <v>395.53</v>
      </c>
      <c r="D50" s="14">
        <v>395.53</v>
      </c>
      <c r="E50" s="4">
        <v>385.89499999999998</v>
      </c>
      <c r="F50" s="4">
        <v>455.99200000000002</v>
      </c>
      <c r="G50" s="4">
        <v>421.25099999999998</v>
      </c>
      <c r="H50" s="4">
        <v>432.49599999999998</v>
      </c>
      <c r="I50" s="4">
        <v>387.88299999999998</v>
      </c>
      <c r="J50" s="4">
        <v>377.63299999999998</v>
      </c>
      <c r="K50" s="4">
        <v>268.44099999999997</v>
      </c>
      <c r="L50" s="4">
        <v>216.47499999999999</v>
      </c>
      <c r="M50" s="4">
        <v>241.703</v>
      </c>
      <c r="N50" s="4">
        <v>250.16</v>
      </c>
      <c r="O50" s="4">
        <v>530.36800000000005</v>
      </c>
      <c r="P50" s="4">
        <v>339.63799999999998</v>
      </c>
      <c r="Q50" s="4">
        <v>375.928</v>
      </c>
      <c r="R50" s="4">
        <v>308.67899999999997</v>
      </c>
      <c r="S50" s="4">
        <v>381.51100000000002</v>
      </c>
      <c r="T50" s="4">
        <v>371.32600000000002</v>
      </c>
      <c r="U50" s="4">
        <v>324.637</v>
      </c>
      <c r="V50" s="4">
        <v>397.52800000000002</v>
      </c>
      <c r="W50" s="4">
        <v>272.22800000000001</v>
      </c>
      <c r="X50" s="4">
        <v>274.173</v>
      </c>
      <c r="Y50" s="4">
        <v>433.28199999999998</v>
      </c>
      <c r="Z50" s="4">
        <v>338.36700000000002</v>
      </c>
      <c r="AA50" s="4">
        <v>545.54600000000005</v>
      </c>
      <c r="AB50" s="4">
        <v>364.63400000000001</v>
      </c>
      <c r="AC50" s="4">
        <v>279.76100000000002</v>
      </c>
      <c r="AD50" s="4">
        <v>349.11500000000001</v>
      </c>
      <c r="AE50" s="32">
        <v>268.06099999999998</v>
      </c>
      <c r="AF50" s="4">
        <v>258.64499999999998</v>
      </c>
      <c r="AG50" s="4">
        <v>369.14</v>
      </c>
      <c r="AH50" s="4">
        <v>385.57799999999997</v>
      </c>
    </row>
    <row r="51" spans="1:1005" ht="15" x14ac:dyDescent="0.25">
      <c r="A51" s="53">
        <v>46082</v>
      </c>
      <c r="B51" s="15">
        <v>612.71</v>
      </c>
      <c r="C51" s="13">
        <v>612.71</v>
      </c>
      <c r="D51" s="14">
        <v>612.71</v>
      </c>
      <c r="E51" s="4">
        <v>989.27700000000004</v>
      </c>
      <c r="F51" s="4">
        <v>616.75300000000004</v>
      </c>
      <c r="G51" s="4">
        <v>809.28700000000003</v>
      </c>
      <c r="H51" s="4">
        <v>564.72799999999995</v>
      </c>
      <c r="I51" s="4">
        <v>513.26599999999996</v>
      </c>
      <c r="J51" s="4">
        <v>488.649</v>
      </c>
      <c r="K51" s="4">
        <v>475.44200000000001</v>
      </c>
      <c r="L51" s="4">
        <v>264.09199999999998</v>
      </c>
      <c r="M51" s="4">
        <v>403.74</v>
      </c>
      <c r="N51" s="4">
        <v>612.13900000000001</v>
      </c>
      <c r="O51" s="4">
        <v>701.76099999999997</v>
      </c>
      <c r="P51" s="4">
        <v>443.6</v>
      </c>
      <c r="Q51" s="4">
        <v>812.59900000000005</v>
      </c>
      <c r="R51" s="4">
        <v>416.26600000000002</v>
      </c>
      <c r="S51" s="4">
        <v>622.524</v>
      </c>
      <c r="T51" s="4">
        <v>519.25099999999998</v>
      </c>
      <c r="U51" s="4">
        <v>485.91199999999998</v>
      </c>
      <c r="V51" s="4">
        <v>575.77800000000002</v>
      </c>
      <c r="W51" s="4">
        <v>359.012</v>
      </c>
      <c r="X51" s="4">
        <v>450.19400000000002</v>
      </c>
      <c r="Y51" s="4">
        <v>653.45100000000002</v>
      </c>
      <c r="Z51" s="4">
        <v>527.51700000000005</v>
      </c>
      <c r="AA51" s="4">
        <v>1201.934</v>
      </c>
      <c r="AB51" s="4">
        <v>423.858</v>
      </c>
      <c r="AC51" s="4">
        <v>528.84900000000005</v>
      </c>
      <c r="AD51" s="4">
        <v>523.54700000000003</v>
      </c>
      <c r="AE51" s="32">
        <v>409.33199999999999</v>
      </c>
      <c r="AF51" s="4">
        <v>501.81400000000002</v>
      </c>
      <c r="AG51" s="4">
        <v>705.86400000000003</v>
      </c>
      <c r="AH51" s="4">
        <v>469.52199999999999</v>
      </c>
    </row>
    <row r="52" spans="1:1005" ht="15" x14ac:dyDescent="0.25">
      <c r="A52" s="53">
        <v>46113</v>
      </c>
      <c r="B52" s="15">
        <v>934.75</v>
      </c>
      <c r="C52" s="13">
        <v>934.75</v>
      </c>
      <c r="D52" s="14">
        <v>934.75</v>
      </c>
      <c r="E52" s="4">
        <v>906.61699999999996</v>
      </c>
      <c r="F52" s="4">
        <v>1062.5050000000001</v>
      </c>
      <c r="G52" s="4">
        <v>1435.691</v>
      </c>
      <c r="H52" s="4">
        <v>1101.107</v>
      </c>
      <c r="I52" s="4">
        <v>707.99099999999999</v>
      </c>
      <c r="J52" s="4">
        <v>818.971</v>
      </c>
      <c r="K52" s="4">
        <v>786.22500000000002</v>
      </c>
      <c r="L52" s="4">
        <v>465.786</v>
      </c>
      <c r="M52" s="4">
        <v>552.55999999999995</v>
      </c>
      <c r="N52" s="4">
        <v>1397.9870000000001</v>
      </c>
      <c r="O52" s="4">
        <v>1410.3910000000001</v>
      </c>
      <c r="P52" s="4">
        <v>1081.626</v>
      </c>
      <c r="Q52" s="4">
        <v>1174.069</v>
      </c>
      <c r="R52" s="4">
        <v>675.99400000000003</v>
      </c>
      <c r="S52" s="4">
        <v>790.19399999999996</v>
      </c>
      <c r="T52" s="4">
        <v>734.19100000000003</v>
      </c>
      <c r="U52" s="4">
        <v>1095.442</v>
      </c>
      <c r="V52" s="4">
        <v>1201.6279999999999</v>
      </c>
      <c r="W52" s="4">
        <v>355.863</v>
      </c>
      <c r="X52" s="4">
        <v>657.45699999999999</v>
      </c>
      <c r="Y52" s="4">
        <v>710.06100000000004</v>
      </c>
      <c r="Z52" s="4">
        <v>769.26499999999999</v>
      </c>
      <c r="AA52" s="4">
        <v>1923.2339999999999</v>
      </c>
      <c r="AB52" s="4">
        <v>482.66699999999997</v>
      </c>
      <c r="AC52" s="4">
        <v>1131.174</v>
      </c>
      <c r="AD52" s="4">
        <v>618.06100000000004</v>
      </c>
      <c r="AE52" s="32">
        <v>478.673</v>
      </c>
      <c r="AF52" s="4">
        <v>561.08000000000004</v>
      </c>
      <c r="AG52" s="4">
        <v>719.55</v>
      </c>
      <c r="AH52" s="4">
        <v>776.92600000000004</v>
      </c>
    </row>
    <row r="53" spans="1:1005" ht="15" x14ac:dyDescent="0.25">
      <c r="A53" s="53">
        <v>46143</v>
      </c>
      <c r="B53" s="15">
        <v>2114.3000000000002</v>
      </c>
      <c r="C53" s="13">
        <v>2114.3000000000002</v>
      </c>
      <c r="D53" s="14">
        <v>2114.3000000000002</v>
      </c>
      <c r="E53" s="4">
        <v>2331.4989999999998</v>
      </c>
      <c r="F53" s="4">
        <v>3050.288</v>
      </c>
      <c r="G53" s="4">
        <v>4004.4470000000001</v>
      </c>
      <c r="H53" s="4">
        <v>2670.8820000000001</v>
      </c>
      <c r="I53" s="4">
        <v>2101.819</v>
      </c>
      <c r="J53" s="4">
        <v>2061.2269999999999</v>
      </c>
      <c r="K53" s="4">
        <v>2290.17</v>
      </c>
      <c r="L53" s="4">
        <v>332.02</v>
      </c>
      <c r="M53" s="4">
        <v>1325.9770000000001</v>
      </c>
      <c r="N53" s="4">
        <v>1809.508</v>
      </c>
      <c r="O53" s="4">
        <v>2984.9870000000001</v>
      </c>
      <c r="P53" s="4">
        <v>2427.6039999999998</v>
      </c>
      <c r="Q53" s="4">
        <v>2075.2739999999999</v>
      </c>
      <c r="R53" s="4">
        <v>2175.4470000000001</v>
      </c>
      <c r="S53" s="4">
        <v>2787.2489999999998</v>
      </c>
      <c r="T53" s="4">
        <v>1008.268</v>
      </c>
      <c r="U53" s="4">
        <v>2292.7530000000002</v>
      </c>
      <c r="V53" s="4">
        <v>1394.6189999999999</v>
      </c>
      <c r="W53" s="4">
        <v>772.79899999999998</v>
      </c>
      <c r="X53" s="4">
        <v>1682.289</v>
      </c>
      <c r="Y53" s="4">
        <v>1393.509</v>
      </c>
      <c r="Z53" s="4">
        <v>2042.3589999999999</v>
      </c>
      <c r="AA53" s="4">
        <v>2501.4810000000002</v>
      </c>
      <c r="AB53" s="4">
        <v>1318.6759999999999</v>
      </c>
      <c r="AC53" s="4">
        <v>2451.393</v>
      </c>
      <c r="AD53" s="4">
        <v>1607.3889999999999</v>
      </c>
      <c r="AE53" s="32">
        <v>876.69899999999996</v>
      </c>
      <c r="AF53" s="4">
        <v>1680.732</v>
      </c>
      <c r="AG53" s="4">
        <v>1929.6</v>
      </c>
      <c r="AH53" s="4">
        <v>3805.34</v>
      </c>
    </row>
    <row r="54" spans="1:1005" ht="15" x14ac:dyDescent="0.25">
      <c r="A54" s="53">
        <v>46174</v>
      </c>
      <c r="B54" s="15">
        <v>2478.2800000000002</v>
      </c>
      <c r="C54" s="13">
        <v>2478.2800000000002</v>
      </c>
      <c r="D54" s="14">
        <v>2478.2800000000002</v>
      </c>
      <c r="E54" s="4">
        <v>4935.5410000000002</v>
      </c>
      <c r="F54" s="4">
        <v>2939.5729999999999</v>
      </c>
      <c r="G54" s="4">
        <v>4926.9859999999999</v>
      </c>
      <c r="H54" s="4">
        <v>2584.1329999999998</v>
      </c>
      <c r="I54" s="4">
        <v>3380.0770000000002</v>
      </c>
      <c r="J54" s="4">
        <v>1423.7370000000001</v>
      </c>
      <c r="K54" s="4">
        <v>1588.1569999999999</v>
      </c>
      <c r="L54" s="4">
        <v>398.78800000000001</v>
      </c>
      <c r="M54" s="4">
        <v>2243.0070000000001</v>
      </c>
      <c r="N54" s="4">
        <v>1056.6320000000001</v>
      </c>
      <c r="O54" s="4">
        <v>3572.2570000000001</v>
      </c>
      <c r="P54" s="4">
        <v>2058.357</v>
      </c>
      <c r="Q54" s="4">
        <v>1202.5730000000001</v>
      </c>
      <c r="R54" s="4">
        <v>3759.2759999999998</v>
      </c>
      <c r="S54" s="4">
        <v>2631.4079999999999</v>
      </c>
      <c r="T54" s="4">
        <v>2610.375</v>
      </c>
      <c r="U54" s="4">
        <v>5047.3869999999997</v>
      </c>
      <c r="V54" s="4">
        <v>434.80900000000003</v>
      </c>
      <c r="W54" s="4">
        <v>1249.895</v>
      </c>
      <c r="X54" s="4">
        <v>3020.59</v>
      </c>
      <c r="Y54" s="4">
        <v>2231.538</v>
      </c>
      <c r="Z54" s="4">
        <v>2547.3960000000002</v>
      </c>
      <c r="AA54" s="4">
        <v>3297.71</v>
      </c>
      <c r="AB54" s="4">
        <v>974.84400000000005</v>
      </c>
      <c r="AC54" s="4">
        <v>3745.8820000000001</v>
      </c>
      <c r="AD54" s="4">
        <v>1822.5229999999999</v>
      </c>
      <c r="AE54" s="32">
        <v>1185.0989999999999</v>
      </c>
      <c r="AF54" s="4">
        <v>3130.0169999999998</v>
      </c>
      <c r="AG54" s="4">
        <v>5704.7370000000001</v>
      </c>
      <c r="AH54" s="4">
        <v>5798.9939999999997</v>
      </c>
    </row>
    <row r="55" spans="1:1005" ht="15" x14ac:dyDescent="0.25">
      <c r="A55" s="53">
        <v>46204</v>
      </c>
      <c r="B55" s="15">
        <v>708.98</v>
      </c>
      <c r="C55" s="13">
        <v>708.98</v>
      </c>
      <c r="D55" s="14">
        <v>708.98</v>
      </c>
      <c r="E55" s="4">
        <v>4074.3240000000001</v>
      </c>
      <c r="F55" s="4">
        <v>1205.048</v>
      </c>
      <c r="G55" s="4">
        <v>1778.5930000000001</v>
      </c>
      <c r="H55" s="4">
        <v>1543.4860000000001</v>
      </c>
      <c r="I55" s="4">
        <v>1969.8150000000001</v>
      </c>
      <c r="J55" s="4">
        <v>250.22200000000001</v>
      </c>
      <c r="K55" s="4">
        <v>336.24900000000002</v>
      </c>
      <c r="L55" s="4">
        <v>9.69</v>
      </c>
      <c r="M55" s="4">
        <v>539.18700000000001</v>
      </c>
      <c r="N55" s="4">
        <v>409.55799999999999</v>
      </c>
      <c r="O55" s="4">
        <v>1500.2439999999999</v>
      </c>
      <c r="P55" s="4">
        <v>499.69900000000001</v>
      </c>
      <c r="Q55" s="4">
        <v>333.11</v>
      </c>
      <c r="R55" s="4">
        <v>1905.271</v>
      </c>
      <c r="S55" s="4">
        <v>1560.0419999999999</v>
      </c>
      <c r="T55" s="4">
        <v>888.51400000000001</v>
      </c>
      <c r="U55" s="4">
        <v>3847.6390000000001</v>
      </c>
      <c r="V55" s="4">
        <v>91.878</v>
      </c>
      <c r="W55" s="4">
        <v>282.649</v>
      </c>
      <c r="X55" s="4">
        <v>1072.2270000000001</v>
      </c>
      <c r="Y55" s="4">
        <v>841.10799999999995</v>
      </c>
      <c r="Z55" s="4">
        <v>746.89700000000005</v>
      </c>
      <c r="AA55" s="4">
        <v>1176.905</v>
      </c>
      <c r="AB55" s="4">
        <v>257.78399999999999</v>
      </c>
      <c r="AC55" s="4">
        <v>2380.723</v>
      </c>
      <c r="AD55" s="4">
        <v>473.50299999999999</v>
      </c>
      <c r="AE55" s="32">
        <v>333.721</v>
      </c>
      <c r="AF55" s="4">
        <v>2267.067</v>
      </c>
      <c r="AG55" s="4">
        <v>3493.2820000000002</v>
      </c>
      <c r="AH55" s="4">
        <v>2628.4749999999999</v>
      </c>
    </row>
    <row r="56" spans="1:1005" ht="15" x14ac:dyDescent="0.25">
      <c r="A56" s="53">
        <v>46235</v>
      </c>
      <c r="B56" s="15">
        <v>361.01</v>
      </c>
      <c r="C56" s="13">
        <v>361.01</v>
      </c>
      <c r="D56" s="14">
        <v>361.01</v>
      </c>
      <c r="E56" s="4">
        <v>1095.902</v>
      </c>
      <c r="F56" s="4">
        <v>362.23099999999999</v>
      </c>
      <c r="G56" s="4">
        <v>847.43399999999997</v>
      </c>
      <c r="H56" s="4">
        <v>560.08500000000004</v>
      </c>
      <c r="I56" s="4">
        <v>779.58199999999999</v>
      </c>
      <c r="J56" s="4">
        <v>149.53700000000001</v>
      </c>
      <c r="K56" s="4">
        <v>240.22</v>
      </c>
      <c r="L56" s="4">
        <v>41.494999999999997</v>
      </c>
      <c r="M56" s="4">
        <v>206.25299999999999</v>
      </c>
      <c r="N56" s="4">
        <v>193.27699999999999</v>
      </c>
      <c r="O56" s="4">
        <v>496.92</v>
      </c>
      <c r="P56" s="4">
        <v>297.01499999999999</v>
      </c>
      <c r="Q56" s="4">
        <v>274.35899999999998</v>
      </c>
      <c r="R56" s="4">
        <v>565.88699999999994</v>
      </c>
      <c r="S56" s="4">
        <v>451.30500000000001</v>
      </c>
      <c r="T56" s="4">
        <v>404.02800000000002</v>
      </c>
      <c r="U56" s="4">
        <v>897.95500000000004</v>
      </c>
      <c r="V56" s="4">
        <v>134.38499999999999</v>
      </c>
      <c r="W56" s="4">
        <v>214.749</v>
      </c>
      <c r="X56" s="4">
        <v>433.19099999999997</v>
      </c>
      <c r="Y56" s="4">
        <v>271.77199999999999</v>
      </c>
      <c r="Z56" s="4">
        <v>331.36200000000002</v>
      </c>
      <c r="AA56" s="4">
        <v>488.41399999999999</v>
      </c>
      <c r="AB56" s="4">
        <v>144.83000000000001</v>
      </c>
      <c r="AC56" s="4">
        <v>607.43799999999999</v>
      </c>
      <c r="AD56" s="4">
        <v>210.179</v>
      </c>
      <c r="AE56" s="32">
        <v>161.53800000000001</v>
      </c>
      <c r="AF56" s="4">
        <v>859.18399999999997</v>
      </c>
      <c r="AG56" s="4">
        <v>1017.669</v>
      </c>
      <c r="AH56" s="4">
        <v>964.78</v>
      </c>
    </row>
    <row r="57" spans="1:1005" ht="15" x14ac:dyDescent="0.25">
      <c r="A57" s="53">
        <v>46266</v>
      </c>
      <c r="B57" s="15">
        <v>312.01</v>
      </c>
      <c r="C57" s="13">
        <v>312.01</v>
      </c>
      <c r="D57" s="14">
        <v>312.01</v>
      </c>
      <c r="E57" s="4">
        <v>583.04499999999996</v>
      </c>
      <c r="F57" s="4">
        <v>380.22800000000001</v>
      </c>
      <c r="G57" s="4">
        <v>767.23</v>
      </c>
      <c r="H57" s="4">
        <v>424.12900000000002</v>
      </c>
      <c r="I57" s="4">
        <v>539.72299999999996</v>
      </c>
      <c r="J57" s="4">
        <v>246.94399999999999</v>
      </c>
      <c r="K57" s="4">
        <v>228.70599999999999</v>
      </c>
      <c r="L57" s="4">
        <v>200.99199999999999</v>
      </c>
      <c r="M57" s="4">
        <v>401.452</v>
      </c>
      <c r="N57" s="4">
        <v>333.64800000000002</v>
      </c>
      <c r="O57" s="4">
        <v>388.721</v>
      </c>
      <c r="P57" s="4">
        <v>357.84</v>
      </c>
      <c r="Q57" s="4">
        <v>355.36599999999999</v>
      </c>
      <c r="R57" s="4">
        <v>440.63099999999997</v>
      </c>
      <c r="S57" s="4">
        <v>319.75400000000002</v>
      </c>
      <c r="T57" s="4">
        <v>292.81299999999999</v>
      </c>
      <c r="U57" s="4">
        <v>551.53200000000004</v>
      </c>
      <c r="V57" s="4">
        <v>178.24600000000001</v>
      </c>
      <c r="W57" s="4">
        <v>473.49400000000003</v>
      </c>
      <c r="X57" s="4">
        <v>450.52499999999998</v>
      </c>
      <c r="Y57" s="4">
        <v>262.13200000000001</v>
      </c>
      <c r="Z57" s="4">
        <v>372.005</v>
      </c>
      <c r="AA57" s="4">
        <v>366.82400000000001</v>
      </c>
      <c r="AB57" s="4">
        <v>169.88499999999999</v>
      </c>
      <c r="AC57" s="4">
        <v>390.142</v>
      </c>
      <c r="AD57" s="4">
        <v>243.60900000000001</v>
      </c>
      <c r="AE57" s="32">
        <v>223.96</v>
      </c>
      <c r="AF57" s="4">
        <v>655.18200000000002</v>
      </c>
      <c r="AG57" s="4">
        <v>550.13400000000001</v>
      </c>
      <c r="AH57" s="4">
        <v>602.22500000000002</v>
      </c>
    </row>
    <row r="58" spans="1:1005" ht="15" x14ac:dyDescent="0.25">
      <c r="A58" s="53">
        <v>46296</v>
      </c>
      <c r="B58" s="15">
        <v>354.39</v>
      </c>
      <c r="C58" s="13">
        <v>519.59</v>
      </c>
      <c r="D58" s="14">
        <v>417.01</v>
      </c>
      <c r="E58" s="4">
        <v>613.41200000000003</v>
      </c>
      <c r="F58" s="4">
        <v>544.69399999999996</v>
      </c>
      <c r="G58" s="4">
        <v>918.88800000000003</v>
      </c>
      <c r="H58" s="4">
        <v>524.66</v>
      </c>
      <c r="I58" s="4">
        <v>404.25299999999999</v>
      </c>
      <c r="J58" s="4">
        <v>415.51900000000001</v>
      </c>
      <c r="K58" s="4">
        <v>271.16699999999997</v>
      </c>
      <c r="L58" s="4">
        <v>319.79599999999999</v>
      </c>
      <c r="M58" s="4">
        <v>318.80500000000001</v>
      </c>
      <c r="N58" s="4">
        <v>501.26299999999998</v>
      </c>
      <c r="O58" s="4">
        <v>614.76400000000001</v>
      </c>
      <c r="P58" s="4">
        <v>1109.3710000000001</v>
      </c>
      <c r="Q58" s="4">
        <v>536.82299999999998</v>
      </c>
      <c r="R58" s="4">
        <v>427.613</v>
      </c>
      <c r="S58" s="4">
        <v>392.39499999999998</v>
      </c>
      <c r="T58" s="4">
        <v>450.42700000000002</v>
      </c>
      <c r="U58" s="4">
        <v>619.63</v>
      </c>
      <c r="V58" s="4">
        <v>256.65100000000001</v>
      </c>
      <c r="W58" s="4">
        <v>576.46100000000001</v>
      </c>
      <c r="X58" s="4">
        <v>666.36599999999999</v>
      </c>
      <c r="Y58" s="4">
        <v>384.625</v>
      </c>
      <c r="Z58" s="4">
        <v>461.10700000000003</v>
      </c>
      <c r="AA58" s="4">
        <v>546.75699999999995</v>
      </c>
      <c r="AB58" s="4">
        <v>368.95</v>
      </c>
      <c r="AC58" s="4">
        <v>423.44600000000003</v>
      </c>
      <c r="AD58" s="4">
        <v>303.178</v>
      </c>
      <c r="AE58" s="32">
        <v>428.01400000000001</v>
      </c>
      <c r="AF58" s="4">
        <v>686.68899999999996</v>
      </c>
      <c r="AG58" s="4">
        <v>613.12699999999995</v>
      </c>
      <c r="AH58" s="4">
        <v>689.73199999999997</v>
      </c>
    </row>
    <row r="59" spans="1:1005" ht="15" x14ac:dyDescent="0.25">
      <c r="A59" s="53">
        <v>46327</v>
      </c>
      <c r="B59" s="15">
        <v>435.65</v>
      </c>
      <c r="C59" s="13">
        <v>457.15</v>
      </c>
      <c r="D59" s="14">
        <v>445.55</v>
      </c>
      <c r="E59" s="4">
        <v>555.346</v>
      </c>
      <c r="F59" s="4">
        <v>567.17700000000002</v>
      </c>
      <c r="G59" s="4">
        <v>647.58699999999999</v>
      </c>
      <c r="H59" s="4">
        <v>626.72199999999998</v>
      </c>
      <c r="I59" s="4">
        <v>413.38099999999997</v>
      </c>
      <c r="J59" s="4">
        <v>412.06200000000001</v>
      </c>
      <c r="K59" s="4">
        <v>353.846</v>
      </c>
      <c r="L59" s="4">
        <v>329.351</v>
      </c>
      <c r="M59" s="4">
        <v>359.18900000000002</v>
      </c>
      <c r="N59" s="4">
        <v>607.34299999999996</v>
      </c>
      <c r="O59" s="4">
        <v>578.75800000000004</v>
      </c>
      <c r="P59" s="4">
        <v>620.36300000000006</v>
      </c>
      <c r="Q59" s="4">
        <v>490.15499999999997</v>
      </c>
      <c r="R59" s="4">
        <v>456.08499999999998</v>
      </c>
      <c r="S59" s="4">
        <v>456.93599999999998</v>
      </c>
      <c r="T59" s="4">
        <v>471.19099999999997</v>
      </c>
      <c r="U59" s="4">
        <v>593.21900000000005</v>
      </c>
      <c r="V59" s="4">
        <v>323.726</v>
      </c>
      <c r="W59" s="4">
        <v>493.03100000000001</v>
      </c>
      <c r="X59" s="4">
        <v>483.72699999999998</v>
      </c>
      <c r="Y59" s="4">
        <v>402.92399999999998</v>
      </c>
      <c r="Z59" s="4">
        <v>445.15199999999999</v>
      </c>
      <c r="AA59" s="4">
        <v>490.48899999999998</v>
      </c>
      <c r="AB59" s="4">
        <v>382.1</v>
      </c>
      <c r="AC59" s="4">
        <v>468.20600000000002</v>
      </c>
      <c r="AD59" s="4">
        <v>387.59300000000002</v>
      </c>
      <c r="AE59" s="32">
        <v>445.59100000000001</v>
      </c>
      <c r="AF59" s="4">
        <v>559.54300000000001</v>
      </c>
      <c r="AG59" s="4">
        <v>571.88300000000004</v>
      </c>
      <c r="AH59" s="4">
        <v>610.32299999999998</v>
      </c>
    </row>
    <row r="60" spans="1:1005" ht="15" x14ac:dyDescent="0.25">
      <c r="A60" s="53">
        <v>46357</v>
      </c>
      <c r="B60" s="15">
        <v>351.78</v>
      </c>
      <c r="C60" s="13">
        <v>351.78</v>
      </c>
      <c r="D60" s="14">
        <v>351.78</v>
      </c>
      <c r="E60" s="4">
        <v>470.71</v>
      </c>
      <c r="F60" s="4">
        <v>487.06</v>
      </c>
      <c r="G60" s="4">
        <v>459.40600000000001</v>
      </c>
      <c r="H60" s="4">
        <v>461.77100000000002</v>
      </c>
      <c r="I60" s="4">
        <v>355.041</v>
      </c>
      <c r="J60" s="4">
        <v>313.04399999999998</v>
      </c>
      <c r="K60" s="4">
        <v>311.33600000000001</v>
      </c>
      <c r="L60" s="4">
        <v>264.75799999999998</v>
      </c>
      <c r="M60" s="4">
        <v>319.34100000000001</v>
      </c>
      <c r="N60" s="4">
        <v>367.99299999999999</v>
      </c>
      <c r="O60" s="4">
        <v>410.40800000000002</v>
      </c>
      <c r="P60" s="4">
        <v>415.95299999999997</v>
      </c>
      <c r="Q60" s="4">
        <v>396.11500000000001</v>
      </c>
      <c r="R60" s="4">
        <v>391.43700000000001</v>
      </c>
      <c r="S60" s="4">
        <v>370.18799999999999</v>
      </c>
      <c r="T60" s="4">
        <v>400.73599999999999</v>
      </c>
      <c r="U60" s="4">
        <v>450.358</v>
      </c>
      <c r="V60" s="4">
        <v>299.24099999999999</v>
      </c>
      <c r="W60" s="4">
        <v>339.197</v>
      </c>
      <c r="X60" s="4">
        <v>372.16699999999997</v>
      </c>
      <c r="Y60" s="4">
        <v>326.19200000000001</v>
      </c>
      <c r="Z60" s="4">
        <v>368.54199999999997</v>
      </c>
      <c r="AA60" s="4">
        <v>412.71499999999997</v>
      </c>
      <c r="AB60" s="4">
        <v>300.74700000000001</v>
      </c>
      <c r="AC60" s="4">
        <v>423.49599999999998</v>
      </c>
      <c r="AD60" s="4">
        <v>341.21</v>
      </c>
      <c r="AE60" s="32">
        <v>331.72399999999999</v>
      </c>
      <c r="AF60" s="4">
        <v>432.04899999999998</v>
      </c>
      <c r="AG60" s="4">
        <v>454.79300000000001</v>
      </c>
      <c r="AH60" s="4">
        <v>484.505</v>
      </c>
    </row>
    <row r="61" spans="1:1005" ht="15" x14ac:dyDescent="0.25">
      <c r="A61" s="53">
        <v>46388</v>
      </c>
      <c r="B61" s="15">
        <v>347.16</v>
      </c>
      <c r="C61" s="13">
        <v>347.16</v>
      </c>
      <c r="D61" s="14">
        <v>347.16</v>
      </c>
      <c r="E61" s="4">
        <v>430.94799999999998</v>
      </c>
      <c r="F61" s="4">
        <v>465.68700000000001</v>
      </c>
      <c r="G61" s="4">
        <v>439.25599999999997</v>
      </c>
      <c r="H61" s="4">
        <v>400.28399999999999</v>
      </c>
      <c r="I61" s="4">
        <v>346.75099999999998</v>
      </c>
      <c r="J61" s="4">
        <v>293.48</v>
      </c>
      <c r="K61" s="4">
        <v>275.52199999999999</v>
      </c>
      <c r="L61" s="4">
        <v>224.495</v>
      </c>
      <c r="M61" s="4">
        <v>284.44299999999998</v>
      </c>
      <c r="N61" s="4">
        <v>541.70600000000002</v>
      </c>
      <c r="O61" s="4">
        <v>396.983</v>
      </c>
      <c r="P61" s="4">
        <v>372.30799999999999</v>
      </c>
      <c r="Q61" s="4">
        <v>331.92599999999999</v>
      </c>
      <c r="R61" s="4">
        <v>391.25599999999997</v>
      </c>
      <c r="S61" s="4">
        <v>342.37</v>
      </c>
      <c r="T61" s="4">
        <v>387.55</v>
      </c>
      <c r="U61" s="4">
        <v>440.334</v>
      </c>
      <c r="V61" s="4">
        <v>274.774</v>
      </c>
      <c r="W61" s="4">
        <v>283.255</v>
      </c>
      <c r="X61" s="4">
        <v>347.53699999999998</v>
      </c>
      <c r="Y61" s="4">
        <v>303.12400000000002</v>
      </c>
      <c r="Z61" s="4">
        <v>412.08199999999999</v>
      </c>
      <c r="AA61" s="4">
        <v>379.76299999999998</v>
      </c>
      <c r="AB61" s="4">
        <v>279.38400000000001</v>
      </c>
      <c r="AC61" s="4">
        <v>388.54300000000001</v>
      </c>
      <c r="AD61" s="4">
        <v>341.92700000000002</v>
      </c>
      <c r="AE61" s="32">
        <v>297.24200000000002</v>
      </c>
      <c r="AF61" s="4">
        <v>390.12200000000001</v>
      </c>
      <c r="AG61" s="4">
        <v>439.58199999999999</v>
      </c>
      <c r="AH61" s="4">
        <v>494.73599999999999</v>
      </c>
    </row>
    <row r="62" spans="1:1005" ht="15" x14ac:dyDescent="0.25">
      <c r="A62" s="53">
        <v>46419</v>
      </c>
      <c r="B62" s="15">
        <v>395.53</v>
      </c>
      <c r="C62" s="13">
        <v>395.53</v>
      </c>
      <c r="D62" s="14">
        <v>395.53</v>
      </c>
      <c r="E62" s="4">
        <v>449.29</v>
      </c>
      <c r="F62" s="4">
        <v>426.93799999999999</v>
      </c>
      <c r="G62" s="4">
        <v>432.53500000000003</v>
      </c>
      <c r="H62" s="4">
        <v>389.87700000000001</v>
      </c>
      <c r="I62" s="4">
        <v>378.584</v>
      </c>
      <c r="J62" s="4">
        <v>272.28300000000002</v>
      </c>
      <c r="K62" s="4">
        <v>219.59800000000001</v>
      </c>
      <c r="L62" s="4">
        <v>242.03100000000001</v>
      </c>
      <c r="M62" s="4">
        <v>247.12899999999999</v>
      </c>
      <c r="N62" s="4">
        <v>531.58900000000006</v>
      </c>
      <c r="O62" s="4">
        <v>339.17399999999998</v>
      </c>
      <c r="P62" s="4">
        <v>376.18700000000001</v>
      </c>
      <c r="Q62" s="4">
        <v>306.97800000000001</v>
      </c>
      <c r="R62" s="4">
        <v>386.44600000000003</v>
      </c>
      <c r="S62" s="4">
        <v>372.303</v>
      </c>
      <c r="T62" s="4">
        <v>325.36599999999999</v>
      </c>
      <c r="U62" s="4">
        <v>400.67599999999999</v>
      </c>
      <c r="V62" s="4">
        <v>273.108</v>
      </c>
      <c r="W62" s="4">
        <v>275.98200000000003</v>
      </c>
      <c r="X62" s="4">
        <v>438.45400000000001</v>
      </c>
      <c r="Y62" s="4">
        <v>334.86099999999999</v>
      </c>
      <c r="Z62" s="4">
        <v>544.94399999999996</v>
      </c>
      <c r="AA62" s="4">
        <v>365.56900000000002</v>
      </c>
      <c r="AB62" s="4">
        <v>279.66000000000003</v>
      </c>
      <c r="AC62" s="4">
        <v>349.678</v>
      </c>
      <c r="AD62" s="4">
        <v>271.92700000000002</v>
      </c>
      <c r="AE62" s="32">
        <v>257.79500000000002</v>
      </c>
      <c r="AF62" s="4">
        <v>373.53199999999998</v>
      </c>
      <c r="AG62" s="4">
        <v>387.85700000000003</v>
      </c>
      <c r="AH62" s="4">
        <v>412.10300000000001</v>
      </c>
    </row>
    <row r="63" spans="1:1005" ht="15" x14ac:dyDescent="0.25">
      <c r="A63" s="53">
        <v>46447</v>
      </c>
      <c r="B63" s="15">
        <v>612.71</v>
      </c>
      <c r="C63" s="13">
        <v>612.71</v>
      </c>
      <c r="D63" s="14">
        <v>612.71</v>
      </c>
      <c r="E63" s="4">
        <v>619.72699999999998</v>
      </c>
      <c r="F63" s="4">
        <v>817.77599999999995</v>
      </c>
      <c r="G63" s="4">
        <v>564.65</v>
      </c>
      <c r="H63" s="4">
        <v>515.38300000000004</v>
      </c>
      <c r="I63" s="4">
        <v>485.34800000000001</v>
      </c>
      <c r="J63" s="4">
        <v>480.47199999999998</v>
      </c>
      <c r="K63" s="4">
        <v>267.36399999999998</v>
      </c>
      <c r="L63" s="4">
        <v>404.13600000000002</v>
      </c>
      <c r="M63" s="4">
        <v>586.178</v>
      </c>
      <c r="N63" s="4">
        <v>703.33</v>
      </c>
      <c r="O63" s="4">
        <v>443.113</v>
      </c>
      <c r="P63" s="4">
        <v>812.899</v>
      </c>
      <c r="Q63" s="4">
        <v>412.12900000000002</v>
      </c>
      <c r="R63" s="4">
        <v>628.41099999999994</v>
      </c>
      <c r="S63" s="4">
        <v>520.24300000000005</v>
      </c>
      <c r="T63" s="4">
        <v>486.76600000000002</v>
      </c>
      <c r="U63" s="4">
        <v>558.57299999999998</v>
      </c>
      <c r="V63" s="4">
        <v>359.94900000000001</v>
      </c>
      <c r="W63" s="4">
        <v>452.24900000000002</v>
      </c>
      <c r="X63" s="4">
        <v>659.32299999999998</v>
      </c>
      <c r="Y63" s="4">
        <v>528.96400000000006</v>
      </c>
      <c r="Z63" s="4">
        <v>1200.9870000000001</v>
      </c>
      <c r="AA63" s="4">
        <v>424.82400000000001</v>
      </c>
      <c r="AB63" s="4">
        <v>528.86400000000003</v>
      </c>
      <c r="AC63" s="4">
        <v>515.56100000000004</v>
      </c>
      <c r="AD63" s="4">
        <v>413.392</v>
      </c>
      <c r="AE63" s="32">
        <v>500.74</v>
      </c>
      <c r="AF63" s="4">
        <v>711.85500000000002</v>
      </c>
      <c r="AG63" s="4">
        <v>464.505</v>
      </c>
      <c r="AH63" s="4">
        <v>707.91099999999994</v>
      </c>
    </row>
    <row r="64" spans="1:1005" ht="15" x14ac:dyDescent="0.25">
      <c r="A64" s="53">
        <v>46478</v>
      </c>
      <c r="B64" s="15">
        <v>934.75</v>
      </c>
      <c r="C64" s="13">
        <v>934.75</v>
      </c>
      <c r="D64" s="14">
        <v>934.75</v>
      </c>
      <c r="E64" s="4">
        <v>1062.5050000000001</v>
      </c>
      <c r="F64" s="4">
        <v>1435.691</v>
      </c>
      <c r="G64" s="4">
        <v>1101.107</v>
      </c>
      <c r="H64" s="4">
        <v>707.99099999999999</v>
      </c>
      <c r="I64" s="4">
        <v>818.971</v>
      </c>
      <c r="J64" s="4">
        <v>786.22500000000002</v>
      </c>
      <c r="K64" s="4">
        <v>465.786</v>
      </c>
      <c r="L64" s="4">
        <v>552.55999999999995</v>
      </c>
      <c r="M64" s="4">
        <v>1397.9870000000001</v>
      </c>
      <c r="N64" s="4">
        <v>1410.3910000000001</v>
      </c>
      <c r="O64" s="4">
        <v>1081.626</v>
      </c>
      <c r="P64" s="4">
        <v>1174.069</v>
      </c>
      <c r="Q64" s="4">
        <v>675.99400000000003</v>
      </c>
      <c r="R64" s="4">
        <v>790.19399999999996</v>
      </c>
      <c r="S64" s="4">
        <v>734.19100000000003</v>
      </c>
      <c r="T64" s="4">
        <v>1095.442</v>
      </c>
      <c r="U64" s="4">
        <v>1201.6279999999999</v>
      </c>
      <c r="V64" s="4">
        <v>355.863</v>
      </c>
      <c r="W64" s="4">
        <v>657.45699999999999</v>
      </c>
      <c r="X64" s="4">
        <v>710.06100000000004</v>
      </c>
      <c r="Y64" s="4">
        <v>769.26499999999999</v>
      </c>
      <c r="Z64" s="4">
        <v>1923.2339999999999</v>
      </c>
      <c r="AA64" s="4">
        <v>482.66699999999997</v>
      </c>
      <c r="AB64" s="4">
        <v>1131.174</v>
      </c>
      <c r="AC64" s="4">
        <v>618.06100000000004</v>
      </c>
      <c r="AD64" s="4">
        <v>478.673</v>
      </c>
      <c r="AE64" s="32">
        <v>561.08000000000004</v>
      </c>
      <c r="AF64" s="4">
        <v>719.55</v>
      </c>
      <c r="AG64" s="4">
        <v>776.92600000000004</v>
      </c>
      <c r="AH64" s="4">
        <v>776.92600000000004</v>
      </c>
      <c r="ALQ64" s="4" t="e">
        <v>#N/A</v>
      </c>
    </row>
    <row r="65" spans="1:1005" ht="15" x14ac:dyDescent="0.25">
      <c r="A65" s="53">
        <v>46508</v>
      </c>
      <c r="B65" s="15">
        <v>2114.3000000000002</v>
      </c>
      <c r="C65" s="13">
        <v>2114.3000000000002</v>
      </c>
      <c r="D65" s="14">
        <v>2114.3000000000002</v>
      </c>
      <c r="E65" s="4">
        <v>3050.288</v>
      </c>
      <c r="F65" s="4">
        <v>4004.4470000000001</v>
      </c>
      <c r="G65" s="4">
        <v>2670.8820000000001</v>
      </c>
      <c r="H65" s="4">
        <v>2101.819</v>
      </c>
      <c r="I65" s="4">
        <v>2061.2269999999999</v>
      </c>
      <c r="J65" s="4">
        <v>2290.17</v>
      </c>
      <c r="K65" s="4">
        <v>332.02</v>
      </c>
      <c r="L65" s="4">
        <v>1325.9770000000001</v>
      </c>
      <c r="M65" s="4">
        <v>1809.508</v>
      </c>
      <c r="N65" s="4">
        <v>2984.9870000000001</v>
      </c>
      <c r="O65" s="4">
        <v>2427.6039999999998</v>
      </c>
      <c r="P65" s="4">
        <v>2075.2739999999999</v>
      </c>
      <c r="Q65" s="4">
        <v>2175.4470000000001</v>
      </c>
      <c r="R65" s="4">
        <v>2787.2489999999998</v>
      </c>
      <c r="S65" s="4">
        <v>1008.268</v>
      </c>
      <c r="T65" s="4">
        <v>2292.7530000000002</v>
      </c>
      <c r="U65" s="4">
        <v>1394.6189999999999</v>
      </c>
      <c r="V65" s="4">
        <v>772.79899999999998</v>
      </c>
      <c r="W65" s="4">
        <v>1682.289</v>
      </c>
      <c r="X65" s="4">
        <v>1393.509</v>
      </c>
      <c r="Y65" s="4">
        <v>2042.3589999999999</v>
      </c>
      <c r="Z65" s="4">
        <v>2501.4810000000002</v>
      </c>
      <c r="AA65" s="4">
        <v>1318.6759999999999</v>
      </c>
      <c r="AB65" s="4">
        <v>2451.393</v>
      </c>
      <c r="AC65" s="4">
        <v>1607.3889999999999</v>
      </c>
      <c r="AD65" s="4">
        <v>876.69899999999996</v>
      </c>
      <c r="AE65" s="32">
        <v>1680.732</v>
      </c>
      <c r="AF65" s="4">
        <v>1929.6</v>
      </c>
      <c r="AG65" s="4">
        <v>3805.34</v>
      </c>
      <c r="AH65" s="4">
        <v>3805.34</v>
      </c>
      <c r="ALQ65" s="4" t="e">
        <v>#N/A</v>
      </c>
    </row>
    <row r="66" spans="1:1005" ht="15" x14ac:dyDescent="0.25">
      <c r="A66" s="53">
        <v>46539</v>
      </c>
      <c r="B66" s="15">
        <v>2478.2800000000002</v>
      </c>
      <c r="C66" s="13">
        <v>2478.2800000000002</v>
      </c>
      <c r="D66" s="14">
        <v>2478.2800000000002</v>
      </c>
      <c r="E66" s="4">
        <v>2939.5729999999999</v>
      </c>
      <c r="F66" s="4">
        <v>4926.9859999999999</v>
      </c>
      <c r="G66" s="4">
        <v>2584.1329999999998</v>
      </c>
      <c r="H66" s="4">
        <v>3380.0770000000002</v>
      </c>
      <c r="I66" s="4">
        <v>1423.7370000000001</v>
      </c>
      <c r="J66" s="4">
        <v>1588.1569999999999</v>
      </c>
      <c r="K66" s="4">
        <v>398.78800000000001</v>
      </c>
      <c r="L66" s="4">
        <v>2243.0070000000001</v>
      </c>
      <c r="M66" s="4">
        <v>1056.6320000000001</v>
      </c>
      <c r="N66" s="4">
        <v>3572.2570000000001</v>
      </c>
      <c r="O66" s="4">
        <v>2058.357</v>
      </c>
      <c r="P66" s="4">
        <v>1202.5730000000001</v>
      </c>
      <c r="Q66" s="4">
        <v>3759.2759999999998</v>
      </c>
      <c r="R66" s="4">
        <v>2631.4079999999999</v>
      </c>
      <c r="S66" s="4">
        <v>2610.375</v>
      </c>
      <c r="T66" s="4">
        <v>5047.3869999999997</v>
      </c>
      <c r="U66" s="4">
        <v>434.80900000000003</v>
      </c>
      <c r="V66" s="4">
        <v>1249.895</v>
      </c>
      <c r="W66" s="4">
        <v>3020.59</v>
      </c>
      <c r="X66" s="4">
        <v>2231.538</v>
      </c>
      <c r="Y66" s="4">
        <v>2547.3960000000002</v>
      </c>
      <c r="Z66" s="4">
        <v>3297.71</v>
      </c>
      <c r="AA66" s="4">
        <v>974.84400000000005</v>
      </c>
      <c r="AB66" s="4">
        <v>3745.8820000000001</v>
      </c>
      <c r="AC66" s="4">
        <v>1822.5229999999999</v>
      </c>
      <c r="AD66" s="4">
        <v>1185.0989999999999</v>
      </c>
      <c r="AE66" s="32">
        <v>3130.0169999999998</v>
      </c>
      <c r="AF66" s="4">
        <v>5704.7370000000001</v>
      </c>
      <c r="AG66" s="4">
        <v>5798.9939999999997</v>
      </c>
      <c r="AH66" s="4">
        <v>5798.9939999999997</v>
      </c>
      <c r="ALQ66" s="4" t="e">
        <v>#N/A</v>
      </c>
    </row>
    <row r="67" spans="1:1005" ht="15" x14ac:dyDescent="0.25">
      <c r="A67" s="53">
        <v>46569</v>
      </c>
      <c r="B67" s="15">
        <v>708.98</v>
      </c>
      <c r="C67" s="13">
        <v>708.98</v>
      </c>
      <c r="D67" s="14">
        <v>708.98</v>
      </c>
      <c r="E67" s="4">
        <v>1205.048</v>
      </c>
      <c r="F67" s="4">
        <v>1778.5930000000001</v>
      </c>
      <c r="G67" s="4">
        <v>1543.4860000000001</v>
      </c>
      <c r="H67" s="4">
        <v>1969.8150000000001</v>
      </c>
      <c r="I67" s="4">
        <v>250.22200000000001</v>
      </c>
      <c r="J67" s="4">
        <v>336.24900000000002</v>
      </c>
      <c r="K67" s="4">
        <v>9.69</v>
      </c>
      <c r="L67" s="4">
        <v>539.18700000000001</v>
      </c>
      <c r="M67" s="4">
        <v>409.55799999999999</v>
      </c>
      <c r="N67" s="4">
        <v>1500.2439999999999</v>
      </c>
      <c r="O67" s="4">
        <v>499.69900000000001</v>
      </c>
      <c r="P67" s="4">
        <v>333.11</v>
      </c>
      <c r="Q67" s="4">
        <v>1905.271</v>
      </c>
      <c r="R67" s="4">
        <v>1560.0419999999999</v>
      </c>
      <c r="S67" s="4">
        <v>888.51400000000001</v>
      </c>
      <c r="T67" s="4">
        <v>3847.6390000000001</v>
      </c>
      <c r="U67" s="4">
        <v>91.878</v>
      </c>
      <c r="V67" s="4">
        <v>282.649</v>
      </c>
      <c r="W67" s="4">
        <v>1072.2270000000001</v>
      </c>
      <c r="X67" s="4">
        <v>841.10799999999995</v>
      </c>
      <c r="Y67" s="4">
        <v>746.89700000000005</v>
      </c>
      <c r="Z67" s="4">
        <v>1176.905</v>
      </c>
      <c r="AA67" s="4">
        <v>257.78399999999999</v>
      </c>
      <c r="AB67" s="4">
        <v>2380.723</v>
      </c>
      <c r="AC67" s="4">
        <v>473.50299999999999</v>
      </c>
      <c r="AD67" s="4">
        <v>333.721</v>
      </c>
      <c r="AE67" s="32">
        <v>2267.067</v>
      </c>
      <c r="AF67" s="4">
        <v>3493.2820000000002</v>
      </c>
      <c r="AG67" s="4">
        <v>2628.4749999999999</v>
      </c>
      <c r="AH67" s="4">
        <v>2628.4749999999999</v>
      </c>
      <c r="ALQ67" s="4" t="e">
        <v>#N/A</v>
      </c>
    </row>
    <row r="68" spans="1:1005" ht="15" x14ac:dyDescent="0.25">
      <c r="A68" s="53">
        <v>46600</v>
      </c>
      <c r="B68" s="15">
        <v>361.01</v>
      </c>
      <c r="C68" s="13">
        <v>361.01</v>
      </c>
      <c r="D68" s="14">
        <v>361.01</v>
      </c>
      <c r="E68" s="4">
        <v>362.23099999999999</v>
      </c>
      <c r="F68" s="4">
        <v>847.43399999999997</v>
      </c>
      <c r="G68" s="4">
        <v>560.08500000000004</v>
      </c>
      <c r="H68" s="4">
        <v>779.58199999999999</v>
      </c>
      <c r="I68" s="4">
        <v>149.53700000000001</v>
      </c>
      <c r="J68" s="4">
        <v>240.22</v>
      </c>
      <c r="K68" s="4">
        <v>41.494999999999997</v>
      </c>
      <c r="L68" s="4">
        <v>206.25299999999999</v>
      </c>
      <c r="M68" s="4">
        <v>193.27699999999999</v>
      </c>
      <c r="N68" s="4">
        <v>496.92</v>
      </c>
      <c r="O68" s="4">
        <v>297.01499999999999</v>
      </c>
      <c r="P68" s="4">
        <v>274.35899999999998</v>
      </c>
      <c r="Q68" s="4">
        <v>565.88699999999994</v>
      </c>
      <c r="R68" s="4">
        <v>451.30500000000001</v>
      </c>
      <c r="S68" s="4">
        <v>404.02800000000002</v>
      </c>
      <c r="T68" s="4">
        <v>897.95500000000004</v>
      </c>
      <c r="U68" s="4">
        <v>134.38499999999999</v>
      </c>
      <c r="V68" s="4">
        <v>214.749</v>
      </c>
      <c r="W68" s="4">
        <v>433.19099999999997</v>
      </c>
      <c r="X68" s="4">
        <v>271.77199999999999</v>
      </c>
      <c r="Y68" s="4">
        <v>331.36200000000002</v>
      </c>
      <c r="Z68" s="4">
        <v>488.41399999999999</v>
      </c>
      <c r="AA68" s="4">
        <v>144.83000000000001</v>
      </c>
      <c r="AB68" s="4">
        <v>607.43799999999999</v>
      </c>
      <c r="AC68" s="4">
        <v>210.179</v>
      </c>
      <c r="AD68" s="4">
        <v>161.53800000000001</v>
      </c>
      <c r="AE68" s="32">
        <v>859.18399999999997</v>
      </c>
      <c r="AF68" s="4">
        <v>1017.669</v>
      </c>
      <c r="AG68" s="4">
        <v>964.78</v>
      </c>
      <c r="AH68" s="4">
        <v>964.78</v>
      </c>
      <c r="ALQ68" s="4" t="e">
        <v>#N/A</v>
      </c>
    </row>
    <row r="69" spans="1:1005" ht="15" x14ac:dyDescent="0.25">
      <c r="A69" s="53">
        <v>46631</v>
      </c>
      <c r="B69" s="15">
        <v>312.01</v>
      </c>
      <c r="C69" s="13">
        <v>312.01</v>
      </c>
      <c r="D69" s="14">
        <v>312.01</v>
      </c>
      <c r="E69" s="4">
        <v>380.22800000000001</v>
      </c>
      <c r="F69" s="4">
        <v>767.23</v>
      </c>
      <c r="G69" s="4">
        <v>424.12900000000002</v>
      </c>
      <c r="H69" s="4">
        <v>539.72299999999996</v>
      </c>
      <c r="I69" s="4">
        <v>246.94399999999999</v>
      </c>
      <c r="J69" s="4">
        <v>228.70599999999999</v>
      </c>
      <c r="K69" s="4">
        <v>200.99199999999999</v>
      </c>
      <c r="L69" s="4">
        <v>401.452</v>
      </c>
      <c r="M69" s="4">
        <v>333.64800000000002</v>
      </c>
      <c r="N69" s="4">
        <v>388.721</v>
      </c>
      <c r="O69" s="4">
        <v>357.84</v>
      </c>
      <c r="P69" s="4">
        <v>355.36599999999999</v>
      </c>
      <c r="Q69" s="4">
        <v>440.63099999999997</v>
      </c>
      <c r="R69" s="4">
        <v>319.75400000000002</v>
      </c>
      <c r="S69" s="4">
        <v>292.81299999999999</v>
      </c>
      <c r="T69" s="4">
        <v>551.53200000000004</v>
      </c>
      <c r="U69" s="4">
        <v>178.24600000000001</v>
      </c>
      <c r="V69" s="4">
        <v>473.49400000000003</v>
      </c>
      <c r="W69" s="4">
        <v>450.52499999999998</v>
      </c>
      <c r="X69" s="4">
        <v>262.13200000000001</v>
      </c>
      <c r="Y69" s="4">
        <v>372.005</v>
      </c>
      <c r="Z69" s="4">
        <v>366.82400000000001</v>
      </c>
      <c r="AA69" s="4">
        <v>169.88499999999999</v>
      </c>
      <c r="AB69" s="4">
        <v>390.142</v>
      </c>
      <c r="AC69" s="4">
        <v>243.60900000000001</v>
      </c>
      <c r="AD69" s="4">
        <v>223.96</v>
      </c>
      <c r="AE69" s="32">
        <v>655.18200000000002</v>
      </c>
      <c r="AF69" s="4">
        <v>550.13400000000001</v>
      </c>
      <c r="AG69" s="4">
        <v>602.22500000000002</v>
      </c>
      <c r="AH69" s="4">
        <v>602.22500000000002</v>
      </c>
      <c r="ALQ69" s="4" t="e">
        <v>#N/A</v>
      </c>
    </row>
    <row r="70" spans="1:1005" ht="15" x14ac:dyDescent="0.25">
      <c r="A70" s="53"/>
      <c r="B70" s="15"/>
      <c r="C70" s="13"/>
      <c r="D70" s="14"/>
      <c r="ALQ70" s="4" t="e">
        <v>#N/A</v>
      </c>
    </row>
    <row r="71" spans="1:1005" ht="15" x14ac:dyDescent="0.25">
      <c r="A71" s="53"/>
      <c r="B71" s="15"/>
      <c r="C71" s="13"/>
      <c r="D71" s="14"/>
      <c r="ALQ71" s="4" t="e">
        <v>#N/A</v>
      </c>
    </row>
    <row r="72" spans="1:1005" ht="15" x14ac:dyDescent="0.25">
      <c r="A72" s="53"/>
      <c r="B72" s="15"/>
      <c r="C72" s="13"/>
      <c r="D72" s="14"/>
      <c r="ALQ72" s="4" t="e">
        <v>#N/A</v>
      </c>
    </row>
    <row r="73" spans="1:1005" ht="15" x14ac:dyDescent="0.25">
      <c r="A73" s="53"/>
      <c r="B73" s="15"/>
      <c r="C73" s="13"/>
      <c r="D73" s="14"/>
    </row>
    <row r="74" spans="1:1005" ht="15" x14ac:dyDescent="0.25">
      <c r="A74" s="53"/>
      <c r="B74" s="15"/>
      <c r="C74" s="13"/>
      <c r="D74" s="14"/>
    </row>
    <row r="75" spans="1:1005" ht="15" x14ac:dyDescent="0.25">
      <c r="A75" s="53"/>
      <c r="B75" s="15"/>
      <c r="C75" s="13"/>
      <c r="D75" s="14"/>
    </row>
    <row r="76" spans="1:1005" ht="15" x14ac:dyDescent="0.25">
      <c r="A76" s="53"/>
      <c r="B76" s="15"/>
      <c r="C76" s="13"/>
      <c r="D76" s="14"/>
    </row>
    <row r="77" spans="1:1005" ht="15" x14ac:dyDescent="0.25">
      <c r="A77" s="53"/>
      <c r="B77" s="15"/>
      <c r="C77" s="13"/>
      <c r="D77" s="14"/>
    </row>
    <row r="78" spans="1:1005" ht="15" x14ac:dyDescent="0.25">
      <c r="A78" s="53"/>
      <c r="B78" s="15"/>
      <c r="C78" s="13"/>
      <c r="D78" s="14"/>
    </row>
    <row r="79" spans="1:1005" ht="15" x14ac:dyDescent="0.25">
      <c r="A79" s="53"/>
      <c r="B79" s="15"/>
      <c r="C79" s="13"/>
      <c r="D79" s="14"/>
    </row>
    <row r="80" spans="1:1005" ht="15" x14ac:dyDescent="0.25">
      <c r="A80" s="53"/>
      <c r="B80" s="15"/>
      <c r="C80" s="13"/>
      <c r="D80" s="14"/>
    </row>
    <row r="81" spans="1:4" ht="12.75" customHeight="1" x14ac:dyDescent="0.25">
      <c r="A81" s="53"/>
      <c r="B81" s="18"/>
      <c r="C81" s="19"/>
      <c r="D81" s="20"/>
    </row>
    <row r="82" spans="1:4" ht="12.75" customHeight="1" x14ac:dyDescent="0.25">
      <c r="A82" s="53"/>
      <c r="B82" s="18"/>
      <c r="C82" s="19"/>
      <c r="D82" s="20"/>
    </row>
    <row r="83" spans="1:4" ht="12.75" customHeight="1" x14ac:dyDescent="0.25">
      <c r="A83" s="53"/>
      <c r="B83" s="18"/>
      <c r="C83" s="19"/>
      <c r="D83" s="20"/>
    </row>
    <row r="84" spans="1:4" ht="12.75" customHeight="1" x14ac:dyDescent="0.25">
      <c r="A84" s="53"/>
      <c r="B84" s="18"/>
      <c r="C84" s="19"/>
      <c r="D84" s="20"/>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F30EF-8E89-47B3-B80A-7512A6ABCC2F}">
  <sheetPr codeName="Sheet7">
    <tabColor rgb="FF80B1D3"/>
  </sheetPr>
  <dimension ref="A1:ALQ84"/>
  <sheetViews>
    <sheetView workbookViewId="0">
      <selection activeCell="D4" sqref="D4"/>
    </sheetView>
  </sheetViews>
  <sheetFormatPr defaultColWidth="18.7109375" defaultRowHeight="12.75" customHeight="1" x14ac:dyDescent="0.25"/>
  <cols>
    <col min="1" max="4" width="7.5703125" style="3" customWidth="1"/>
    <col min="5" max="12" width="8" style="4" customWidth="1"/>
    <col min="13" max="14" width="9" style="4" bestFit="1" customWidth="1"/>
    <col min="15" max="15" width="9" style="4" customWidth="1"/>
    <col min="16" max="30" width="8" style="4" customWidth="1"/>
    <col min="31" max="31" width="8.28515625" style="32" customWidth="1"/>
    <col min="32" max="54" width="8.85546875" style="4" customWidth="1"/>
    <col min="55" max="16384" width="18.7109375" style="4"/>
  </cols>
  <sheetData>
    <row r="1" spans="1:39" ht="15" x14ac:dyDescent="0.25">
      <c r="A1" s="54"/>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3"/>
      <c r="AJ1" s="3"/>
      <c r="AK1" s="3"/>
      <c r="AL1" s="3"/>
      <c r="AM1" s="3"/>
    </row>
    <row r="2" spans="1:39" s="3" customFormat="1" ht="15" x14ac:dyDescent="0.25">
      <c r="A2" s="54"/>
      <c r="B2" s="56" t="s">
        <v>0</v>
      </c>
      <c r="C2" s="56" t="s">
        <v>1</v>
      </c>
      <c r="D2" s="56" t="s">
        <v>2</v>
      </c>
      <c r="E2" s="56">
        <v>1991</v>
      </c>
      <c r="F2" s="56">
        <v>1992</v>
      </c>
      <c r="G2" s="56">
        <v>1993</v>
      </c>
      <c r="H2" s="56">
        <v>1994</v>
      </c>
      <c r="I2" s="56">
        <v>1995</v>
      </c>
      <c r="J2" s="56">
        <v>1996</v>
      </c>
      <c r="K2" s="56">
        <v>1997</v>
      </c>
      <c r="L2" s="56">
        <v>1998</v>
      </c>
      <c r="M2" s="56">
        <v>1999</v>
      </c>
      <c r="N2" s="56">
        <v>2000</v>
      </c>
      <c r="O2" s="56">
        <v>2001</v>
      </c>
      <c r="P2" s="56">
        <v>2002</v>
      </c>
      <c r="Q2" s="56">
        <v>2003</v>
      </c>
      <c r="R2" s="56">
        <v>2004</v>
      </c>
      <c r="S2" s="56">
        <v>2005</v>
      </c>
      <c r="T2" s="56">
        <v>2006</v>
      </c>
      <c r="U2" s="56">
        <v>2007</v>
      </c>
      <c r="V2" s="56">
        <v>2008</v>
      </c>
      <c r="W2" s="56">
        <v>2009</v>
      </c>
      <c r="X2" s="56">
        <v>2010</v>
      </c>
      <c r="Y2" s="56">
        <v>2011</v>
      </c>
      <c r="Z2" s="56">
        <v>2012</v>
      </c>
      <c r="AA2" s="56">
        <v>2013</v>
      </c>
      <c r="AB2" s="56">
        <v>2014</v>
      </c>
      <c r="AC2" s="56">
        <v>2015</v>
      </c>
      <c r="AD2" s="56">
        <v>2016</v>
      </c>
      <c r="AE2" s="57">
        <v>2017</v>
      </c>
      <c r="AF2" s="56">
        <v>2018</v>
      </c>
      <c r="AG2" s="56">
        <v>2019</v>
      </c>
      <c r="AH2" s="56">
        <v>2020</v>
      </c>
    </row>
    <row r="3" spans="1:39" s="3" customFormat="1" ht="15" x14ac:dyDescent="0.25">
      <c r="A3" s="58"/>
      <c r="B3" s="59" t="s">
        <v>3</v>
      </c>
      <c r="C3" s="59" t="s">
        <v>4</v>
      </c>
      <c r="D3" s="59" t="s">
        <v>5</v>
      </c>
      <c r="E3" s="59" t="s">
        <v>6</v>
      </c>
      <c r="F3" s="59" t="s">
        <v>7</v>
      </c>
      <c r="G3" s="59" t="s">
        <v>8</v>
      </c>
      <c r="H3" s="59" t="s">
        <v>9</v>
      </c>
      <c r="I3" s="59" t="s">
        <v>10</v>
      </c>
      <c r="J3" s="59" t="s">
        <v>11</v>
      </c>
      <c r="K3" s="59" t="s">
        <v>12</v>
      </c>
      <c r="L3" s="59" t="s">
        <v>13</v>
      </c>
      <c r="M3" s="59" t="s">
        <v>14</v>
      </c>
      <c r="N3" s="59" t="s">
        <v>15</v>
      </c>
      <c r="O3" s="59" t="s">
        <v>16</v>
      </c>
      <c r="P3" s="59" t="s">
        <v>17</v>
      </c>
      <c r="Q3" s="59" t="s">
        <v>18</v>
      </c>
      <c r="R3" s="59" t="s">
        <v>19</v>
      </c>
      <c r="S3" s="59" t="s">
        <v>20</v>
      </c>
      <c r="T3" s="59" t="s">
        <v>21</v>
      </c>
      <c r="U3" s="59" t="s">
        <v>22</v>
      </c>
      <c r="V3" s="59" t="s">
        <v>23</v>
      </c>
      <c r="W3" s="59" t="s">
        <v>24</v>
      </c>
      <c r="X3" s="59" t="s">
        <v>25</v>
      </c>
      <c r="Y3" s="59" t="s">
        <v>26</v>
      </c>
      <c r="Z3" s="59" t="s">
        <v>27</v>
      </c>
      <c r="AA3" s="59" t="s">
        <v>28</v>
      </c>
      <c r="AB3" s="59" t="s">
        <v>29</v>
      </c>
      <c r="AC3" s="59" t="s">
        <v>30</v>
      </c>
      <c r="AD3" s="59" t="s">
        <v>31</v>
      </c>
      <c r="AE3" s="59" t="s">
        <v>32</v>
      </c>
      <c r="AF3" s="59" t="s">
        <v>33</v>
      </c>
      <c r="AG3" s="59" t="s">
        <v>34</v>
      </c>
      <c r="AH3" s="59" t="s">
        <v>35</v>
      </c>
    </row>
    <row r="4" spans="1:39" ht="15" x14ac:dyDescent="0.25">
      <c r="A4" s="60">
        <v>44652</v>
      </c>
      <c r="B4" s="8">
        <v>44.69</v>
      </c>
      <c r="C4" s="8">
        <v>106.77</v>
      </c>
      <c r="D4" s="42">
        <v>105</v>
      </c>
      <c r="E4" s="16">
        <v>109.178</v>
      </c>
      <c r="F4" s="16">
        <v>121.17</v>
      </c>
      <c r="G4" s="16">
        <v>87.466999999999999</v>
      </c>
      <c r="H4" s="46">
        <v>133.29300000000001</v>
      </c>
      <c r="I4" s="46">
        <v>94.361999999999995</v>
      </c>
      <c r="J4" s="46">
        <v>109.50700000000001</v>
      </c>
      <c r="K4" s="46">
        <v>96.103999999999999</v>
      </c>
      <c r="L4" s="46">
        <v>89.233000000000004</v>
      </c>
      <c r="M4" s="46">
        <v>101.97499999999999</v>
      </c>
      <c r="N4" s="46">
        <v>111.414</v>
      </c>
      <c r="O4" s="46">
        <v>110.953</v>
      </c>
      <c r="P4" s="46">
        <v>106.209</v>
      </c>
      <c r="Q4" s="46">
        <v>105.148</v>
      </c>
      <c r="R4" s="46">
        <v>118.474</v>
      </c>
      <c r="S4" s="46">
        <v>92.962000000000003</v>
      </c>
      <c r="T4" s="46">
        <v>118.316</v>
      </c>
      <c r="U4" s="46">
        <v>104.852</v>
      </c>
      <c r="V4" s="46">
        <v>78.242999999999995</v>
      </c>
      <c r="W4" s="46">
        <v>134.53899999999999</v>
      </c>
      <c r="X4" s="46">
        <v>114.202</v>
      </c>
      <c r="Y4" s="46">
        <v>100.35299999999999</v>
      </c>
      <c r="Z4" s="46">
        <v>126.372</v>
      </c>
      <c r="AA4" s="46">
        <v>100.226</v>
      </c>
      <c r="AB4" s="46">
        <v>98.26</v>
      </c>
      <c r="AC4" s="46">
        <v>104.08199999999999</v>
      </c>
      <c r="AD4" s="46">
        <v>123.446</v>
      </c>
      <c r="AE4" s="46">
        <v>100.492</v>
      </c>
      <c r="AF4" s="46">
        <v>101.125</v>
      </c>
      <c r="AG4" s="46">
        <v>129.04599999999999</v>
      </c>
      <c r="AH4" s="43">
        <v>94.77</v>
      </c>
    </row>
    <row r="5" spans="1:39" ht="15" x14ac:dyDescent="0.25">
      <c r="A5" s="60">
        <v>44682</v>
      </c>
      <c r="B5" s="8">
        <v>96.82</v>
      </c>
      <c r="C5" s="8">
        <v>231.3</v>
      </c>
      <c r="D5" s="44">
        <v>120</v>
      </c>
      <c r="E5" s="16">
        <v>120.16</v>
      </c>
      <c r="F5" s="16">
        <v>171.43100000000001</v>
      </c>
      <c r="G5" s="16">
        <v>174.024</v>
      </c>
      <c r="H5" s="46">
        <v>163.005</v>
      </c>
      <c r="I5" s="46">
        <v>108.018</v>
      </c>
      <c r="J5" s="46">
        <v>84.822000000000003</v>
      </c>
      <c r="K5" s="46">
        <v>135.04300000000001</v>
      </c>
      <c r="L5" s="46">
        <v>109.807</v>
      </c>
      <c r="M5" s="46">
        <v>207.316</v>
      </c>
      <c r="N5" s="46">
        <v>126.49</v>
      </c>
      <c r="O5" s="46">
        <v>185.202</v>
      </c>
      <c r="P5" s="46">
        <v>70.108000000000004</v>
      </c>
      <c r="Q5" s="46">
        <v>67.813000000000002</v>
      </c>
      <c r="R5" s="46">
        <v>119.84</v>
      </c>
      <c r="S5" s="46">
        <v>122.048</v>
      </c>
      <c r="T5" s="46">
        <v>112.014</v>
      </c>
      <c r="U5" s="46">
        <v>189.935</v>
      </c>
      <c r="V5" s="46">
        <v>76.084000000000003</v>
      </c>
      <c r="W5" s="46">
        <v>133.84299999999999</v>
      </c>
      <c r="X5" s="46">
        <v>73.66</v>
      </c>
      <c r="Y5" s="46">
        <v>105.629</v>
      </c>
      <c r="Z5" s="46">
        <v>109.29300000000001</v>
      </c>
      <c r="AA5" s="46">
        <v>140.97399999999999</v>
      </c>
      <c r="AB5" s="46">
        <v>86.525999999999996</v>
      </c>
      <c r="AC5" s="46">
        <v>142.345</v>
      </c>
      <c r="AD5" s="46">
        <v>311.88099999999997</v>
      </c>
      <c r="AE5" s="46">
        <v>102.119</v>
      </c>
      <c r="AF5" s="46">
        <v>160.55500000000001</v>
      </c>
      <c r="AG5" s="46">
        <v>105.048</v>
      </c>
      <c r="AH5" s="43">
        <v>97.221999999999994</v>
      </c>
    </row>
    <row r="6" spans="1:39" ht="15" x14ac:dyDescent="0.25">
      <c r="A6" s="60">
        <v>44713</v>
      </c>
      <c r="B6" s="8">
        <v>155.22</v>
      </c>
      <c r="C6" s="8">
        <v>370.8</v>
      </c>
      <c r="D6" s="44">
        <v>205</v>
      </c>
      <c r="E6" s="16">
        <v>383.83199999999999</v>
      </c>
      <c r="F6" s="16">
        <v>72.366</v>
      </c>
      <c r="G6" s="16">
        <v>284.84500000000003</v>
      </c>
      <c r="H6" s="46">
        <v>107.479</v>
      </c>
      <c r="I6" s="46">
        <v>430.029</v>
      </c>
      <c r="J6" s="46">
        <v>249.529</v>
      </c>
      <c r="K6" s="46">
        <v>237.53299999999999</v>
      </c>
      <c r="L6" s="46">
        <v>252.17599999999999</v>
      </c>
      <c r="M6" s="46">
        <v>381.09300000000002</v>
      </c>
      <c r="N6" s="46">
        <v>116.95399999999999</v>
      </c>
      <c r="O6" s="46">
        <v>134.916</v>
      </c>
      <c r="P6" s="46">
        <v>180.66399999999999</v>
      </c>
      <c r="Q6" s="46">
        <v>155.66999999999999</v>
      </c>
      <c r="R6" s="46">
        <v>191.49</v>
      </c>
      <c r="S6" s="46">
        <v>235.61199999999999</v>
      </c>
      <c r="T6" s="46">
        <v>72.881</v>
      </c>
      <c r="U6" s="46">
        <v>78.156000000000006</v>
      </c>
      <c r="V6" s="46">
        <v>175.18600000000001</v>
      </c>
      <c r="W6" s="46">
        <v>356.50200000000001</v>
      </c>
      <c r="X6" s="46">
        <v>302.83199999999999</v>
      </c>
      <c r="Y6" s="46">
        <v>293.346</v>
      </c>
      <c r="Z6" s="46">
        <v>99.825000000000003</v>
      </c>
      <c r="AA6" s="46">
        <v>138.608</v>
      </c>
      <c r="AB6" s="46">
        <v>149.06200000000001</v>
      </c>
      <c r="AC6" s="46">
        <v>284.57</v>
      </c>
      <c r="AD6" s="46">
        <v>287.65100000000001</v>
      </c>
      <c r="AE6" s="46">
        <v>161.155</v>
      </c>
      <c r="AF6" s="46">
        <v>212.42099999999999</v>
      </c>
      <c r="AG6" s="46">
        <v>255.102</v>
      </c>
      <c r="AH6" s="43">
        <v>197.57900000000001</v>
      </c>
    </row>
    <row r="7" spans="1:39" ht="15" x14ac:dyDescent="0.25">
      <c r="A7" s="60">
        <v>44743</v>
      </c>
      <c r="B7" s="8">
        <v>63.26</v>
      </c>
      <c r="C7" s="8">
        <v>151.13</v>
      </c>
      <c r="D7" s="44">
        <v>90</v>
      </c>
      <c r="E7" s="16">
        <v>158.63900000000001</v>
      </c>
      <c r="F7" s="16">
        <v>40.826999999999998</v>
      </c>
      <c r="G7" s="16">
        <v>157.51300000000001</v>
      </c>
      <c r="H7" s="46">
        <v>13.407999999999999</v>
      </c>
      <c r="I7" s="46">
        <v>355.71699999999998</v>
      </c>
      <c r="J7" s="46">
        <v>95.471999999999994</v>
      </c>
      <c r="K7" s="46">
        <v>86.388000000000005</v>
      </c>
      <c r="L7" s="46">
        <v>253.59800000000001</v>
      </c>
      <c r="M7" s="46">
        <v>185.589</v>
      </c>
      <c r="N7" s="46">
        <v>24.664000000000001</v>
      </c>
      <c r="O7" s="46">
        <v>32.462000000000003</v>
      </c>
      <c r="P7" s="46">
        <v>63.936</v>
      </c>
      <c r="Q7" s="46">
        <v>54.881999999999998</v>
      </c>
      <c r="R7" s="46">
        <v>142.429</v>
      </c>
      <c r="S7" s="46">
        <v>161.49100000000001</v>
      </c>
      <c r="T7" s="46">
        <v>7.6120000000000001</v>
      </c>
      <c r="U7" s="46">
        <v>15.867000000000001</v>
      </c>
      <c r="V7" s="46">
        <v>105.792</v>
      </c>
      <c r="W7" s="46">
        <v>260.358</v>
      </c>
      <c r="X7" s="46">
        <v>259.50700000000001</v>
      </c>
      <c r="Y7" s="46">
        <v>375.36099999999999</v>
      </c>
      <c r="Z7" s="46">
        <v>24.481000000000002</v>
      </c>
      <c r="AA7" s="46">
        <v>46.073999999999998</v>
      </c>
      <c r="AB7" s="46">
        <v>73.334999999999994</v>
      </c>
      <c r="AC7" s="46">
        <v>136.60400000000001</v>
      </c>
      <c r="AD7" s="46">
        <v>82.058000000000007</v>
      </c>
      <c r="AE7" s="46">
        <v>64.400999999999996</v>
      </c>
      <c r="AF7" s="46">
        <v>78.986000000000004</v>
      </c>
      <c r="AG7" s="46">
        <v>150.268</v>
      </c>
      <c r="AH7" s="43">
        <v>93.611999999999995</v>
      </c>
    </row>
    <row r="8" spans="1:39" ht="15" x14ac:dyDescent="0.25">
      <c r="A8" s="60">
        <v>44774</v>
      </c>
      <c r="B8" s="8">
        <v>35.869999999999997</v>
      </c>
      <c r="C8" s="8">
        <v>66.989999999999995</v>
      </c>
      <c r="D8" s="44">
        <v>45</v>
      </c>
      <c r="E8" s="16">
        <v>88.215999999999994</v>
      </c>
      <c r="F8" s="16">
        <v>25.332999999999998</v>
      </c>
      <c r="G8" s="16">
        <v>165.065</v>
      </c>
      <c r="H8" s="46">
        <v>21.106999999999999</v>
      </c>
      <c r="I8" s="46">
        <v>129.78399999999999</v>
      </c>
      <c r="J8" s="46">
        <v>44.273000000000003</v>
      </c>
      <c r="K8" s="46">
        <v>81.751999999999995</v>
      </c>
      <c r="L8" s="46">
        <v>101.464</v>
      </c>
      <c r="M8" s="46">
        <v>85.091999999999999</v>
      </c>
      <c r="N8" s="46">
        <v>21.922000000000001</v>
      </c>
      <c r="O8" s="46">
        <v>28.273</v>
      </c>
      <c r="P8" s="46">
        <v>34.83</v>
      </c>
      <c r="Q8" s="46">
        <v>26.466000000000001</v>
      </c>
      <c r="R8" s="46">
        <v>66.355000000000004</v>
      </c>
      <c r="S8" s="46">
        <v>69.882000000000005</v>
      </c>
      <c r="T8" s="46">
        <v>17.646999999999998</v>
      </c>
      <c r="U8" s="46">
        <v>31.13</v>
      </c>
      <c r="V8" s="46">
        <v>44.594000000000001</v>
      </c>
      <c r="W8" s="46">
        <v>93.203999999999994</v>
      </c>
      <c r="X8" s="46">
        <v>96.367999999999995</v>
      </c>
      <c r="Y8" s="46">
        <v>119.854</v>
      </c>
      <c r="Z8" s="46">
        <v>20.484999999999999</v>
      </c>
      <c r="AA8" s="46">
        <v>32.345999999999997</v>
      </c>
      <c r="AB8" s="46">
        <v>45.405999999999999</v>
      </c>
      <c r="AC8" s="46">
        <v>58.514000000000003</v>
      </c>
      <c r="AD8" s="46">
        <v>55.076000000000001</v>
      </c>
      <c r="AE8" s="46">
        <v>38.470999999999997</v>
      </c>
      <c r="AF8" s="46">
        <v>42.485999999999997</v>
      </c>
      <c r="AG8" s="46">
        <v>67.141000000000005</v>
      </c>
      <c r="AH8" s="43">
        <v>38.286999999999999</v>
      </c>
    </row>
    <row r="9" spans="1:39" ht="15" x14ac:dyDescent="0.25">
      <c r="A9" s="60">
        <v>44805</v>
      </c>
      <c r="B9" s="8">
        <v>29.77</v>
      </c>
      <c r="C9" s="8">
        <v>46.83</v>
      </c>
      <c r="D9" s="44">
        <v>37</v>
      </c>
      <c r="E9" s="16">
        <v>67.417000000000002</v>
      </c>
      <c r="F9" s="16">
        <v>23.856000000000002</v>
      </c>
      <c r="G9" s="16">
        <v>56.765999999999998</v>
      </c>
      <c r="H9" s="46">
        <v>19.54</v>
      </c>
      <c r="I9" s="46">
        <v>56.061</v>
      </c>
      <c r="J9" s="46">
        <v>30.638999999999999</v>
      </c>
      <c r="K9" s="46">
        <v>60.087000000000003</v>
      </c>
      <c r="L9" s="46">
        <v>43.140999999999998</v>
      </c>
      <c r="M9" s="46">
        <v>66.798000000000002</v>
      </c>
      <c r="N9" s="46">
        <v>31.545000000000002</v>
      </c>
      <c r="O9" s="46">
        <v>22.332000000000001</v>
      </c>
      <c r="P9" s="46">
        <v>33.658000000000001</v>
      </c>
      <c r="Q9" s="46">
        <v>27.959</v>
      </c>
      <c r="R9" s="46">
        <v>50.404000000000003</v>
      </c>
      <c r="S9" s="46">
        <v>38.380000000000003</v>
      </c>
      <c r="T9" s="46">
        <v>18.503</v>
      </c>
      <c r="U9" s="46">
        <v>26.305</v>
      </c>
      <c r="V9" s="46">
        <v>39.018000000000001</v>
      </c>
      <c r="W9" s="46">
        <v>42.581000000000003</v>
      </c>
      <c r="X9" s="46">
        <v>51.051000000000002</v>
      </c>
      <c r="Y9" s="46">
        <v>53.585999999999999</v>
      </c>
      <c r="Z9" s="46">
        <v>16.684999999999999</v>
      </c>
      <c r="AA9" s="46">
        <v>33.387999999999998</v>
      </c>
      <c r="AB9" s="46">
        <v>38.930999999999997</v>
      </c>
      <c r="AC9" s="46">
        <v>35.619999999999997</v>
      </c>
      <c r="AD9" s="46">
        <v>52.768000000000001</v>
      </c>
      <c r="AE9" s="46">
        <v>33.225000000000001</v>
      </c>
      <c r="AF9" s="46">
        <v>26.456</v>
      </c>
      <c r="AG9" s="46">
        <v>49.545999999999999</v>
      </c>
      <c r="AH9" s="43">
        <v>27.463000000000001</v>
      </c>
    </row>
    <row r="10" spans="1:39" ht="15" x14ac:dyDescent="0.25">
      <c r="A10" s="60">
        <v>44835</v>
      </c>
      <c r="B10" s="8">
        <v>44.16</v>
      </c>
      <c r="C10" s="8">
        <v>61.13</v>
      </c>
      <c r="D10" s="44">
        <v>47.27</v>
      </c>
      <c r="E10" s="16">
        <v>46.04</v>
      </c>
      <c r="F10" s="16">
        <v>24.684000000000001</v>
      </c>
      <c r="G10" s="16">
        <v>51.798999999999999</v>
      </c>
      <c r="H10" s="46">
        <v>49.021000000000001</v>
      </c>
      <c r="I10" s="46">
        <v>55.947000000000003</v>
      </c>
      <c r="J10" s="46">
        <v>36.747999999999998</v>
      </c>
      <c r="K10" s="46">
        <v>62.686</v>
      </c>
      <c r="L10" s="46">
        <v>48.994999999999997</v>
      </c>
      <c r="M10" s="46">
        <v>48.872</v>
      </c>
      <c r="N10" s="46">
        <v>36.335000000000001</v>
      </c>
      <c r="O10" s="46">
        <v>26.606000000000002</v>
      </c>
      <c r="P10" s="46">
        <v>39.886000000000003</v>
      </c>
      <c r="Q10" s="46">
        <v>26.28</v>
      </c>
      <c r="R10" s="46">
        <v>53.988</v>
      </c>
      <c r="S10" s="46">
        <v>40.116999999999997</v>
      </c>
      <c r="T10" s="46">
        <v>41.161000000000001</v>
      </c>
      <c r="U10" s="46">
        <v>53.664999999999999</v>
      </c>
      <c r="V10" s="46">
        <v>36.040999999999997</v>
      </c>
      <c r="W10" s="46">
        <v>51.011000000000003</v>
      </c>
      <c r="X10" s="46">
        <v>42.381999999999998</v>
      </c>
      <c r="Y10" s="46">
        <v>58.045000000000002</v>
      </c>
      <c r="Z10" s="46">
        <v>22.666</v>
      </c>
      <c r="AA10" s="46">
        <v>55.085000000000001</v>
      </c>
      <c r="AB10" s="46">
        <v>96.414000000000001</v>
      </c>
      <c r="AC10" s="46">
        <v>46.588000000000001</v>
      </c>
      <c r="AD10" s="46">
        <v>94</v>
      </c>
      <c r="AE10" s="46">
        <v>55.655999999999999</v>
      </c>
      <c r="AF10" s="46">
        <v>37.613</v>
      </c>
      <c r="AG10" s="46">
        <v>51.078000000000003</v>
      </c>
      <c r="AH10" s="43">
        <v>30.126000000000001</v>
      </c>
    </row>
    <row r="11" spans="1:39" ht="15" x14ac:dyDescent="0.25">
      <c r="A11" s="60">
        <v>44866</v>
      </c>
      <c r="B11" s="8">
        <v>44.92</v>
      </c>
      <c r="C11" s="8">
        <v>54.54</v>
      </c>
      <c r="D11" s="44">
        <v>46.8</v>
      </c>
      <c r="E11" s="16">
        <v>53.887</v>
      </c>
      <c r="F11" s="16">
        <v>31.213999999999999</v>
      </c>
      <c r="G11" s="16">
        <v>49.683999999999997</v>
      </c>
      <c r="H11" s="46">
        <v>41.72</v>
      </c>
      <c r="I11" s="46">
        <v>56.591999999999999</v>
      </c>
      <c r="J11" s="46">
        <v>45.917000000000002</v>
      </c>
      <c r="K11" s="46">
        <v>45.651000000000003</v>
      </c>
      <c r="L11" s="46">
        <v>45.366999999999997</v>
      </c>
      <c r="M11" s="46">
        <v>49.216000000000001</v>
      </c>
      <c r="N11" s="46">
        <v>36.460999999999999</v>
      </c>
      <c r="O11" s="46">
        <v>39.215000000000003</v>
      </c>
      <c r="P11" s="46">
        <v>37.558</v>
      </c>
      <c r="Q11" s="46">
        <v>32.595999999999997</v>
      </c>
      <c r="R11" s="46">
        <v>74.114999999999995</v>
      </c>
      <c r="S11" s="46">
        <v>40.726999999999997</v>
      </c>
      <c r="T11" s="46">
        <v>36.298999999999999</v>
      </c>
      <c r="U11" s="46">
        <v>44.988</v>
      </c>
      <c r="V11" s="46">
        <v>41.536000000000001</v>
      </c>
      <c r="W11" s="46">
        <v>55.192999999999998</v>
      </c>
      <c r="X11" s="46">
        <v>48.255000000000003</v>
      </c>
      <c r="Y11" s="46">
        <v>56.53</v>
      </c>
      <c r="Z11" s="46">
        <v>35.036000000000001</v>
      </c>
      <c r="AA11" s="46">
        <v>42.335999999999999</v>
      </c>
      <c r="AB11" s="46">
        <v>53.311999999999998</v>
      </c>
      <c r="AC11" s="46">
        <v>42.000999999999998</v>
      </c>
      <c r="AD11" s="46">
        <v>93.647000000000006</v>
      </c>
      <c r="AE11" s="46">
        <v>47.683999999999997</v>
      </c>
      <c r="AF11" s="46">
        <v>41.997999999999998</v>
      </c>
      <c r="AG11" s="46">
        <v>46.256999999999998</v>
      </c>
      <c r="AH11" s="43">
        <v>36.536000000000001</v>
      </c>
    </row>
    <row r="12" spans="1:39" ht="15" x14ac:dyDescent="0.25">
      <c r="A12" s="60">
        <v>44896</v>
      </c>
      <c r="B12" s="8">
        <v>31.1</v>
      </c>
      <c r="C12" s="8">
        <v>35.700000000000003</v>
      </c>
      <c r="D12" s="44">
        <v>32.75</v>
      </c>
      <c r="E12" s="16">
        <v>44.843000000000004</v>
      </c>
      <c r="F12" s="16">
        <v>27.326000000000001</v>
      </c>
      <c r="G12" s="16">
        <v>40.210999999999999</v>
      </c>
      <c r="H12" s="46">
        <v>31.553000000000001</v>
      </c>
      <c r="I12" s="46">
        <v>53.968000000000004</v>
      </c>
      <c r="J12" s="46">
        <v>44.091999999999999</v>
      </c>
      <c r="K12" s="46">
        <v>36.375999999999998</v>
      </c>
      <c r="L12" s="46">
        <v>40.009</v>
      </c>
      <c r="M12" s="46">
        <v>44.331000000000003</v>
      </c>
      <c r="N12" s="46">
        <v>29.117999999999999</v>
      </c>
      <c r="O12" s="46">
        <v>31.53</v>
      </c>
      <c r="P12" s="46">
        <v>31.1</v>
      </c>
      <c r="Q12" s="46">
        <v>28.065999999999999</v>
      </c>
      <c r="R12" s="46">
        <v>43.963999999999999</v>
      </c>
      <c r="S12" s="46">
        <v>35.987000000000002</v>
      </c>
      <c r="T12" s="46">
        <v>29.978000000000002</v>
      </c>
      <c r="U12" s="46">
        <v>32.223999999999997</v>
      </c>
      <c r="V12" s="46">
        <v>33.454999999999998</v>
      </c>
      <c r="W12" s="46">
        <v>43.63</v>
      </c>
      <c r="X12" s="46">
        <v>42.063000000000002</v>
      </c>
      <c r="Y12" s="46">
        <v>46.164999999999999</v>
      </c>
      <c r="Z12" s="46">
        <v>29.19</v>
      </c>
      <c r="AA12" s="46">
        <v>33.210999999999999</v>
      </c>
      <c r="AB12" s="46">
        <v>38.715000000000003</v>
      </c>
      <c r="AC12" s="46">
        <v>35.588999999999999</v>
      </c>
      <c r="AD12" s="46">
        <v>55.264000000000003</v>
      </c>
      <c r="AE12" s="46">
        <v>43.643000000000001</v>
      </c>
      <c r="AF12" s="46">
        <v>33.213999999999999</v>
      </c>
      <c r="AG12" s="46">
        <v>39.704000000000001</v>
      </c>
      <c r="AH12" s="43">
        <v>35.281999999999996</v>
      </c>
    </row>
    <row r="13" spans="1:39" ht="15" x14ac:dyDescent="0.25">
      <c r="A13" s="60">
        <v>44927</v>
      </c>
      <c r="B13" s="8">
        <v>38.6</v>
      </c>
      <c r="C13" s="8">
        <v>43.42</v>
      </c>
      <c r="D13" s="44">
        <v>40.270000000000003</v>
      </c>
      <c r="E13" s="16">
        <v>38.451000000000001</v>
      </c>
      <c r="F13" s="16">
        <v>25.039000000000001</v>
      </c>
      <c r="G13" s="16">
        <v>34.604999999999997</v>
      </c>
      <c r="H13" s="46">
        <v>29.364000000000001</v>
      </c>
      <c r="I13" s="46">
        <v>43.05</v>
      </c>
      <c r="J13" s="46">
        <v>59.892000000000003</v>
      </c>
      <c r="K13" s="46">
        <v>31.988</v>
      </c>
      <c r="L13" s="46">
        <v>34.838999999999999</v>
      </c>
      <c r="M13" s="46">
        <v>40.365000000000002</v>
      </c>
      <c r="N13" s="46">
        <v>25.777000000000001</v>
      </c>
      <c r="O13" s="46">
        <v>26.725999999999999</v>
      </c>
      <c r="P13" s="46">
        <v>27.911000000000001</v>
      </c>
      <c r="Q13" s="46">
        <v>25.59</v>
      </c>
      <c r="R13" s="46">
        <v>38.79</v>
      </c>
      <c r="S13" s="46">
        <v>37.563000000000002</v>
      </c>
      <c r="T13" s="46">
        <v>28.303000000000001</v>
      </c>
      <c r="U13" s="46">
        <v>26.946000000000002</v>
      </c>
      <c r="V13" s="46">
        <v>30.975999999999999</v>
      </c>
      <c r="W13" s="46">
        <v>36.243000000000002</v>
      </c>
      <c r="X13" s="46">
        <v>38.232999999999997</v>
      </c>
      <c r="Y13" s="46">
        <v>43.537999999999997</v>
      </c>
      <c r="Z13" s="46">
        <v>24.67</v>
      </c>
      <c r="AA13" s="46">
        <v>30.626000000000001</v>
      </c>
      <c r="AB13" s="46">
        <v>36.838000000000001</v>
      </c>
      <c r="AC13" s="46">
        <v>32.084000000000003</v>
      </c>
      <c r="AD13" s="46">
        <v>45.47</v>
      </c>
      <c r="AE13" s="46">
        <v>37.475999999999999</v>
      </c>
      <c r="AF13" s="46">
        <v>29.225999999999999</v>
      </c>
      <c r="AG13" s="46">
        <v>33.124000000000002</v>
      </c>
      <c r="AH13" s="43">
        <v>41.320999999999998</v>
      </c>
    </row>
    <row r="14" spans="1:39" ht="15" x14ac:dyDescent="0.25">
      <c r="A14" s="60">
        <v>44958</v>
      </c>
      <c r="B14" s="8">
        <v>40.18</v>
      </c>
      <c r="C14" s="8">
        <v>47.81</v>
      </c>
      <c r="D14" s="44">
        <v>41.48</v>
      </c>
      <c r="E14" s="16">
        <v>41.13</v>
      </c>
      <c r="F14" s="16">
        <v>27.222000000000001</v>
      </c>
      <c r="G14" s="16">
        <v>34.113</v>
      </c>
      <c r="H14" s="46">
        <v>47.036000000000001</v>
      </c>
      <c r="I14" s="46">
        <v>56.314</v>
      </c>
      <c r="J14" s="46">
        <v>45.198</v>
      </c>
      <c r="K14" s="46">
        <v>32.031999999999996</v>
      </c>
      <c r="L14" s="46">
        <v>36.006999999999998</v>
      </c>
      <c r="M14" s="46">
        <v>43.999000000000002</v>
      </c>
      <c r="N14" s="46">
        <v>27.132000000000001</v>
      </c>
      <c r="O14" s="46">
        <v>27.501000000000001</v>
      </c>
      <c r="P14" s="46">
        <v>40.186999999999998</v>
      </c>
      <c r="Q14" s="46">
        <v>28.219000000000001</v>
      </c>
      <c r="R14" s="46">
        <v>38.604999999999997</v>
      </c>
      <c r="S14" s="46">
        <v>35.942</v>
      </c>
      <c r="T14" s="46">
        <v>33.758000000000003</v>
      </c>
      <c r="U14" s="46">
        <v>26.959</v>
      </c>
      <c r="V14" s="46">
        <v>34.655999999999999</v>
      </c>
      <c r="W14" s="46">
        <v>34.832999999999998</v>
      </c>
      <c r="X14" s="46">
        <v>37.561</v>
      </c>
      <c r="Y14" s="46">
        <v>41.222000000000001</v>
      </c>
      <c r="Z14" s="46">
        <v>26.584</v>
      </c>
      <c r="AA14" s="46">
        <v>40.585999999999999</v>
      </c>
      <c r="AB14" s="46">
        <v>48.975999999999999</v>
      </c>
      <c r="AC14" s="46">
        <v>46.956000000000003</v>
      </c>
      <c r="AD14" s="46">
        <v>86.605000000000004</v>
      </c>
      <c r="AE14" s="46">
        <v>41.325000000000003</v>
      </c>
      <c r="AF14" s="46">
        <v>32.195</v>
      </c>
      <c r="AG14" s="46">
        <v>32.920999999999999</v>
      </c>
      <c r="AH14" s="43">
        <v>39.357999999999997</v>
      </c>
    </row>
    <row r="15" spans="1:39" ht="15" x14ac:dyDescent="0.25">
      <c r="A15" s="60">
        <v>44986</v>
      </c>
      <c r="B15" s="8">
        <v>69.739999999999995</v>
      </c>
      <c r="C15" s="8">
        <v>121.14</v>
      </c>
      <c r="D15" s="44">
        <v>86.5</v>
      </c>
      <c r="E15" s="16">
        <v>117.917</v>
      </c>
      <c r="F15" s="16">
        <v>89.817999999999998</v>
      </c>
      <c r="G15" s="16">
        <v>95.444999999999993</v>
      </c>
      <c r="H15" s="46">
        <v>108.70399999999999</v>
      </c>
      <c r="I15" s="46">
        <v>91.484999999999999</v>
      </c>
      <c r="J15" s="46">
        <v>102.087</v>
      </c>
      <c r="K15" s="46">
        <v>77.263999999999996</v>
      </c>
      <c r="L15" s="46">
        <v>75.682000000000002</v>
      </c>
      <c r="M15" s="46">
        <v>67.700999999999993</v>
      </c>
      <c r="N15" s="46">
        <v>62.548000000000002</v>
      </c>
      <c r="O15" s="46">
        <v>52.283999999999999</v>
      </c>
      <c r="P15" s="46">
        <v>66.018000000000001</v>
      </c>
      <c r="Q15" s="46">
        <v>92.832999999999998</v>
      </c>
      <c r="R15" s="46">
        <v>85.603999999999999</v>
      </c>
      <c r="S15" s="46">
        <v>62.046999999999997</v>
      </c>
      <c r="T15" s="46">
        <v>88.801000000000002</v>
      </c>
      <c r="U15" s="46">
        <v>48.747</v>
      </c>
      <c r="V15" s="46">
        <v>75.338999999999999</v>
      </c>
      <c r="W15" s="46">
        <v>58.807000000000002</v>
      </c>
      <c r="X15" s="46">
        <v>66.498999999999995</v>
      </c>
      <c r="Y15" s="46">
        <v>92.802999999999997</v>
      </c>
      <c r="Z15" s="46">
        <v>58.98</v>
      </c>
      <c r="AA15" s="46">
        <v>72.158000000000001</v>
      </c>
      <c r="AB15" s="46">
        <v>90.260999999999996</v>
      </c>
      <c r="AC15" s="46">
        <v>91.561000000000007</v>
      </c>
      <c r="AD15" s="46">
        <v>332.80500000000001</v>
      </c>
      <c r="AE15" s="46">
        <v>64.137</v>
      </c>
      <c r="AF15" s="46">
        <v>66.492000000000004</v>
      </c>
      <c r="AG15" s="46">
        <v>89.686999999999998</v>
      </c>
      <c r="AH15" s="43">
        <v>71.570999999999998</v>
      </c>
    </row>
    <row r="16" spans="1:39" ht="15" x14ac:dyDescent="0.25">
      <c r="A16" s="60">
        <v>45017</v>
      </c>
      <c r="B16" s="8">
        <v>92.85</v>
      </c>
      <c r="C16" s="8">
        <v>147.03</v>
      </c>
      <c r="D16" s="44">
        <v>112.76</v>
      </c>
      <c r="E16" s="16">
        <v>117.08499999999999</v>
      </c>
      <c r="F16" s="16">
        <v>158.54</v>
      </c>
      <c r="G16" s="16">
        <v>121.128</v>
      </c>
      <c r="H16" s="46">
        <v>92.896000000000001</v>
      </c>
      <c r="I16" s="46">
        <v>147.00700000000001</v>
      </c>
      <c r="J16" s="46">
        <v>127.345</v>
      </c>
      <c r="K16" s="46">
        <v>143.17099999999999</v>
      </c>
      <c r="L16" s="46">
        <v>95.984999999999999</v>
      </c>
      <c r="M16" s="46">
        <v>104.01300000000001</v>
      </c>
      <c r="N16" s="46">
        <v>98.248999999999995</v>
      </c>
      <c r="O16" s="46">
        <v>85.269000000000005</v>
      </c>
      <c r="P16" s="46">
        <v>92.817999999999998</v>
      </c>
      <c r="Q16" s="46">
        <v>150.459</v>
      </c>
      <c r="R16" s="46">
        <v>124.729</v>
      </c>
      <c r="S16" s="46">
        <v>126.46</v>
      </c>
      <c r="T16" s="46">
        <v>90.563999999999993</v>
      </c>
      <c r="U16" s="46">
        <v>52.973999999999997</v>
      </c>
      <c r="V16" s="46">
        <v>116.142</v>
      </c>
      <c r="W16" s="46">
        <v>82.326999999999998</v>
      </c>
      <c r="X16" s="46">
        <v>199.87899999999999</v>
      </c>
      <c r="Y16" s="46">
        <v>168.39500000000001</v>
      </c>
      <c r="Z16" s="46">
        <v>63.588000000000001</v>
      </c>
      <c r="AA16" s="46">
        <v>94.725999999999999</v>
      </c>
      <c r="AB16" s="46">
        <v>93.947999999999993</v>
      </c>
      <c r="AC16" s="46">
        <v>139.721</v>
      </c>
      <c r="AD16" s="46">
        <v>533.56299999999999</v>
      </c>
      <c r="AE16" s="46">
        <v>90.378</v>
      </c>
      <c r="AF16" s="46">
        <v>258.23200000000003</v>
      </c>
      <c r="AG16" s="46">
        <v>117.02200000000001</v>
      </c>
      <c r="AH16" s="43">
        <v>80.052999999999997</v>
      </c>
    </row>
    <row r="17" spans="1:34" ht="15" x14ac:dyDescent="0.25">
      <c r="A17" s="60">
        <v>45047</v>
      </c>
      <c r="B17" s="8">
        <v>169.33</v>
      </c>
      <c r="C17" s="8">
        <v>324.19</v>
      </c>
      <c r="D17" s="44">
        <v>244.27</v>
      </c>
      <c r="E17" s="16">
        <v>188.79400000000001</v>
      </c>
      <c r="F17" s="16">
        <v>316.012</v>
      </c>
      <c r="G17" s="16">
        <v>207.31700000000001</v>
      </c>
      <c r="H17" s="46">
        <v>149.732</v>
      </c>
      <c r="I17" s="46">
        <v>219.35400000000001</v>
      </c>
      <c r="J17" s="46">
        <v>419.30799999999999</v>
      </c>
      <c r="K17" s="46">
        <v>216.99100000000001</v>
      </c>
      <c r="L17" s="46">
        <v>307.77699999999999</v>
      </c>
      <c r="M17" s="46">
        <v>164.65100000000001</v>
      </c>
      <c r="N17" s="46">
        <v>161.81</v>
      </c>
      <c r="O17" s="46">
        <v>61.536999999999999</v>
      </c>
      <c r="P17" s="46">
        <v>78.403000000000006</v>
      </c>
      <c r="Q17" s="46">
        <v>121.515</v>
      </c>
      <c r="R17" s="46">
        <v>263.82900000000001</v>
      </c>
      <c r="S17" s="46">
        <v>251.38300000000001</v>
      </c>
      <c r="T17" s="46">
        <v>182.95599999999999</v>
      </c>
      <c r="U17" s="46">
        <v>128.21799999999999</v>
      </c>
      <c r="V17" s="46">
        <v>171.42099999999999</v>
      </c>
      <c r="W17" s="46">
        <v>62.613999999999997</v>
      </c>
      <c r="X17" s="46">
        <v>335.858</v>
      </c>
      <c r="Y17" s="46">
        <v>204.90899999999999</v>
      </c>
      <c r="Z17" s="46">
        <v>85.325000000000003</v>
      </c>
      <c r="AA17" s="46">
        <v>202.21799999999999</v>
      </c>
      <c r="AB17" s="46">
        <v>186.732</v>
      </c>
      <c r="AC17" s="46">
        <v>386.69600000000003</v>
      </c>
      <c r="AD17" s="46">
        <v>556.12400000000002</v>
      </c>
      <c r="AE17" s="46">
        <v>242.548</v>
      </c>
      <c r="AF17" s="46">
        <v>170.488</v>
      </c>
      <c r="AG17" s="46">
        <v>153.012</v>
      </c>
      <c r="AH17" s="43">
        <v>121.148</v>
      </c>
    </row>
    <row r="18" spans="1:34" ht="15" x14ac:dyDescent="0.25">
      <c r="A18" s="60">
        <v>45078</v>
      </c>
      <c r="B18" s="8">
        <v>250.17</v>
      </c>
      <c r="C18" s="8">
        <v>530.27</v>
      </c>
      <c r="D18" s="44">
        <v>391.59</v>
      </c>
      <c r="E18" s="16">
        <v>82.944999999999993</v>
      </c>
      <c r="F18" s="16">
        <v>491.96199999999999</v>
      </c>
      <c r="G18" s="16">
        <v>192.74</v>
      </c>
      <c r="H18" s="46">
        <v>574.24699999999996</v>
      </c>
      <c r="I18" s="46">
        <v>669.59900000000005</v>
      </c>
      <c r="J18" s="46">
        <v>824.41300000000001</v>
      </c>
      <c r="K18" s="46">
        <v>421.14699999999999</v>
      </c>
      <c r="L18" s="46">
        <v>725.50199999999995</v>
      </c>
      <c r="M18" s="46">
        <v>242.11500000000001</v>
      </c>
      <c r="N18" s="46">
        <v>152.93700000000001</v>
      </c>
      <c r="O18" s="46">
        <v>200.87200000000001</v>
      </c>
      <c r="P18" s="46">
        <v>266.60899999999998</v>
      </c>
      <c r="Q18" s="46">
        <v>243.71600000000001</v>
      </c>
      <c r="R18" s="46">
        <v>474.678</v>
      </c>
      <c r="S18" s="46">
        <v>324.56200000000001</v>
      </c>
      <c r="T18" s="46">
        <v>73.161000000000001</v>
      </c>
      <c r="U18" s="46">
        <v>326.61900000000003</v>
      </c>
      <c r="V18" s="46">
        <v>526.10799999999995</v>
      </c>
      <c r="W18" s="46">
        <v>264.50400000000002</v>
      </c>
      <c r="X18" s="46">
        <v>672.63599999999997</v>
      </c>
      <c r="Y18" s="46">
        <v>209.13300000000001</v>
      </c>
      <c r="Z18" s="46">
        <v>99.631</v>
      </c>
      <c r="AA18" s="46">
        <v>525.875</v>
      </c>
      <c r="AB18" s="46">
        <v>333.59</v>
      </c>
      <c r="AC18" s="46">
        <v>446.70299999999997</v>
      </c>
      <c r="AD18" s="46">
        <v>869.72299999999996</v>
      </c>
      <c r="AE18" s="46">
        <v>455.88</v>
      </c>
      <c r="AF18" s="46">
        <v>340.61700000000002</v>
      </c>
      <c r="AG18" s="46">
        <v>374.37</v>
      </c>
      <c r="AH18" s="43">
        <v>191.67</v>
      </c>
    </row>
    <row r="19" spans="1:34" ht="15" x14ac:dyDescent="0.25">
      <c r="A19" s="60">
        <v>45108</v>
      </c>
      <c r="B19" s="8">
        <v>90.72</v>
      </c>
      <c r="C19" s="8">
        <v>268.95</v>
      </c>
      <c r="D19" s="44">
        <v>159.6</v>
      </c>
      <c r="E19" s="16">
        <v>42.606000000000002</v>
      </c>
      <c r="F19" s="16">
        <v>275.80900000000003</v>
      </c>
      <c r="G19" s="16">
        <v>34.749000000000002</v>
      </c>
      <c r="H19" s="46">
        <v>599.06399999999996</v>
      </c>
      <c r="I19" s="46">
        <v>330.15100000000001</v>
      </c>
      <c r="J19" s="46">
        <v>348.46</v>
      </c>
      <c r="K19" s="46">
        <v>438.97500000000002</v>
      </c>
      <c r="L19" s="46">
        <v>411.10300000000001</v>
      </c>
      <c r="M19" s="46">
        <v>74.293000000000006</v>
      </c>
      <c r="N19" s="46">
        <v>38.200000000000003</v>
      </c>
      <c r="O19" s="46">
        <v>91.129000000000005</v>
      </c>
      <c r="P19" s="46">
        <v>108.959</v>
      </c>
      <c r="Q19" s="46">
        <v>190.63</v>
      </c>
      <c r="R19" s="46">
        <v>316.77199999999999</v>
      </c>
      <c r="S19" s="46">
        <v>84.603999999999999</v>
      </c>
      <c r="T19" s="46">
        <v>8.2989999999999995</v>
      </c>
      <c r="U19" s="46">
        <v>255.83199999999999</v>
      </c>
      <c r="V19" s="46">
        <v>399.43099999999998</v>
      </c>
      <c r="W19" s="46">
        <v>219.84299999999999</v>
      </c>
      <c r="X19" s="46">
        <v>847.17399999999998</v>
      </c>
      <c r="Y19" s="46">
        <v>82.156000000000006</v>
      </c>
      <c r="Z19" s="46">
        <v>37.246000000000002</v>
      </c>
      <c r="AA19" s="46">
        <v>311.45600000000002</v>
      </c>
      <c r="AB19" s="46">
        <v>156.083</v>
      </c>
      <c r="AC19" s="46">
        <v>137.81800000000001</v>
      </c>
      <c r="AD19" s="46">
        <v>422.24299999999999</v>
      </c>
      <c r="AE19" s="46">
        <v>206.905</v>
      </c>
      <c r="AF19" s="46">
        <v>249.77199999999999</v>
      </c>
      <c r="AG19" s="46">
        <v>191.291</v>
      </c>
      <c r="AH19" s="43">
        <v>77.840999999999994</v>
      </c>
    </row>
    <row r="20" spans="1:34" ht="15" x14ac:dyDescent="0.25">
      <c r="A20" s="60">
        <v>45139</v>
      </c>
      <c r="B20" s="8">
        <v>43.07</v>
      </c>
      <c r="C20" s="8">
        <v>90.9</v>
      </c>
      <c r="D20" s="44">
        <v>65.319999999999993</v>
      </c>
      <c r="E20" s="16">
        <v>27.146000000000001</v>
      </c>
      <c r="F20" s="16">
        <v>207.62</v>
      </c>
      <c r="G20" s="16">
        <v>30.119</v>
      </c>
      <c r="H20" s="46">
        <v>189.70400000000001</v>
      </c>
      <c r="I20" s="46">
        <v>103.13500000000001</v>
      </c>
      <c r="J20" s="46">
        <v>171.09399999999999</v>
      </c>
      <c r="K20" s="46">
        <v>144.07300000000001</v>
      </c>
      <c r="L20" s="46">
        <v>136.96899999999999</v>
      </c>
      <c r="M20" s="46">
        <v>40.075000000000003</v>
      </c>
      <c r="N20" s="46">
        <v>23.591999999999999</v>
      </c>
      <c r="O20" s="46">
        <v>37.719000000000001</v>
      </c>
      <c r="P20" s="46">
        <v>42.795000000000002</v>
      </c>
      <c r="Q20" s="46">
        <v>73.575999999999993</v>
      </c>
      <c r="R20" s="46">
        <v>99.043000000000006</v>
      </c>
      <c r="S20" s="46">
        <v>47.737000000000002</v>
      </c>
      <c r="T20" s="46">
        <v>25.105</v>
      </c>
      <c r="U20" s="46">
        <v>74.013000000000005</v>
      </c>
      <c r="V20" s="46">
        <v>124.878</v>
      </c>
      <c r="W20" s="46">
        <v>69.174999999999997</v>
      </c>
      <c r="X20" s="46">
        <v>226.29</v>
      </c>
      <c r="Y20" s="46">
        <v>36.46</v>
      </c>
      <c r="Z20" s="46">
        <v>21.713999999999999</v>
      </c>
      <c r="AA20" s="46">
        <v>111.622</v>
      </c>
      <c r="AB20" s="46">
        <v>57.072000000000003</v>
      </c>
      <c r="AC20" s="46">
        <v>65.400999999999996</v>
      </c>
      <c r="AD20" s="46">
        <v>149.54300000000001</v>
      </c>
      <c r="AE20" s="46">
        <v>72.617000000000004</v>
      </c>
      <c r="AF20" s="46">
        <v>97.283000000000001</v>
      </c>
      <c r="AG20" s="46">
        <v>67.662000000000006</v>
      </c>
      <c r="AH20" s="43">
        <v>33.701000000000001</v>
      </c>
    </row>
    <row r="21" spans="1:34" ht="15" x14ac:dyDescent="0.25">
      <c r="A21" s="60">
        <v>45170</v>
      </c>
      <c r="B21" s="8">
        <v>32.67</v>
      </c>
      <c r="C21" s="8">
        <v>55</v>
      </c>
      <c r="D21" s="44">
        <v>42.4</v>
      </c>
      <c r="E21" s="16">
        <v>26.757999999999999</v>
      </c>
      <c r="F21" s="16">
        <v>80.938000000000002</v>
      </c>
      <c r="G21" s="16">
        <v>24.626000000000001</v>
      </c>
      <c r="H21" s="46">
        <v>76.97</v>
      </c>
      <c r="I21" s="46">
        <v>61.616999999999997</v>
      </c>
      <c r="J21" s="46">
        <v>107.384</v>
      </c>
      <c r="K21" s="46">
        <v>63.642000000000003</v>
      </c>
      <c r="L21" s="46">
        <v>94.497</v>
      </c>
      <c r="M21" s="46">
        <v>48.125999999999998</v>
      </c>
      <c r="N21" s="46">
        <v>20.596</v>
      </c>
      <c r="O21" s="46">
        <v>35.450000000000003</v>
      </c>
      <c r="P21" s="46">
        <v>39.11</v>
      </c>
      <c r="Q21" s="46">
        <v>58.991</v>
      </c>
      <c r="R21" s="46">
        <v>55.213999999999999</v>
      </c>
      <c r="S21" s="46">
        <v>38.479999999999997</v>
      </c>
      <c r="T21" s="46">
        <v>23.922000000000001</v>
      </c>
      <c r="U21" s="46">
        <v>56.703000000000003</v>
      </c>
      <c r="V21" s="46">
        <v>56.37</v>
      </c>
      <c r="W21" s="46">
        <v>43.965000000000003</v>
      </c>
      <c r="X21" s="46">
        <v>96.177000000000007</v>
      </c>
      <c r="Y21" s="46">
        <v>27.096</v>
      </c>
      <c r="Z21" s="46">
        <v>27.530999999999999</v>
      </c>
      <c r="AA21" s="46">
        <v>78.340999999999994</v>
      </c>
      <c r="AB21" s="46">
        <v>38.737000000000002</v>
      </c>
      <c r="AC21" s="46">
        <v>62.503</v>
      </c>
      <c r="AD21" s="46">
        <v>101.116</v>
      </c>
      <c r="AE21" s="46">
        <v>42.481999999999999</v>
      </c>
      <c r="AF21" s="46">
        <v>66.805000000000007</v>
      </c>
      <c r="AG21" s="46">
        <v>45.715000000000003</v>
      </c>
      <c r="AH21" s="43">
        <v>23.341999999999999</v>
      </c>
    </row>
    <row r="22" spans="1:34" ht="15" x14ac:dyDescent="0.25">
      <c r="A22" s="60">
        <v>45200</v>
      </c>
      <c r="B22" s="8">
        <v>44.94</v>
      </c>
      <c r="C22" s="8">
        <v>59.44</v>
      </c>
      <c r="D22" s="44">
        <v>51.66</v>
      </c>
      <c r="E22" s="16">
        <v>26.965</v>
      </c>
      <c r="F22" s="16">
        <v>67.870999999999995</v>
      </c>
      <c r="G22" s="16">
        <v>54.18</v>
      </c>
      <c r="H22" s="46">
        <v>67.587999999999994</v>
      </c>
      <c r="I22" s="46">
        <v>60.045999999999999</v>
      </c>
      <c r="J22" s="46">
        <v>98.603999999999999</v>
      </c>
      <c r="K22" s="46">
        <v>65.052999999999997</v>
      </c>
      <c r="L22" s="46">
        <v>63.936</v>
      </c>
      <c r="M22" s="46">
        <v>46.26</v>
      </c>
      <c r="N22" s="46">
        <v>25.058</v>
      </c>
      <c r="O22" s="46">
        <v>40.183999999999997</v>
      </c>
      <c r="P22" s="46">
        <v>32.125999999999998</v>
      </c>
      <c r="Q22" s="46">
        <v>57.151000000000003</v>
      </c>
      <c r="R22" s="46">
        <v>54.122999999999998</v>
      </c>
      <c r="S22" s="46">
        <v>60.857999999999997</v>
      </c>
      <c r="T22" s="46">
        <v>54.110999999999997</v>
      </c>
      <c r="U22" s="46">
        <v>48.19</v>
      </c>
      <c r="V22" s="46">
        <v>59.070999999999998</v>
      </c>
      <c r="W22" s="46">
        <v>37.521000000000001</v>
      </c>
      <c r="X22" s="46">
        <v>86.736000000000004</v>
      </c>
      <c r="Y22" s="46">
        <v>32.155000000000001</v>
      </c>
      <c r="Z22" s="46">
        <v>50.244999999999997</v>
      </c>
      <c r="AA22" s="46">
        <v>130.47800000000001</v>
      </c>
      <c r="AB22" s="46">
        <v>50.076999999999998</v>
      </c>
      <c r="AC22" s="46">
        <v>105.203</v>
      </c>
      <c r="AD22" s="46">
        <v>113.46299999999999</v>
      </c>
      <c r="AE22" s="46">
        <v>50.738</v>
      </c>
      <c r="AF22" s="46">
        <v>63.165999999999997</v>
      </c>
      <c r="AG22" s="46">
        <v>44.658000000000001</v>
      </c>
      <c r="AH22" s="43">
        <v>38.655000000000001</v>
      </c>
    </row>
    <row r="23" spans="1:34" ht="15" x14ac:dyDescent="0.25">
      <c r="A23" s="60">
        <v>45231</v>
      </c>
      <c r="B23" s="8">
        <v>46.51</v>
      </c>
      <c r="C23" s="8">
        <v>51.53</v>
      </c>
      <c r="D23" s="44">
        <v>48.88</v>
      </c>
      <c r="E23" s="16">
        <v>33.634999999999998</v>
      </c>
      <c r="F23" s="16">
        <v>61.33</v>
      </c>
      <c r="G23" s="16">
        <v>46.070999999999998</v>
      </c>
      <c r="H23" s="46">
        <v>64.406999999999996</v>
      </c>
      <c r="I23" s="46">
        <v>65.754000000000005</v>
      </c>
      <c r="J23" s="46">
        <v>72.694999999999993</v>
      </c>
      <c r="K23" s="46">
        <v>58.698999999999998</v>
      </c>
      <c r="L23" s="46">
        <v>60.456000000000003</v>
      </c>
      <c r="M23" s="46">
        <v>43.61</v>
      </c>
      <c r="N23" s="46">
        <v>38.277999999999999</v>
      </c>
      <c r="O23" s="46">
        <v>36.814</v>
      </c>
      <c r="P23" s="46">
        <v>37.311</v>
      </c>
      <c r="Q23" s="46">
        <v>79.748999999999995</v>
      </c>
      <c r="R23" s="46">
        <v>54.023000000000003</v>
      </c>
      <c r="S23" s="46">
        <v>51.439</v>
      </c>
      <c r="T23" s="46">
        <v>44.197000000000003</v>
      </c>
      <c r="U23" s="46">
        <v>52.814999999999998</v>
      </c>
      <c r="V23" s="46">
        <v>60.83</v>
      </c>
      <c r="W23" s="46">
        <v>44.402000000000001</v>
      </c>
      <c r="X23" s="46">
        <v>77.171999999999997</v>
      </c>
      <c r="Y23" s="46">
        <v>44.951000000000001</v>
      </c>
      <c r="Z23" s="46">
        <v>38.159999999999997</v>
      </c>
      <c r="AA23" s="46">
        <v>73.962999999999994</v>
      </c>
      <c r="AB23" s="46">
        <v>46.207999999999998</v>
      </c>
      <c r="AC23" s="46">
        <v>102.578</v>
      </c>
      <c r="AD23" s="46">
        <v>92.492000000000004</v>
      </c>
      <c r="AE23" s="46">
        <v>53.645000000000003</v>
      </c>
      <c r="AF23" s="46">
        <v>55.603000000000002</v>
      </c>
      <c r="AG23" s="46">
        <v>50.118000000000002</v>
      </c>
      <c r="AH23" s="43">
        <v>47.265999999999998</v>
      </c>
    </row>
    <row r="24" spans="1:34" ht="15" x14ac:dyDescent="0.25">
      <c r="A24" s="60">
        <v>45261</v>
      </c>
      <c r="B24" s="8">
        <v>32.75</v>
      </c>
      <c r="C24" s="8">
        <v>32.75</v>
      </c>
      <c r="D24" s="44">
        <v>32.75</v>
      </c>
      <c r="E24" s="16">
        <v>29.285</v>
      </c>
      <c r="F24" s="16">
        <v>52.036999999999999</v>
      </c>
      <c r="G24" s="16">
        <v>35.264000000000003</v>
      </c>
      <c r="H24" s="46">
        <v>64.034999999999997</v>
      </c>
      <c r="I24" s="46">
        <v>63.695</v>
      </c>
      <c r="J24" s="46">
        <v>60.276000000000003</v>
      </c>
      <c r="K24" s="46">
        <v>52.423999999999999</v>
      </c>
      <c r="L24" s="46">
        <v>54.307000000000002</v>
      </c>
      <c r="M24" s="46">
        <v>35.055</v>
      </c>
      <c r="N24" s="46">
        <v>30.545000000000002</v>
      </c>
      <c r="O24" s="46">
        <v>30.399000000000001</v>
      </c>
      <c r="P24" s="46">
        <v>32.325000000000003</v>
      </c>
      <c r="Q24" s="46">
        <v>47.597999999999999</v>
      </c>
      <c r="R24" s="46">
        <v>48.581000000000003</v>
      </c>
      <c r="S24" s="46">
        <v>43.673999999999999</v>
      </c>
      <c r="T24" s="46">
        <v>31.067</v>
      </c>
      <c r="U24" s="46">
        <v>43.795000000000002</v>
      </c>
      <c r="V24" s="46">
        <v>49.603999999999999</v>
      </c>
      <c r="W24" s="46">
        <v>38.762</v>
      </c>
      <c r="X24" s="46">
        <v>66.066999999999993</v>
      </c>
      <c r="Y24" s="46">
        <v>37.654000000000003</v>
      </c>
      <c r="Z24" s="46">
        <v>28.88</v>
      </c>
      <c r="AA24" s="46">
        <v>57.63</v>
      </c>
      <c r="AB24" s="46">
        <v>38.860999999999997</v>
      </c>
      <c r="AC24" s="46">
        <v>64.123000000000005</v>
      </c>
      <c r="AD24" s="46">
        <v>84.42</v>
      </c>
      <c r="AE24" s="46">
        <v>42.578000000000003</v>
      </c>
      <c r="AF24" s="46">
        <v>48.164999999999999</v>
      </c>
      <c r="AG24" s="46">
        <v>47.139000000000003</v>
      </c>
      <c r="AH24" s="43">
        <v>40.93</v>
      </c>
    </row>
    <row r="25" spans="1:34" ht="15" x14ac:dyDescent="0.25">
      <c r="A25" s="60">
        <v>45292</v>
      </c>
      <c r="B25" s="8">
        <v>40.270000000000003</v>
      </c>
      <c r="C25" s="8">
        <v>40.270000000000003</v>
      </c>
      <c r="D25" s="44">
        <v>40.270000000000003</v>
      </c>
      <c r="E25" s="16">
        <v>26.748000000000001</v>
      </c>
      <c r="F25" s="16">
        <v>47.073999999999998</v>
      </c>
      <c r="G25" s="16">
        <v>32.802</v>
      </c>
      <c r="H25" s="46">
        <v>54.017000000000003</v>
      </c>
      <c r="I25" s="46">
        <v>77.283000000000001</v>
      </c>
      <c r="J25" s="46">
        <v>53.183</v>
      </c>
      <c r="K25" s="46">
        <v>46.241</v>
      </c>
      <c r="L25" s="46">
        <v>49.182000000000002</v>
      </c>
      <c r="M25" s="46">
        <v>31.041</v>
      </c>
      <c r="N25" s="46">
        <v>25.844999999999999</v>
      </c>
      <c r="O25" s="46">
        <v>27.277999999999999</v>
      </c>
      <c r="P25" s="46">
        <v>29.367999999999999</v>
      </c>
      <c r="Q25" s="46">
        <v>41.564999999999998</v>
      </c>
      <c r="R25" s="46">
        <v>49.337000000000003</v>
      </c>
      <c r="S25" s="46">
        <v>40.826999999999998</v>
      </c>
      <c r="T25" s="46">
        <v>25.914999999999999</v>
      </c>
      <c r="U25" s="46">
        <v>40.314999999999998</v>
      </c>
      <c r="V25" s="46">
        <v>43.512999999999998</v>
      </c>
      <c r="W25" s="46">
        <v>35.720999999999997</v>
      </c>
      <c r="X25" s="46">
        <v>61.265999999999998</v>
      </c>
      <c r="Y25" s="46">
        <v>31.913</v>
      </c>
      <c r="Z25" s="46">
        <v>26.038</v>
      </c>
      <c r="AA25" s="46">
        <v>53.63</v>
      </c>
      <c r="AB25" s="46">
        <v>32.783999999999999</v>
      </c>
      <c r="AC25" s="46">
        <v>53.517000000000003</v>
      </c>
      <c r="AD25" s="46">
        <v>73.474999999999994</v>
      </c>
      <c r="AE25" s="46">
        <v>35.893999999999998</v>
      </c>
      <c r="AF25" s="46">
        <v>43.106000000000002</v>
      </c>
      <c r="AG25" s="46">
        <v>51.973999999999997</v>
      </c>
      <c r="AH25" s="43">
        <v>36.732999999999997</v>
      </c>
    </row>
    <row r="26" spans="1:34" ht="15" x14ac:dyDescent="0.25">
      <c r="A26" s="60">
        <v>45323</v>
      </c>
      <c r="B26" s="8">
        <v>41.48</v>
      </c>
      <c r="C26" s="8">
        <v>41.48</v>
      </c>
      <c r="D26" s="44">
        <v>41.48</v>
      </c>
      <c r="E26" s="16">
        <v>29.972000000000001</v>
      </c>
      <c r="F26" s="16">
        <v>46.805999999999997</v>
      </c>
      <c r="G26" s="16">
        <v>53.420999999999999</v>
      </c>
      <c r="H26" s="46">
        <v>67.962000000000003</v>
      </c>
      <c r="I26" s="46">
        <v>61.863999999999997</v>
      </c>
      <c r="J26" s="46">
        <v>51.502000000000002</v>
      </c>
      <c r="K26" s="46">
        <v>47.164999999999999</v>
      </c>
      <c r="L26" s="46">
        <v>55.853000000000002</v>
      </c>
      <c r="M26" s="46">
        <v>32.779000000000003</v>
      </c>
      <c r="N26" s="46">
        <v>28.224</v>
      </c>
      <c r="O26" s="46">
        <v>41.12</v>
      </c>
      <c r="P26" s="46">
        <v>32.677999999999997</v>
      </c>
      <c r="Q26" s="46">
        <v>42.720999999999997</v>
      </c>
      <c r="R26" s="46">
        <v>47.954000000000001</v>
      </c>
      <c r="S26" s="46">
        <v>45.609000000000002</v>
      </c>
      <c r="T26" s="46">
        <v>27.317</v>
      </c>
      <c r="U26" s="46">
        <v>41.572000000000003</v>
      </c>
      <c r="V26" s="46">
        <v>42.73</v>
      </c>
      <c r="W26" s="46">
        <v>37.076000000000001</v>
      </c>
      <c r="X26" s="46">
        <v>60.469000000000001</v>
      </c>
      <c r="Y26" s="46">
        <v>33.930999999999997</v>
      </c>
      <c r="Z26" s="46">
        <v>38.692999999999998</v>
      </c>
      <c r="AA26" s="46">
        <v>65.558999999999997</v>
      </c>
      <c r="AB26" s="46">
        <v>49.707999999999998</v>
      </c>
      <c r="AC26" s="46">
        <v>96.647999999999996</v>
      </c>
      <c r="AD26" s="46">
        <v>74.025999999999996</v>
      </c>
      <c r="AE26" s="46">
        <v>39.29</v>
      </c>
      <c r="AF26" s="46">
        <v>43.588999999999999</v>
      </c>
      <c r="AG26" s="46">
        <v>48.02</v>
      </c>
      <c r="AH26" s="43">
        <v>43.170999999999999</v>
      </c>
    </row>
    <row r="27" spans="1:34" ht="15" x14ac:dyDescent="0.25">
      <c r="A27" s="60">
        <v>45352</v>
      </c>
      <c r="B27" s="8">
        <v>86.5</v>
      </c>
      <c r="C27" s="8">
        <v>86.5</v>
      </c>
      <c r="D27" s="44">
        <v>86.5</v>
      </c>
      <c r="E27" s="16">
        <v>92.239000000000004</v>
      </c>
      <c r="F27" s="16">
        <v>109.024</v>
      </c>
      <c r="G27" s="16">
        <v>110.955</v>
      </c>
      <c r="H27" s="46">
        <v>101.00700000000001</v>
      </c>
      <c r="I27" s="46">
        <v>115.062</v>
      </c>
      <c r="J27" s="46">
        <v>101.29600000000001</v>
      </c>
      <c r="K27" s="46">
        <v>85.813999999999993</v>
      </c>
      <c r="L27" s="46">
        <v>78.903999999999996</v>
      </c>
      <c r="M27" s="46">
        <v>67.245999999999995</v>
      </c>
      <c r="N27" s="46">
        <v>52.146000000000001</v>
      </c>
      <c r="O27" s="46">
        <v>66.144000000000005</v>
      </c>
      <c r="P27" s="46">
        <v>98.838999999999999</v>
      </c>
      <c r="Q27" s="46">
        <v>88.509</v>
      </c>
      <c r="R27" s="46">
        <v>74.137</v>
      </c>
      <c r="S27" s="46">
        <v>102.04900000000001</v>
      </c>
      <c r="T27" s="46">
        <v>48.536000000000001</v>
      </c>
      <c r="U27" s="46">
        <v>80.694999999999993</v>
      </c>
      <c r="V27" s="46">
        <v>66.736999999999995</v>
      </c>
      <c r="W27" s="46">
        <v>64.739999999999995</v>
      </c>
      <c r="X27" s="46">
        <v>116.318</v>
      </c>
      <c r="Y27" s="46">
        <v>65.366</v>
      </c>
      <c r="Z27" s="46">
        <v>67.991</v>
      </c>
      <c r="AA27" s="46">
        <v>109.137</v>
      </c>
      <c r="AB27" s="46">
        <v>91.453000000000003</v>
      </c>
      <c r="AC27" s="46">
        <v>342.51400000000001</v>
      </c>
      <c r="AD27" s="46">
        <v>96.352000000000004</v>
      </c>
      <c r="AE27" s="46">
        <v>75.043000000000006</v>
      </c>
      <c r="AF27" s="46">
        <v>100.107</v>
      </c>
      <c r="AG27" s="46">
        <v>78.736999999999995</v>
      </c>
      <c r="AH27" s="43">
        <v>81.043999999999997</v>
      </c>
    </row>
    <row r="28" spans="1:34" ht="15" x14ac:dyDescent="0.25">
      <c r="A28" s="60">
        <v>45383</v>
      </c>
      <c r="B28" s="8">
        <v>112.76</v>
      </c>
      <c r="C28" s="8">
        <v>112.76</v>
      </c>
      <c r="D28" s="44">
        <v>112.76</v>
      </c>
      <c r="E28" s="16">
        <v>161.14099999999999</v>
      </c>
      <c r="F28" s="16">
        <v>140.37700000000001</v>
      </c>
      <c r="G28" s="16">
        <v>96.09</v>
      </c>
      <c r="H28" s="46">
        <v>157.43</v>
      </c>
      <c r="I28" s="46">
        <v>139.714</v>
      </c>
      <c r="J28" s="46">
        <v>165.017</v>
      </c>
      <c r="K28" s="46">
        <v>116.083</v>
      </c>
      <c r="L28" s="46">
        <v>115.907</v>
      </c>
      <c r="M28" s="46">
        <v>102.137</v>
      </c>
      <c r="N28" s="46">
        <v>84.543999999999997</v>
      </c>
      <c r="O28" s="46">
        <v>92.923000000000002</v>
      </c>
      <c r="P28" s="46">
        <v>153.08099999999999</v>
      </c>
      <c r="Q28" s="46">
        <v>127.077</v>
      </c>
      <c r="R28" s="46">
        <v>139.851</v>
      </c>
      <c r="S28" s="46">
        <v>101.11199999999999</v>
      </c>
      <c r="T28" s="46">
        <v>52.683</v>
      </c>
      <c r="U28" s="46">
        <v>122.01300000000001</v>
      </c>
      <c r="V28" s="46">
        <v>87.637</v>
      </c>
      <c r="W28" s="46">
        <v>200.75700000000001</v>
      </c>
      <c r="X28" s="46">
        <v>197.124</v>
      </c>
      <c r="Y28" s="46">
        <v>69.319000000000003</v>
      </c>
      <c r="Z28" s="46">
        <v>92.438999999999993</v>
      </c>
      <c r="AA28" s="46">
        <v>111.16200000000001</v>
      </c>
      <c r="AB28" s="46">
        <v>143.499</v>
      </c>
      <c r="AC28" s="46">
        <v>545.04100000000005</v>
      </c>
      <c r="AD28" s="46">
        <v>123.52</v>
      </c>
      <c r="AE28" s="46">
        <v>271.89499999999998</v>
      </c>
      <c r="AF28" s="46">
        <v>128.16200000000001</v>
      </c>
      <c r="AG28" s="46">
        <v>87.096999999999994</v>
      </c>
      <c r="AH28" s="43">
        <v>97.39</v>
      </c>
    </row>
    <row r="29" spans="1:34" ht="15" x14ac:dyDescent="0.25">
      <c r="A29" s="60">
        <v>45413</v>
      </c>
      <c r="B29" s="8">
        <v>244.27</v>
      </c>
      <c r="C29" s="8">
        <v>244.27</v>
      </c>
      <c r="D29" s="44">
        <v>244.27</v>
      </c>
      <c r="E29" s="16">
        <v>319.92700000000002</v>
      </c>
      <c r="F29" s="16">
        <v>248.673</v>
      </c>
      <c r="G29" s="16">
        <v>163.077</v>
      </c>
      <c r="H29" s="46">
        <v>248.833</v>
      </c>
      <c r="I29" s="46">
        <v>478.54899999999998</v>
      </c>
      <c r="J29" s="46">
        <v>268.495</v>
      </c>
      <c r="K29" s="46">
        <v>356.73500000000001</v>
      </c>
      <c r="L29" s="46">
        <v>206.12799999999999</v>
      </c>
      <c r="M29" s="46">
        <v>173.60300000000001</v>
      </c>
      <c r="N29" s="46">
        <v>63.527000000000001</v>
      </c>
      <c r="O29" s="46">
        <v>89.253</v>
      </c>
      <c r="P29" s="46">
        <v>133.381</v>
      </c>
      <c r="Q29" s="46">
        <v>271.21600000000001</v>
      </c>
      <c r="R29" s="46">
        <v>310.61799999999999</v>
      </c>
      <c r="S29" s="46">
        <v>219.041</v>
      </c>
      <c r="T29" s="46">
        <v>135.26900000000001</v>
      </c>
      <c r="U29" s="46">
        <v>198.98400000000001</v>
      </c>
      <c r="V29" s="46">
        <v>68.037000000000006</v>
      </c>
      <c r="W29" s="46">
        <v>350.88600000000002</v>
      </c>
      <c r="X29" s="46">
        <v>240.136</v>
      </c>
      <c r="Y29" s="46">
        <v>96.552999999999997</v>
      </c>
      <c r="Z29" s="46">
        <v>213.95599999999999</v>
      </c>
      <c r="AA29" s="46">
        <v>247.21199999999999</v>
      </c>
      <c r="AB29" s="46">
        <v>397.48099999999999</v>
      </c>
      <c r="AC29" s="46">
        <v>579.072</v>
      </c>
      <c r="AD29" s="46">
        <v>344.85899999999998</v>
      </c>
      <c r="AE29" s="46">
        <v>183.60300000000001</v>
      </c>
      <c r="AF29" s="46">
        <v>174.24299999999999</v>
      </c>
      <c r="AG29" s="46">
        <v>133.107</v>
      </c>
      <c r="AH29" s="43">
        <v>304.71699999999998</v>
      </c>
    </row>
    <row r="30" spans="1:34" ht="15" x14ac:dyDescent="0.25">
      <c r="A30" s="60">
        <v>45444</v>
      </c>
      <c r="B30" s="8">
        <v>391.59</v>
      </c>
      <c r="C30" s="8">
        <v>391.59</v>
      </c>
      <c r="D30" s="44">
        <v>391.59</v>
      </c>
      <c r="E30" s="16">
        <v>498.10399999999998</v>
      </c>
      <c r="F30" s="16">
        <v>204.46100000000001</v>
      </c>
      <c r="G30" s="16">
        <v>614.17100000000005</v>
      </c>
      <c r="H30" s="46">
        <v>708.09699999999998</v>
      </c>
      <c r="I30" s="46">
        <v>877.49800000000005</v>
      </c>
      <c r="J30" s="46">
        <v>487.53300000000002</v>
      </c>
      <c r="K30" s="46">
        <v>769.19299999999998</v>
      </c>
      <c r="L30" s="46">
        <v>257.60399999999998</v>
      </c>
      <c r="M30" s="46">
        <v>166.06299999999999</v>
      </c>
      <c r="N30" s="46">
        <v>206.45</v>
      </c>
      <c r="O30" s="46">
        <v>269.44200000000001</v>
      </c>
      <c r="P30" s="46">
        <v>265.72800000000001</v>
      </c>
      <c r="Q30" s="46">
        <v>476.928</v>
      </c>
      <c r="R30" s="46">
        <v>338.80799999999999</v>
      </c>
      <c r="S30" s="46">
        <v>84.617999999999995</v>
      </c>
      <c r="T30" s="46">
        <v>337.34100000000001</v>
      </c>
      <c r="U30" s="46">
        <v>556.91</v>
      </c>
      <c r="V30" s="46">
        <v>300.56799999999998</v>
      </c>
      <c r="W30" s="46">
        <v>694.447</v>
      </c>
      <c r="X30" s="46">
        <v>230.82</v>
      </c>
      <c r="Y30" s="46">
        <v>113.17100000000001</v>
      </c>
      <c r="Z30" s="46">
        <v>506.702</v>
      </c>
      <c r="AA30" s="46">
        <v>370.45400000000001</v>
      </c>
      <c r="AB30" s="46">
        <v>438.56200000000001</v>
      </c>
      <c r="AC30" s="46">
        <v>886.00800000000004</v>
      </c>
      <c r="AD30" s="46">
        <v>511.983</v>
      </c>
      <c r="AE30" s="46">
        <v>369.529</v>
      </c>
      <c r="AF30" s="46">
        <v>411.68200000000002</v>
      </c>
      <c r="AG30" s="46">
        <v>210.571</v>
      </c>
      <c r="AH30" s="43">
        <v>577.17999999999995</v>
      </c>
    </row>
    <row r="31" spans="1:34" ht="15" x14ac:dyDescent="0.25">
      <c r="A31" s="60">
        <v>45474</v>
      </c>
      <c r="B31" s="8">
        <v>159.6</v>
      </c>
      <c r="C31" s="8">
        <v>159.6</v>
      </c>
      <c r="D31" s="44">
        <v>159.6</v>
      </c>
      <c r="E31" s="16">
        <v>279.70499999999998</v>
      </c>
      <c r="F31" s="16">
        <v>40.93</v>
      </c>
      <c r="G31" s="16">
        <v>591.49300000000005</v>
      </c>
      <c r="H31" s="46">
        <v>326.35199999999998</v>
      </c>
      <c r="I31" s="46">
        <v>359.57100000000003</v>
      </c>
      <c r="J31" s="46">
        <v>454.072</v>
      </c>
      <c r="K31" s="46">
        <v>405.01900000000001</v>
      </c>
      <c r="L31" s="46">
        <v>77.906000000000006</v>
      </c>
      <c r="M31" s="46">
        <v>44.536999999999999</v>
      </c>
      <c r="N31" s="46">
        <v>87.944999999999993</v>
      </c>
      <c r="O31" s="46">
        <v>106.126</v>
      </c>
      <c r="P31" s="46">
        <v>191.29</v>
      </c>
      <c r="Q31" s="46">
        <v>322.3</v>
      </c>
      <c r="R31" s="46">
        <v>87.209000000000003</v>
      </c>
      <c r="S31" s="46">
        <v>14.163</v>
      </c>
      <c r="T31" s="46">
        <v>243.505</v>
      </c>
      <c r="U31" s="46">
        <v>411.22500000000002</v>
      </c>
      <c r="V31" s="46">
        <v>218.756</v>
      </c>
      <c r="W31" s="46">
        <v>823.05100000000004</v>
      </c>
      <c r="X31" s="46">
        <v>87.513000000000005</v>
      </c>
      <c r="Y31" s="46">
        <v>43.762999999999998</v>
      </c>
      <c r="Z31" s="46">
        <v>303.51600000000002</v>
      </c>
      <c r="AA31" s="46">
        <v>161.57400000000001</v>
      </c>
      <c r="AB31" s="46">
        <v>134.16399999999999</v>
      </c>
      <c r="AC31" s="46">
        <v>428.78699999999998</v>
      </c>
      <c r="AD31" s="46">
        <v>219.495</v>
      </c>
      <c r="AE31" s="46">
        <v>259.34199999999998</v>
      </c>
      <c r="AF31" s="46">
        <v>193.73599999999999</v>
      </c>
      <c r="AG31" s="46">
        <v>85.308999999999997</v>
      </c>
      <c r="AH31" s="43">
        <v>546.64300000000003</v>
      </c>
    </row>
    <row r="32" spans="1:34" ht="15" x14ac:dyDescent="0.25">
      <c r="A32" s="60">
        <v>45505</v>
      </c>
      <c r="B32" s="8">
        <v>65.319999999999993</v>
      </c>
      <c r="C32" s="8">
        <v>65.319999999999993</v>
      </c>
      <c r="D32" s="44">
        <v>65.319999999999993</v>
      </c>
      <c r="E32" s="16">
        <v>208.977</v>
      </c>
      <c r="F32" s="16">
        <v>36.399000000000001</v>
      </c>
      <c r="G32" s="16">
        <v>185.09299999999999</v>
      </c>
      <c r="H32" s="46">
        <v>103.627</v>
      </c>
      <c r="I32" s="46">
        <v>175.15100000000001</v>
      </c>
      <c r="J32" s="46">
        <v>145.80500000000001</v>
      </c>
      <c r="K32" s="46">
        <v>136.90100000000001</v>
      </c>
      <c r="L32" s="46">
        <v>43.601999999999997</v>
      </c>
      <c r="M32" s="46">
        <v>26.925000000000001</v>
      </c>
      <c r="N32" s="46">
        <v>36.274000000000001</v>
      </c>
      <c r="O32" s="46">
        <v>42.87</v>
      </c>
      <c r="P32" s="46">
        <v>74.927999999999997</v>
      </c>
      <c r="Q32" s="46">
        <v>100.639</v>
      </c>
      <c r="R32" s="46">
        <v>51.344000000000001</v>
      </c>
      <c r="S32" s="46">
        <v>31.553999999999998</v>
      </c>
      <c r="T32" s="46">
        <v>72.037999999999997</v>
      </c>
      <c r="U32" s="46">
        <v>127.798</v>
      </c>
      <c r="V32" s="46">
        <v>70.647000000000006</v>
      </c>
      <c r="W32" s="46">
        <v>217.535</v>
      </c>
      <c r="X32" s="46">
        <v>45.139000000000003</v>
      </c>
      <c r="Y32" s="46">
        <v>25.704999999999998</v>
      </c>
      <c r="Z32" s="46">
        <v>109.95099999999999</v>
      </c>
      <c r="AA32" s="46">
        <v>60.756999999999998</v>
      </c>
      <c r="AB32" s="46">
        <v>65.316000000000003</v>
      </c>
      <c r="AC32" s="46">
        <v>151.65600000000001</v>
      </c>
      <c r="AD32" s="46">
        <v>83.608000000000004</v>
      </c>
      <c r="AE32" s="46">
        <v>98.209000000000003</v>
      </c>
      <c r="AF32" s="46">
        <v>70.757000000000005</v>
      </c>
      <c r="AG32" s="46">
        <v>38.386000000000003</v>
      </c>
      <c r="AH32" s="43">
        <v>227.506</v>
      </c>
    </row>
    <row r="33" spans="1:34" ht="15" x14ac:dyDescent="0.25">
      <c r="A33" s="60">
        <v>45536</v>
      </c>
      <c r="B33" s="12">
        <v>42.4</v>
      </c>
      <c r="C33" s="12">
        <v>42.4</v>
      </c>
      <c r="D33" s="44">
        <v>42.4</v>
      </c>
      <c r="E33" s="16">
        <v>81.632000000000005</v>
      </c>
      <c r="F33" s="16">
        <v>29.777000000000001</v>
      </c>
      <c r="G33" s="16">
        <v>75.911000000000001</v>
      </c>
      <c r="H33" s="46">
        <v>63.165999999999997</v>
      </c>
      <c r="I33" s="46">
        <v>109.86199999999999</v>
      </c>
      <c r="J33" s="46">
        <v>67.941000000000003</v>
      </c>
      <c r="K33" s="46">
        <v>97.090999999999994</v>
      </c>
      <c r="L33" s="46">
        <v>51.878999999999998</v>
      </c>
      <c r="M33" s="46">
        <v>22.748999999999999</v>
      </c>
      <c r="N33" s="46">
        <v>35.432000000000002</v>
      </c>
      <c r="O33" s="46">
        <v>39.695</v>
      </c>
      <c r="P33" s="46">
        <v>59.06</v>
      </c>
      <c r="Q33" s="46">
        <v>56.033999999999999</v>
      </c>
      <c r="R33" s="46">
        <v>41.844999999999999</v>
      </c>
      <c r="S33" s="46">
        <v>28.582000000000001</v>
      </c>
      <c r="T33" s="46">
        <v>56.430999999999997</v>
      </c>
      <c r="U33" s="46">
        <v>57.915999999999997</v>
      </c>
      <c r="V33" s="46">
        <v>44.908000000000001</v>
      </c>
      <c r="W33" s="46">
        <v>94.167000000000002</v>
      </c>
      <c r="X33" s="46">
        <v>34.207000000000001</v>
      </c>
      <c r="Y33" s="46">
        <v>30.23</v>
      </c>
      <c r="Z33" s="46">
        <v>76.051000000000002</v>
      </c>
      <c r="AA33" s="46">
        <v>42.747999999999998</v>
      </c>
      <c r="AB33" s="46">
        <v>64.003</v>
      </c>
      <c r="AC33" s="46">
        <v>102.235</v>
      </c>
      <c r="AD33" s="46">
        <v>52.13</v>
      </c>
      <c r="AE33" s="46">
        <v>69.358999999999995</v>
      </c>
      <c r="AF33" s="46">
        <v>49.040999999999997</v>
      </c>
      <c r="AG33" s="46">
        <v>26.114000000000001</v>
      </c>
      <c r="AH33" s="43">
        <v>125.995</v>
      </c>
    </row>
    <row r="34" spans="1:34" ht="15" x14ac:dyDescent="0.25">
      <c r="A34" s="60">
        <v>45566</v>
      </c>
      <c r="B34" s="8">
        <v>44.94</v>
      </c>
      <c r="C34" s="8">
        <v>59.44</v>
      </c>
      <c r="D34" s="44">
        <v>51.66</v>
      </c>
      <c r="E34" s="16">
        <v>68.734999999999999</v>
      </c>
      <c r="F34" s="16">
        <v>58.83</v>
      </c>
      <c r="G34" s="16">
        <v>67.977999999999994</v>
      </c>
      <c r="H34" s="46">
        <v>61.545999999999999</v>
      </c>
      <c r="I34" s="46">
        <v>100.904</v>
      </c>
      <c r="J34" s="46">
        <v>69.611000000000004</v>
      </c>
      <c r="K34" s="46">
        <v>65.468000000000004</v>
      </c>
      <c r="L34" s="46">
        <v>51.79</v>
      </c>
      <c r="M34" s="46">
        <v>27.172999999999998</v>
      </c>
      <c r="N34" s="46">
        <v>40.17</v>
      </c>
      <c r="O34" s="46">
        <v>32.287999999999997</v>
      </c>
      <c r="P34" s="46">
        <v>60.241999999999997</v>
      </c>
      <c r="Q34" s="46">
        <v>55.1</v>
      </c>
      <c r="R34" s="46">
        <v>64.215000000000003</v>
      </c>
      <c r="S34" s="46">
        <v>58.134999999999998</v>
      </c>
      <c r="T34" s="46">
        <v>47.533999999999999</v>
      </c>
      <c r="U34" s="46">
        <v>60.548000000000002</v>
      </c>
      <c r="V34" s="46">
        <v>39.128</v>
      </c>
      <c r="W34" s="46">
        <v>87.004000000000005</v>
      </c>
      <c r="X34" s="46">
        <v>38.872999999999998</v>
      </c>
      <c r="Y34" s="46">
        <v>53.249000000000002</v>
      </c>
      <c r="Z34" s="46">
        <v>128.88</v>
      </c>
      <c r="AA34" s="46">
        <v>53.362000000000002</v>
      </c>
      <c r="AB34" s="46">
        <v>104.986</v>
      </c>
      <c r="AC34" s="46">
        <v>114.69199999999999</v>
      </c>
      <c r="AD34" s="46">
        <v>61.061999999999998</v>
      </c>
      <c r="AE34" s="46">
        <v>64.703000000000003</v>
      </c>
      <c r="AF34" s="46">
        <v>47.776000000000003</v>
      </c>
      <c r="AG34" s="46">
        <v>41.631</v>
      </c>
      <c r="AH34" s="43">
        <v>166.92699999999999</v>
      </c>
    </row>
    <row r="35" spans="1:34" ht="15" x14ac:dyDescent="0.25">
      <c r="A35" s="60">
        <v>45597</v>
      </c>
      <c r="B35" s="8">
        <v>46.51</v>
      </c>
      <c r="C35" s="8">
        <v>51.53</v>
      </c>
      <c r="D35" s="44">
        <v>48.88</v>
      </c>
      <c r="E35" s="16">
        <v>62.131999999999998</v>
      </c>
      <c r="F35" s="16">
        <v>48.801000000000002</v>
      </c>
      <c r="G35" s="16">
        <v>65.138999999999996</v>
      </c>
      <c r="H35" s="46">
        <v>67.628</v>
      </c>
      <c r="I35" s="46">
        <v>74.566999999999993</v>
      </c>
      <c r="J35" s="46">
        <v>62.231000000000002</v>
      </c>
      <c r="K35" s="46">
        <v>62.408000000000001</v>
      </c>
      <c r="L35" s="46">
        <v>45.972999999999999</v>
      </c>
      <c r="M35" s="46">
        <v>40.322000000000003</v>
      </c>
      <c r="N35" s="46">
        <v>36.494</v>
      </c>
      <c r="O35" s="46">
        <v>37.453000000000003</v>
      </c>
      <c r="P35" s="46">
        <v>79.221999999999994</v>
      </c>
      <c r="Q35" s="46">
        <v>54.796999999999997</v>
      </c>
      <c r="R35" s="46">
        <v>53.704999999999998</v>
      </c>
      <c r="S35" s="46">
        <v>46.418999999999997</v>
      </c>
      <c r="T35" s="46">
        <v>52.405000000000001</v>
      </c>
      <c r="U35" s="46">
        <v>62.140999999999998</v>
      </c>
      <c r="V35" s="46">
        <v>45.701999999999998</v>
      </c>
      <c r="W35" s="46">
        <v>76.498999999999995</v>
      </c>
      <c r="X35" s="46">
        <v>52.465000000000003</v>
      </c>
      <c r="Y35" s="46">
        <v>40.518000000000001</v>
      </c>
      <c r="Z35" s="46">
        <v>71.891000000000005</v>
      </c>
      <c r="AA35" s="46">
        <v>48.921999999999997</v>
      </c>
      <c r="AB35" s="46">
        <v>101.523</v>
      </c>
      <c r="AC35" s="46">
        <v>93.510999999999996</v>
      </c>
      <c r="AD35" s="46">
        <v>61.652999999999999</v>
      </c>
      <c r="AE35" s="46">
        <v>56.860999999999997</v>
      </c>
      <c r="AF35" s="46">
        <v>52.875</v>
      </c>
      <c r="AG35" s="46">
        <v>49.976999999999997</v>
      </c>
      <c r="AH35" s="43">
        <v>86.545000000000002</v>
      </c>
    </row>
    <row r="36" spans="1:34" ht="15" x14ac:dyDescent="0.25">
      <c r="A36" s="60">
        <v>45627</v>
      </c>
      <c r="B36" s="13">
        <v>32.75</v>
      </c>
      <c r="C36" s="13">
        <v>32.75</v>
      </c>
      <c r="D36" s="44">
        <v>32.75</v>
      </c>
      <c r="E36" s="46">
        <v>52.67</v>
      </c>
      <c r="F36" s="46">
        <v>38.061999999999998</v>
      </c>
      <c r="G36" s="46">
        <v>64.14</v>
      </c>
      <c r="H36" s="46">
        <v>63.8</v>
      </c>
      <c r="I36" s="46">
        <v>61.816000000000003</v>
      </c>
      <c r="J36" s="46">
        <v>55.756999999999998</v>
      </c>
      <c r="K36" s="46">
        <v>56.03</v>
      </c>
      <c r="L36" s="46">
        <v>37.191000000000003</v>
      </c>
      <c r="M36" s="46">
        <v>32.207000000000001</v>
      </c>
      <c r="N36" s="46">
        <v>30.164000000000001</v>
      </c>
      <c r="O36" s="46">
        <v>32.345999999999997</v>
      </c>
      <c r="P36" s="46">
        <v>47.421999999999997</v>
      </c>
      <c r="Q36" s="46">
        <v>49.134</v>
      </c>
      <c r="R36" s="46">
        <v>45.856000000000002</v>
      </c>
      <c r="S36" s="46">
        <v>33.296999999999997</v>
      </c>
      <c r="T36" s="46">
        <v>43.192</v>
      </c>
      <c r="U36" s="46">
        <v>50.61</v>
      </c>
      <c r="V36" s="46">
        <v>39.732999999999997</v>
      </c>
      <c r="W36" s="46">
        <v>65.798000000000002</v>
      </c>
      <c r="X36" s="46">
        <v>42.579000000000001</v>
      </c>
      <c r="Y36" s="46">
        <v>30.835000000000001</v>
      </c>
      <c r="Z36" s="46">
        <v>56.472000000000001</v>
      </c>
      <c r="AA36" s="46">
        <v>42.176000000000002</v>
      </c>
      <c r="AB36" s="46">
        <v>63.481000000000002</v>
      </c>
      <c r="AC36" s="46">
        <v>85.201999999999998</v>
      </c>
      <c r="AD36" s="46">
        <v>51.396999999999998</v>
      </c>
      <c r="AE36" s="43">
        <v>49.386000000000003</v>
      </c>
      <c r="AF36" s="46">
        <v>50.015999999999998</v>
      </c>
      <c r="AG36" s="46">
        <v>43.21</v>
      </c>
      <c r="AH36" s="46">
        <v>69.075999999999993</v>
      </c>
    </row>
    <row r="37" spans="1:34" ht="15" x14ac:dyDescent="0.25">
      <c r="A37" s="60">
        <v>45658</v>
      </c>
      <c r="B37" s="13">
        <v>40.270000000000003</v>
      </c>
      <c r="C37" s="13">
        <v>40.270000000000003</v>
      </c>
      <c r="D37" s="44">
        <v>40.270000000000003</v>
      </c>
      <c r="E37" s="46">
        <v>47.707000000000001</v>
      </c>
      <c r="F37" s="46">
        <v>35.396999999999998</v>
      </c>
      <c r="G37" s="46">
        <v>54.161999999999999</v>
      </c>
      <c r="H37" s="46">
        <v>77.997</v>
      </c>
      <c r="I37" s="46">
        <v>54.585999999999999</v>
      </c>
      <c r="J37" s="46">
        <v>49.222000000000001</v>
      </c>
      <c r="K37" s="46">
        <v>50.811999999999998</v>
      </c>
      <c r="L37" s="46">
        <v>33.042000000000002</v>
      </c>
      <c r="M37" s="46">
        <v>27.358000000000001</v>
      </c>
      <c r="N37" s="46">
        <v>27.283000000000001</v>
      </c>
      <c r="O37" s="46">
        <v>29.449000000000002</v>
      </c>
      <c r="P37" s="46">
        <v>41.893000000000001</v>
      </c>
      <c r="Q37" s="46">
        <v>49.863</v>
      </c>
      <c r="R37" s="46">
        <v>42.68</v>
      </c>
      <c r="S37" s="46">
        <v>28.058</v>
      </c>
      <c r="T37" s="46">
        <v>40.027000000000001</v>
      </c>
      <c r="U37" s="46">
        <v>44.439</v>
      </c>
      <c r="V37" s="46">
        <v>36.685000000000002</v>
      </c>
      <c r="W37" s="46">
        <v>61.189</v>
      </c>
      <c r="X37" s="46">
        <v>35.659999999999997</v>
      </c>
      <c r="Y37" s="46">
        <v>27.832999999999998</v>
      </c>
      <c r="Z37" s="46">
        <v>52.83</v>
      </c>
      <c r="AA37" s="46">
        <v>36.036999999999999</v>
      </c>
      <c r="AB37" s="46">
        <v>53.287999999999997</v>
      </c>
      <c r="AC37" s="46">
        <v>74.212000000000003</v>
      </c>
      <c r="AD37" s="46">
        <v>44.353999999999999</v>
      </c>
      <c r="AE37" s="43">
        <v>44.256999999999998</v>
      </c>
      <c r="AF37" s="46">
        <v>54.673999999999999</v>
      </c>
      <c r="AG37" s="46">
        <v>38.774999999999999</v>
      </c>
      <c r="AH37" s="46">
        <v>63.433</v>
      </c>
    </row>
    <row r="38" spans="1:34" ht="15" x14ac:dyDescent="0.25">
      <c r="A38" s="60">
        <v>45689</v>
      </c>
      <c r="B38" s="13">
        <v>41.48</v>
      </c>
      <c r="C38" s="13">
        <v>41.48</v>
      </c>
      <c r="D38" s="44">
        <v>41.48</v>
      </c>
      <c r="E38" s="46">
        <v>45.186</v>
      </c>
      <c r="F38" s="46">
        <v>53.901000000000003</v>
      </c>
      <c r="G38" s="46">
        <v>65.968000000000004</v>
      </c>
      <c r="H38" s="46">
        <v>60.087000000000003</v>
      </c>
      <c r="I38" s="46">
        <v>50.686999999999998</v>
      </c>
      <c r="J38" s="46">
        <v>49.125999999999998</v>
      </c>
      <c r="K38" s="46">
        <v>55.325000000000003</v>
      </c>
      <c r="L38" s="46">
        <v>33.076999999999998</v>
      </c>
      <c r="M38" s="46">
        <v>28.109000000000002</v>
      </c>
      <c r="N38" s="46">
        <v>39.533000000000001</v>
      </c>
      <c r="O38" s="46">
        <v>31.404</v>
      </c>
      <c r="P38" s="46">
        <v>41.122</v>
      </c>
      <c r="Q38" s="46">
        <v>46.362000000000002</v>
      </c>
      <c r="R38" s="46">
        <v>46.073</v>
      </c>
      <c r="S38" s="46">
        <v>27.92</v>
      </c>
      <c r="T38" s="46">
        <v>39.807000000000002</v>
      </c>
      <c r="U38" s="46">
        <v>41.811</v>
      </c>
      <c r="V38" s="46">
        <v>37.457999999999998</v>
      </c>
      <c r="W38" s="46">
        <v>57.991999999999997</v>
      </c>
      <c r="X38" s="46">
        <v>35.604999999999997</v>
      </c>
      <c r="Y38" s="46">
        <v>38.192999999999998</v>
      </c>
      <c r="Z38" s="46">
        <v>62.466000000000001</v>
      </c>
      <c r="AA38" s="46">
        <v>50.155999999999999</v>
      </c>
      <c r="AB38" s="46">
        <v>93.534000000000006</v>
      </c>
      <c r="AC38" s="46">
        <v>72.132999999999996</v>
      </c>
      <c r="AD38" s="46">
        <v>43.593000000000004</v>
      </c>
      <c r="AE38" s="43">
        <v>43.021999999999998</v>
      </c>
      <c r="AF38" s="46">
        <v>48.38</v>
      </c>
      <c r="AG38" s="46">
        <v>42.32</v>
      </c>
      <c r="AH38" s="46">
        <v>61.177999999999997</v>
      </c>
    </row>
    <row r="39" spans="1:34" ht="15" x14ac:dyDescent="0.25">
      <c r="A39" s="60">
        <v>45717</v>
      </c>
      <c r="B39" s="13">
        <v>86.5</v>
      </c>
      <c r="C39" s="13">
        <v>86.5</v>
      </c>
      <c r="D39" s="44">
        <v>86.5</v>
      </c>
      <c r="E39" s="46">
        <v>108.96</v>
      </c>
      <c r="F39" s="46">
        <v>113.642</v>
      </c>
      <c r="G39" s="46">
        <v>101.45099999999999</v>
      </c>
      <c r="H39" s="46">
        <v>117.075</v>
      </c>
      <c r="I39" s="46">
        <v>98.388999999999996</v>
      </c>
      <c r="J39" s="46">
        <v>89.724000000000004</v>
      </c>
      <c r="K39" s="46">
        <v>81.230999999999995</v>
      </c>
      <c r="L39" s="46">
        <v>68.911000000000001</v>
      </c>
      <c r="M39" s="46">
        <v>52.868000000000002</v>
      </c>
      <c r="N39" s="46">
        <v>66.116</v>
      </c>
      <c r="O39" s="46">
        <v>98.841999999999999</v>
      </c>
      <c r="P39" s="46">
        <v>88.37</v>
      </c>
      <c r="Q39" s="46">
        <v>74.010999999999996</v>
      </c>
      <c r="R39" s="46">
        <v>105.461</v>
      </c>
      <c r="S39" s="46">
        <v>50.271000000000001</v>
      </c>
      <c r="T39" s="46">
        <v>80.569000000000003</v>
      </c>
      <c r="U39" s="46">
        <v>67.180999999999997</v>
      </c>
      <c r="V39" s="46">
        <v>65.611000000000004</v>
      </c>
      <c r="W39" s="46">
        <v>116.31399999999999</v>
      </c>
      <c r="X39" s="46">
        <v>68.918999999999997</v>
      </c>
      <c r="Y39" s="46">
        <v>69.680000000000007</v>
      </c>
      <c r="Z39" s="46">
        <v>108.2</v>
      </c>
      <c r="AA39" s="46">
        <v>93.832999999999998</v>
      </c>
      <c r="AB39" s="46">
        <v>341.23200000000003</v>
      </c>
      <c r="AC39" s="46">
        <v>96.494</v>
      </c>
      <c r="AD39" s="46">
        <v>81.432000000000002</v>
      </c>
      <c r="AE39" s="43">
        <v>101.5</v>
      </c>
      <c r="AF39" s="46">
        <v>80.995000000000005</v>
      </c>
      <c r="AG39" s="46">
        <v>82.423000000000002</v>
      </c>
      <c r="AH39" s="46">
        <v>116.974</v>
      </c>
    </row>
    <row r="40" spans="1:34" ht="15" x14ac:dyDescent="0.25">
      <c r="A40" s="60">
        <v>45748</v>
      </c>
      <c r="B40" s="13">
        <v>112.76</v>
      </c>
      <c r="C40" s="13">
        <v>112.76</v>
      </c>
      <c r="D40" s="44">
        <v>112.76</v>
      </c>
      <c r="E40" s="46">
        <v>139.16800000000001</v>
      </c>
      <c r="F40" s="46">
        <v>99.394999999999996</v>
      </c>
      <c r="G40" s="46">
        <v>158.584</v>
      </c>
      <c r="H40" s="46">
        <v>142.113</v>
      </c>
      <c r="I40" s="46">
        <v>165.072</v>
      </c>
      <c r="J40" s="46">
        <v>120.149</v>
      </c>
      <c r="K40" s="46">
        <v>119.15300000000001</v>
      </c>
      <c r="L40" s="46">
        <v>104.985</v>
      </c>
      <c r="M40" s="46">
        <v>85.599000000000004</v>
      </c>
      <c r="N40" s="46">
        <v>93.971000000000004</v>
      </c>
      <c r="O40" s="46">
        <v>154.22</v>
      </c>
      <c r="P40" s="46">
        <v>127.898</v>
      </c>
      <c r="Q40" s="46">
        <v>138.12899999999999</v>
      </c>
      <c r="R40" s="46">
        <v>104.34699999999999</v>
      </c>
      <c r="S40" s="46">
        <v>55.222000000000001</v>
      </c>
      <c r="T40" s="46">
        <v>122.765</v>
      </c>
      <c r="U40" s="46">
        <v>87.302000000000007</v>
      </c>
      <c r="V40" s="46">
        <v>202.12</v>
      </c>
      <c r="W40" s="46">
        <v>197.82400000000001</v>
      </c>
      <c r="X40" s="46">
        <v>73.759</v>
      </c>
      <c r="Y40" s="46">
        <v>92.257000000000005</v>
      </c>
      <c r="Z40" s="46">
        <v>110.837</v>
      </c>
      <c r="AA40" s="46">
        <v>147.45500000000001</v>
      </c>
      <c r="AB40" s="46">
        <v>544.70699999999999</v>
      </c>
      <c r="AC40" s="46">
        <v>122.292</v>
      </c>
      <c r="AD40" s="46">
        <v>283.09399999999999</v>
      </c>
      <c r="AE40" s="43">
        <v>130.31399999999999</v>
      </c>
      <c r="AF40" s="46">
        <v>90.664000000000001</v>
      </c>
      <c r="AG40" s="46">
        <v>96.02</v>
      </c>
      <c r="AH40" s="46">
        <v>171.898</v>
      </c>
    </row>
    <row r="41" spans="1:34" ht="15" x14ac:dyDescent="0.25">
      <c r="A41" s="60">
        <v>45778</v>
      </c>
      <c r="B41" s="13">
        <v>244.27</v>
      </c>
      <c r="C41" s="13">
        <v>244.27</v>
      </c>
      <c r="D41" s="44">
        <v>244.27</v>
      </c>
      <c r="E41" s="46">
        <v>241.81100000000001</v>
      </c>
      <c r="F41" s="46">
        <v>166.63800000000001</v>
      </c>
      <c r="G41" s="46">
        <v>250.423</v>
      </c>
      <c r="H41" s="46">
        <v>482.28699999999998</v>
      </c>
      <c r="I41" s="46">
        <v>262.63600000000002</v>
      </c>
      <c r="J41" s="46">
        <v>362.31599999999997</v>
      </c>
      <c r="K41" s="46">
        <v>209.108</v>
      </c>
      <c r="L41" s="46">
        <v>177.58500000000001</v>
      </c>
      <c r="M41" s="46">
        <v>62.576999999999998</v>
      </c>
      <c r="N41" s="46">
        <v>89.778999999999996</v>
      </c>
      <c r="O41" s="46">
        <v>134.72800000000001</v>
      </c>
      <c r="P41" s="46">
        <v>272.51799999999997</v>
      </c>
      <c r="Q41" s="46">
        <v>297.24200000000002</v>
      </c>
      <c r="R41" s="46">
        <v>223.60900000000001</v>
      </c>
      <c r="S41" s="46">
        <v>139.12200000000001</v>
      </c>
      <c r="T41" s="46">
        <v>199.45599999999999</v>
      </c>
      <c r="U41" s="46">
        <v>66.412999999999997</v>
      </c>
      <c r="V41" s="46">
        <v>353.77</v>
      </c>
      <c r="W41" s="46">
        <v>240.17</v>
      </c>
      <c r="X41" s="46">
        <v>101.479</v>
      </c>
      <c r="Y41" s="46">
        <v>200.24199999999999</v>
      </c>
      <c r="Z41" s="46">
        <v>244.98099999999999</v>
      </c>
      <c r="AA41" s="46">
        <v>402.625</v>
      </c>
      <c r="AB41" s="46">
        <v>579.62</v>
      </c>
      <c r="AC41" s="46">
        <v>329.971</v>
      </c>
      <c r="AD41" s="46">
        <v>193.06399999999999</v>
      </c>
      <c r="AE41" s="43">
        <v>178.536</v>
      </c>
      <c r="AF41" s="46">
        <v>136.41399999999999</v>
      </c>
      <c r="AG41" s="46">
        <v>293.11700000000002</v>
      </c>
      <c r="AH41" s="46">
        <v>402.09899999999999</v>
      </c>
    </row>
    <row r="42" spans="1:34" ht="15" x14ac:dyDescent="0.25">
      <c r="A42" s="60">
        <v>45809</v>
      </c>
      <c r="B42" s="13">
        <v>391.59</v>
      </c>
      <c r="C42" s="13">
        <v>391.59</v>
      </c>
      <c r="D42" s="44">
        <v>391.59</v>
      </c>
      <c r="E42" s="46">
        <v>210.518</v>
      </c>
      <c r="F42" s="46">
        <v>618.53599999999994</v>
      </c>
      <c r="G42" s="46">
        <v>706.18799999999999</v>
      </c>
      <c r="H42" s="46">
        <v>877.54600000000005</v>
      </c>
      <c r="I42" s="46">
        <v>483.46199999999999</v>
      </c>
      <c r="J42" s="46">
        <v>770.87099999999998</v>
      </c>
      <c r="K42" s="46">
        <v>257.25599999999997</v>
      </c>
      <c r="L42" s="46">
        <v>166.46100000000001</v>
      </c>
      <c r="M42" s="46">
        <v>203.97399999999999</v>
      </c>
      <c r="N42" s="46">
        <v>267.75599999999997</v>
      </c>
      <c r="O42" s="46">
        <v>265.12099999999998</v>
      </c>
      <c r="P42" s="46">
        <v>477.94200000000001</v>
      </c>
      <c r="Q42" s="46">
        <v>348.983</v>
      </c>
      <c r="R42" s="46">
        <v>84.801000000000002</v>
      </c>
      <c r="S42" s="46">
        <v>344.02499999999998</v>
      </c>
      <c r="T42" s="46">
        <v>554.12800000000004</v>
      </c>
      <c r="U42" s="46">
        <v>292.37700000000001</v>
      </c>
      <c r="V42" s="46">
        <v>694.12800000000004</v>
      </c>
      <c r="W42" s="46">
        <v>229.291</v>
      </c>
      <c r="X42" s="46">
        <v>114.05800000000001</v>
      </c>
      <c r="Y42" s="46">
        <v>513.25099999999998</v>
      </c>
      <c r="Z42" s="46">
        <v>366.24599999999998</v>
      </c>
      <c r="AA42" s="46">
        <v>441.77800000000002</v>
      </c>
      <c r="AB42" s="46">
        <v>884.09400000000005</v>
      </c>
      <c r="AC42" s="46">
        <v>519.13499999999999</v>
      </c>
      <c r="AD42" s="46">
        <v>374.58199999999999</v>
      </c>
      <c r="AE42" s="43">
        <v>411.67500000000001</v>
      </c>
      <c r="AF42" s="46">
        <v>212.10400000000001</v>
      </c>
      <c r="AG42" s="46">
        <v>572.02</v>
      </c>
      <c r="AH42" s="46">
        <v>1010.582</v>
      </c>
    </row>
    <row r="43" spans="1:34" ht="15" x14ac:dyDescent="0.25">
      <c r="A43" s="60">
        <v>45839</v>
      </c>
      <c r="B43" s="13">
        <v>159.6</v>
      </c>
      <c r="C43" s="13">
        <v>159.6</v>
      </c>
      <c r="D43" s="44">
        <v>159.6</v>
      </c>
      <c r="E43" s="46">
        <v>42.091000000000001</v>
      </c>
      <c r="F43" s="46">
        <v>591.70600000000002</v>
      </c>
      <c r="G43" s="46">
        <v>323.92700000000002</v>
      </c>
      <c r="H43" s="46">
        <v>357.88600000000002</v>
      </c>
      <c r="I43" s="46">
        <v>459.42099999999999</v>
      </c>
      <c r="J43" s="46">
        <v>403.84800000000001</v>
      </c>
      <c r="K43" s="46">
        <v>76.489000000000004</v>
      </c>
      <c r="L43" s="46">
        <v>43.258000000000003</v>
      </c>
      <c r="M43" s="46">
        <v>91.763999999999996</v>
      </c>
      <c r="N43" s="46">
        <v>104.02200000000001</v>
      </c>
      <c r="O43" s="46">
        <v>189.548</v>
      </c>
      <c r="P43" s="46">
        <v>320.238</v>
      </c>
      <c r="Q43" s="46">
        <v>90.376999999999995</v>
      </c>
      <c r="R43" s="46">
        <v>12.81</v>
      </c>
      <c r="S43" s="46">
        <v>241.983</v>
      </c>
      <c r="T43" s="46">
        <v>408.28199999999998</v>
      </c>
      <c r="U43" s="46">
        <v>229.22</v>
      </c>
      <c r="V43" s="46">
        <v>821.01300000000003</v>
      </c>
      <c r="W43" s="46">
        <v>85.186000000000007</v>
      </c>
      <c r="X43" s="46">
        <v>42.999000000000002</v>
      </c>
      <c r="Y43" s="46">
        <v>310.88299999999998</v>
      </c>
      <c r="Z43" s="46">
        <v>158.70699999999999</v>
      </c>
      <c r="AA43" s="46">
        <v>132.95500000000001</v>
      </c>
      <c r="AB43" s="46">
        <v>425.64499999999998</v>
      </c>
      <c r="AC43" s="46">
        <v>225.499</v>
      </c>
      <c r="AD43" s="46">
        <v>264.07900000000001</v>
      </c>
      <c r="AE43" s="43">
        <v>192.024</v>
      </c>
      <c r="AF43" s="46">
        <v>84.314999999999998</v>
      </c>
      <c r="AG43" s="46">
        <v>558.01599999999996</v>
      </c>
      <c r="AH43" s="46">
        <v>575.96299999999997</v>
      </c>
    </row>
    <row r="44" spans="1:34" ht="15" x14ac:dyDescent="0.25">
      <c r="A44" s="60">
        <v>45870</v>
      </c>
      <c r="B44" s="13">
        <v>65.319999999999993</v>
      </c>
      <c r="C44" s="13">
        <v>65.319999999999993</v>
      </c>
      <c r="D44" s="44">
        <v>65.319999999999993</v>
      </c>
      <c r="E44" s="46">
        <v>36.392000000000003</v>
      </c>
      <c r="F44" s="46">
        <v>184.98599999999999</v>
      </c>
      <c r="G44" s="46">
        <v>103.208</v>
      </c>
      <c r="H44" s="46">
        <v>174.917</v>
      </c>
      <c r="I44" s="46">
        <v>151.75</v>
      </c>
      <c r="J44" s="46">
        <v>137.25200000000001</v>
      </c>
      <c r="K44" s="46">
        <v>43.594999999999999</v>
      </c>
      <c r="L44" s="46">
        <v>26.957999999999998</v>
      </c>
      <c r="M44" s="46">
        <v>38.146000000000001</v>
      </c>
      <c r="N44" s="46">
        <v>42.295999999999999</v>
      </c>
      <c r="O44" s="46">
        <v>74.489999999999995</v>
      </c>
      <c r="P44" s="46">
        <v>100.133</v>
      </c>
      <c r="Q44" s="46">
        <v>51.648000000000003</v>
      </c>
      <c r="R44" s="46">
        <v>31.786000000000001</v>
      </c>
      <c r="S44" s="46">
        <v>71.965000000000003</v>
      </c>
      <c r="T44" s="46">
        <v>127.128</v>
      </c>
      <c r="U44" s="46">
        <v>71.918999999999997</v>
      </c>
      <c r="V44" s="46">
        <v>216.745</v>
      </c>
      <c r="W44" s="46">
        <v>44.57</v>
      </c>
      <c r="X44" s="46">
        <v>27.530999999999999</v>
      </c>
      <c r="Y44" s="46">
        <v>110.849</v>
      </c>
      <c r="Z44" s="46">
        <v>59.942</v>
      </c>
      <c r="AA44" s="46">
        <v>65.540999999999997</v>
      </c>
      <c r="AB44" s="46">
        <v>150.928</v>
      </c>
      <c r="AC44" s="46">
        <v>85.165999999999997</v>
      </c>
      <c r="AD44" s="46">
        <v>100.28700000000001</v>
      </c>
      <c r="AE44" s="43">
        <v>70.488</v>
      </c>
      <c r="AF44" s="46">
        <v>39.121000000000002</v>
      </c>
      <c r="AG44" s="46">
        <v>240.536</v>
      </c>
      <c r="AH44" s="46">
        <v>203.529</v>
      </c>
    </row>
    <row r="45" spans="1:34" ht="15" x14ac:dyDescent="0.25">
      <c r="A45" s="60">
        <v>45901</v>
      </c>
      <c r="B45" s="13">
        <v>42.4</v>
      </c>
      <c r="C45" s="13">
        <v>42.4</v>
      </c>
      <c r="D45" s="44">
        <v>42.4</v>
      </c>
      <c r="E45" s="46">
        <v>30.326000000000001</v>
      </c>
      <c r="F45" s="46">
        <v>76.605999999999995</v>
      </c>
      <c r="G45" s="46">
        <v>63.296999999999997</v>
      </c>
      <c r="H45" s="46">
        <v>110.086</v>
      </c>
      <c r="I45" s="46">
        <v>69.034000000000006</v>
      </c>
      <c r="J45" s="46">
        <v>97.813000000000002</v>
      </c>
      <c r="K45" s="46">
        <v>52.494999999999997</v>
      </c>
      <c r="L45" s="46">
        <v>23.21</v>
      </c>
      <c r="M45" s="46">
        <v>35.747999999999998</v>
      </c>
      <c r="N45" s="46">
        <v>39.500999999999998</v>
      </c>
      <c r="O45" s="46">
        <v>59.076000000000001</v>
      </c>
      <c r="P45" s="46">
        <v>56</v>
      </c>
      <c r="Q45" s="46">
        <v>41.792000000000002</v>
      </c>
      <c r="R45" s="46">
        <v>29.739000000000001</v>
      </c>
      <c r="S45" s="46">
        <v>56.813000000000002</v>
      </c>
      <c r="T45" s="46">
        <v>57.795999999999999</v>
      </c>
      <c r="U45" s="46">
        <v>45.905999999999999</v>
      </c>
      <c r="V45" s="46">
        <v>94.257999999999996</v>
      </c>
      <c r="W45" s="46">
        <v>34.182000000000002</v>
      </c>
      <c r="X45" s="46">
        <v>31.312999999999999</v>
      </c>
      <c r="Y45" s="46">
        <v>77.691999999999993</v>
      </c>
      <c r="Z45" s="46">
        <v>42.466000000000001</v>
      </c>
      <c r="AA45" s="46">
        <v>64.671999999999997</v>
      </c>
      <c r="AB45" s="46">
        <v>102.12</v>
      </c>
      <c r="AC45" s="46">
        <v>52.881</v>
      </c>
      <c r="AD45" s="46">
        <v>71.713999999999999</v>
      </c>
      <c r="AE45" s="43">
        <v>49.286000000000001</v>
      </c>
      <c r="AF45" s="46">
        <v>26.774000000000001</v>
      </c>
      <c r="AG45" s="46">
        <v>121.167</v>
      </c>
      <c r="AH45" s="46">
        <v>112.68600000000001</v>
      </c>
    </row>
    <row r="46" spans="1:34" ht="15" x14ac:dyDescent="0.25">
      <c r="A46" s="60">
        <v>45931</v>
      </c>
      <c r="B46" s="13">
        <v>44.94</v>
      </c>
      <c r="C46" s="13">
        <v>59.44</v>
      </c>
      <c r="D46" s="44">
        <v>51.66</v>
      </c>
      <c r="E46" s="46">
        <v>58.609000000000002</v>
      </c>
      <c r="F46" s="46">
        <v>68.501000000000005</v>
      </c>
      <c r="G46" s="46">
        <v>61.555999999999997</v>
      </c>
      <c r="H46" s="46">
        <v>100.925</v>
      </c>
      <c r="I46" s="46">
        <v>69.927000000000007</v>
      </c>
      <c r="J46" s="46">
        <v>66.012</v>
      </c>
      <c r="K46" s="46">
        <v>52.308999999999997</v>
      </c>
      <c r="L46" s="46">
        <v>27.460999999999999</v>
      </c>
      <c r="M46" s="46">
        <v>40.482999999999997</v>
      </c>
      <c r="N46" s="46">
        <v>32.023000000000003</v>
      </c>
      <c r="O46" s="46">
        <v>60.094999999999999</v>
      </c>
      <c r="P46" s="46">
        <v>54.835000000000001</v>
      </c>
      <c r="Q46" s="46">
        <v>64.414000000000001</v>
      </c>
      <c r="R46" s="46">
        <v>58.731000000000002</v>
      </c>
      <c r="S46" s="46">
        <v>47.695999999999998</v>
      </c>
      <c r="T46" s="46">
        <v>60.343000000000004</v>
      </c>
      <c r="U46" s="46">
        <v>39.155999999999999</v>
      </c>
      <c r="V46" s="46">
        <v>86.947000000000003</v>
      </c>
      <c r="W46" s="46">
        <v>38.677999999999997</v>
      </c>
      <c r="X46" s="46">
        <v>54.258000000000003</v>
      </c>
      <c r="Y46" s="46">
        <v>129.82400000000001</v>
      </c>
      <c r="Z46" s="46">
        <v>52.956000000000003</v>
      </c>
      <c r="AA46" s="46">
        <v>105.541</v>
      </c>
      <c r="AB46" s="46">
        <v>114.43300000000001</v>
      </c>
      <c r="AC46" s="46">
        <v>60.826999999999998</v>
      </c>
      <c r="AD46" s="46">
        <v>66.831999999999994</v>
      </c>
      <c r="AE46" s="43">
        <v>47.886000000000003</v>
      </c>
      <c r="AF46" s="46">
        <v>42.161999999999999</v>
      </c>
      <c r="AG46" s="46">
        <v>174.39099999999999</v>
      </c>
      <c r="AH46" s="46">
        <v>108.66800000000001</v>
      </c>
    </row>
    <row r="47" spans="1:34" ht="15" x14ac:dyDescent="0.25">
      <c r="A47" s="60">
        <v>45962</v>
      </c>
      <c r="B47" s="13">
        <v>46.51</v>
      </c>
      <c r="C47" s="13">
        <v>51.53</v>
      </c>
      <c r="D47" s="44">
        <v>48.88</v>
      </c>
      <c r="E47" s="46">
        <v>49.713000000000001</v>
      </c>
      <c r="F47" s="46">
        <v>65.567999999999998</v>
      </c>
      <c r="G47" s="46">
        <v>67.585999999999999</v>
      </c>
      <c r="H47" s="46">
        <v>74.569999999999993</v>
      </c>
      <c r="I47" s="46">
        <v>62.779000000000003</v>
      </c>
      <c r="J47" s="46">
        <v>62.787999999999997</v>
      </c>
      <c r="K47" s="46">
        <v>46.685000000000002</v>
      </c>
      <c r="L47" s="46">
        <v>40.686</v>
      </c>
      <c r="M47" s="46">
        <v>37.058</v>
      </c>
      <c r="N47" s="46">
        <v>37.343000000000004</v>
      </c>
      <c r="O47" s="46">
        <v>79.072000000000003</v>
      </c>
      <c r="P47" s="46">
        <v>54.612000000000002</v>
      </c>
      <c r="Q47" s="46">
        <v>54.198999999999998</v>
      </c>
      <c r="R47" s="46">
        <v>46.911999999999999</v>
      </c>
      <c r="S47" s="46">
        <v>52.567</v>
      </c>
      <c r="T47" s="46">
        <v>61.904000000000003</v>
      </c>
      <c r="U47" s="46">
        <v>45.811</v>
      </c>
      <c r="V47" s="46">
        <v>76.445999999999998</v>
      </c>
      <c r="W47" s="46">
        <v>52.304000000000002</v>
      </c>
      <c r="X47" s="46">
        <v>41.573999999999998</v>
      </c>
      <c r="Y47" s="46">
        <v>73.492999999999995</v>
      </c>
      <c r="Z47" s="46">
        <v>48.564</v>
      </c>
      <c r="AA47" s="46">
        <v>101.94</v>
      </c>
      <c r="AB47" s="46">
        <v>93.262</v>
      </c>
      <c r="AC47" s="46">
        <v>62.298000000000002</v>
      </c>
      <c r="AD47" s="46">
        <v>58.61</v>
      </c>
      <c r="AE47" s="43">
        <v>52.912999999999997</v>
      </c>
      <c r="AF47" s="46">
        <v>50.587000000000003</v>
      </c>
      <c r="AG47" s="46">
        <v>88.17</v>
      </c>
      <c r="AH47" s="46">
        <v>89.95</v>
      </c>
    </row>
    <row r="48" spans="1:34" ht="15" x14ac:dyDescent="0.25">
      <c r="A48" s="60">
        <v>45992</v>
      </c>
      <c r="B48" s="13">
        <v>32.75</v>
      </c>
      <c r="C48" s="13">
        <v>32.75</v>
      </c>
      <c r="D48" s="45">
        <v>32.75</v>
      </c>
      <c r="E48" s="46">
        <v>38.543999999999997</v>
      </c>
      <c r="F48" s="46">
        <v>64.293999999999997</v>
      </c>
      <c r="G48" s="46">
        <v>63.917000000000002</v>
      </c>
      <c r="H48" s="46">
        <v>61.966999999999999</v>
      </c>
      <c r="I48" s="46">
        <v>56.215000000000003</v>
      </c>
      <c r="J48" s="46">
        <v>56.579000000000001</v>
      </c>
      <c r="K48" s="46">
        <v>37.738</v>
      </c>
      <c r="L48" s="46">
        <v>32.719000000000001</v>
      </c>
      <c r="M48" s="46">
        <v>30.637</v>
      </c>
      <c r="N48" s="46">
        <v>32.332999999999998</v>
      </c>
      <c r="O48" s="46">
        <v>47.414000000000001</v>
      </c>
      <c r="P48" s="46">
        <v>49.116</v>
      </c>
      <c r="Q48" s="46">
        <v>46.158000000000001</v>
      </c>
      <c r="R48" s="46">
        <v>33.93</v>
      </c>
      <c r="S48" s="46">
        <v>43.514000000000003</v>
      </c>
      <c r="T48" s="46">
        <v>50.552</v>
      </c>
      <c r="U48" s="46">
        <v>40.030999999999999</v>
      </c>
      <c r="V48" s="46">
        <v>65.474999999999994</v>
      </c>
      <c r="W48" s="46">
        <v>42.527000000000001</v>
      </c>
      <c r="X48" s="46">
        <v>31.969000000000001</v>
      </c>
      <c r="Y48" s="46">
        <v>57.191000000000003</v>
      </c>
      <c r="Z48" s="46">
        <v>41.994999999999997</v>
      </c>
      <c r="AA48" s="46">
        <v>63.972999999999999</v>
      </c>
      <c r="AB48" s="46">
        <v>85.126000000000005</v>
      </c>
      <c r="AC48" s="46">
        <v>51.802</v>
      </c>
      <c r="AD48" s="46">
        <v>51.170999999999999</v>
      </c>
      <c r="AE48" s="43">
        <v>50.234000000000002</v>
      </c>
      <c r="AF48" s="46">
        <v>43.953000000000003</v>
      </c>
      <c r="AG48" s="46">
        <v>69.721999999999994</v>
      </c>
      <c r="AH48" s="46">
        <v>72.399000000000001</v>
      </c>
    </row>
    <row r="49" spans="1:1005" ht="15" x14ac:dyDescent="0.25">
      <c r="A49" s="60">
        <v>46023</v>
      </c>
      <c r="B49" s="13">
        <v>40.270000000000003</v>
      </c>
      <c r="C49" s="13">
        <v>40.270000000000003</v>
      </c>
      <c r="D49" s="45">
        <v>40.270000000000003</v>
      </c>
      <c r="E49" s="46">
        <v>35.793999999999997</v>
      </c>
      <c r="F49" s="46">
        <v>54.631</v>
      </c>
      <c r="G49" s="46">
        <v>78.093000000000004</v>
      </c>
      <c r="H49" s="46">
        <v>54.694000000000003</v>
      </c>
      <c r="I49" s="46">
        <v>49.572000000000003</v>
      </c>
      <c r="J49" s="46">
        <v>51.280999999999999</v>
      </c>
      <c r="K49" s="46">
        <v>33.512999999999998</v>
      </c>
      <c r="L49" s="46">
        <v>27.789000000000001</v>
      </c>
      <c r="M49" s="46">
        <v>27.509</v>
      </c>
      <c r="N49" s="46">
        <v>29.408999999999999</v>
      </c>
      <c r="O49" s="46">
        <v>41.854999999999997</v>
      </c>
      <c r="P49" s="46">
        <v>49.814</v>
      </c>
      <c r="Q49" s="46">
        <v>43.064999999999998</v>
      </c>
      <c r="R49" s="46">
        <v>28.603000000000002</v>
      </c>
      <c r="S49" s="46">
        <v>40.286000000000001</v>
      </c>
      <c r="T49" s="46">
        <v>44.357999999999997</v>
      </c>
      <c r="U49" s="46">
        <v>36.848999999999997</v>
      </c>
      <c r="V49" s="46">
        <v>61.231000000000002</v>
      </c>
      <c r="W49" s="46">
        <v>35.65</v>
      </c>
      <c r="X49" s="46">
        <v>28.837</v>
      </c>
      <c r="Y49" s="46">
        <v>53.222999999999999</v>
      </c>
      <c r="Z49" s="46">
        <v>35.685000000000002</v>
      </c>
      <c r="AA49" s="46">
        <v>53.691000000000003</v>
      </c>
      <c r="AB49" s="46">
        <v>74.114000000000004</v>
      </c>
      <c r="AC49" s="46">
        <v>44.646999999999998</v>
      </c>
      <c r="AD49" s="46">
        <v>45.85</v>
      </c>
      <c r="AE49" s="43">
        <v>54.853000000000002</v>
      </c>
      <c r="AF49" s="46">
        <v>39.411000000000001</v>
      </c>
      <c r="AG49" s="46">
        <v>63.973999999999997</v>
      </c>
      <c r="AH49" s="46">
        <v>64.016999999999996</v>
      </c>
    </row>
    <row r="50" spans="1:1005" ht="15" x14ac:dyDescent="0.25">
      <c r="A50" s="60">
        <v>46054</v>
      </c>
      <c r="B50" s="13">
        <v>41.48</v>
      </c>
      <c r="C50" s="13">
        <v>41.48</v>
      </c>
      <c r="D50" s="45">
        <v>41.48</v>
      </c>
      <c r="E50" s="46">
        <v>52.774999999999999</v>
      </c>
      <c r="F50" s="46">
        <v>66.406999999999996</v>
      </c>
      <c r="G50" s="46">
        <v>60.152999999999999</v>
      </c>
      <c r="H50" s="46">
        <v>50.776000000000003</v>
      </c>
      <c r="I50" s="46">
        <v>49.113999999999997</v>
      </c>
      <c r="J50" s="46">
        <v>55.716000000000001</v>
      </c>
      <c r="K50" s="46">
        <v>33.47</v>
      </c>
      <c r="L50" s="46">
        <v>28.463000000000001</v>
      </c>
      <c r="M50" s="46">
        <v>39.859000000000002</v>
      </c>
      <c r="N50" s="46">
        <v>31.372</v>
      </c>
      <c r="O50" s="46">
        <v>41.088999999999999</v>
      </c>
      <c r="P50" s="46">
        <v>46.32</v>
      </c>
      <c r="Q50" s="46">
        <v>46.103000000000002</v>
      </c>
      <c r="R50" s="46">
        <v>28.372</v>
      </c>
      <c r="S50" s="46">
        <v>40.406999999999996</v>
      </c>
      <c r="T50" s="46">
        <v>41.744999999999997</v>
      </c>
      <c r="U50" s="46">
        <v>37.731000000000002</v>
      </c>
      <c r="V50" s="46">
        <v>58.024999999999999</v>
      </c>
      <c r="W50" s="46">
        <v>35.6</v>
      </c>
      <c r="X50" s="46">
        <v>39.066000000000003</v>
      </c>
      <c r="Y50" s="46">
        <v>62.853999999999999</v>
      </c>
      <c r="Z50" s="46">
        <v>49.975999999999999</v>
      </c>
      <c r="AA50" s="46">
        <v>93.879000000000005</v>
      </c>
      <c r="AB50" s="46">
        <v>72.049000000000007</v>
      </c>
      <c r="AC50" s="46">
        <v>43.686</v>
      </c>
      <c r="AD50" s="46">
        <v>44.338999999999999</v>
      </c>
      <c r="AE50" s="43">
        <v>48.58</v>
      </c>
      <c r="AF50" s="46">
        <v>42.862000000000002</v>
      </c>
      <c r="AG50" s="46">
        <v>61.383000000000003</v>
      </c>
      <c r="AH50" s="46">
        <v>58.389000000000003</v>
      </c>
    </row>
    <row r="51" spans="1:1005" ht="15" x14ac:dyDescent="0.25">
      <c r="A51" s="60">
        <v>46082</v>
      </c>
      <c r="B51" s="13">
        <v>86.5</v>
      </c>
      <c r="C51" s="13">
        <v>86.5</v>
      </c>
      <c r="D51" s="45">
        <v>86.5</v>
      </c>
      <c r="E51" s="46">
        <v>114.548</v>
      </c>
      <c r="F51" s="46">
        <v>101.929</v>
      </c>
      <c r="G51" s="46">
        <v>117.10599999999999</v>
      </c>
      <c r="H51" s="46">
        <v>98.504000000000005</v>
      </c>
      <c r="I51" s="46">
        <v>88.843000000000004</v>
      </c>
      <c r="J51" s="46">
        <v>81.727000000000004</v>
      </c>
      <c r="K51" s="46">
        <v>69.388999999999996</v>
      </c>
      <c r="L51" s="46">
        <v>53.23</v>
      </c>
      <c r="M51" s="46">
        <v>65.731999999999999</v>
      </c>
      <c r="N51" s="46">
        <v>98.816999999999993</v>
      </c>
      <c r="O51" s="46">
        <v>88.332999999999998</v>
      </c>
      <c r="P51" s="46">
        <v>73.844999999999999</v>
      </c>
      <c r="Q51" s="46">
        <v>103.43600000000001</v>
      </c>
      <c r="R51" s="46">
        <v>50.753</v>
      </c>
      <c r="S51" s="46">
        <v>80.856999999999999</v>
      </c>
      <c r="T51" s="46">
        <v>67.108999999999995</v>
      </c>
      <c r="U51" s="46">
        <v>65.415999999999997</v>
      </c>
      <c r="V51" s="46">
        <v>116.354</v>
      </c>
      <c r="W51" s="46">
        <v>68.927000000000007</v>
      </c>
      <c r="X51" s="46">
        <v>70.641000000000005</v>
      </c>
      <c r="Y51" s="46">
        <v>106.61499999999999</v>
      </c>
      <c r="Z51" s="46">
        <v>93.62</v>
      </c>
      <c r="AA51" s="46">
        <v>341.80599999999998</v>
      </c>
      <c r="AB51" s="46">
        <v>96.405000000000001</v>
      </c>
      <c r="AC51" s="46">
        <v>78.501000000000005</v>
      </c>
      <c r="AD51" s="46">
        <v>103.568</v>
      </c>
      <c r="AE51" s="43">
        <v>81.162999999999997</v>
      </c>
      <c r="AF51" s="46">
        <v>83.003</v>
      </c>
      <c r="AG51" s="46">
        <v>116.422</v>
      </c>
      <c r="AH51" s="46">
        <v>84.305000000000007</v>
      </c>
    </row>
    <row r="52" spans="1:1005" ht="15" x14ac:dyDescent="0.25">
      <c r="A52" s="60">
        <v>46113</v>
      </c>
      <c r="B52" s="13">
        <v>112.76</v>
      </c>
      <c r="C52" s="13">
        <v>112.76</v>
      </c>
      <c r="D52" s="45">
        <v>112.76</v>
      </c>
      <c r="E52" s="46">
        <v>97.789000000000001</v>
      </c>
      <c r="F52" s="46">
        <v>159.13200000000001</v>
      </c>
      <c r="G52" s="46">
        <v>142.179</v>
      </c>
      <c r="H52" s="46">
        <v>165.249</v>
      </c>
      <c r="I52" s="46">
        <v>109.498</v>
      </c>
      <c r="J52" s="46">
        <v>119.813</v>
      </c>
      <c r="K52" s="46">
        <v>105.547</v>
      </c>
      <c r="L52" s="46">
        <v>86.031000000000006</v>
      </c>
      <c r="M52" s="46">
        <v>92.698999999999998</v>
      </c>
      <c r="N52" s="46">
        <v>154.16300000000001</v>
      </c>
      <c r="O52" s="46">
        <v>127.86</v>
      </c>
      <c r="P52" s="46">
        <v>138.089</v>
      </c>
      <c r="Q52" s="46">
        <v>103.842</v>
      </c>
      <c r="R52" s="46">
        <v>55.715000000000003</v>
      </c>
      <c r="S52" s="46">
        <v>123.08799999999999</v>
      </c>
      <c r="T52" s="46">
        <v>87.182000000000002</v>
      </c>
      <c r="U52" s="46">
        <v>199.001</v>
      </c>
      <c r="V52" s="46">
        <v>197.87200000000001</v>
      </c>
      <c r="W52" s="46">
        <v>73.772999999999996</v>
      </c>
      <c r="X52" s="46">
        <v>93.296000000000006</v>
      </c>
      <c r="Y52" s="46">
        <v>110.958</v>
      </c>
      <c r="Z52" s="46">
        <v>147.18299999999999</v>
      </c>
      <c r="AA52" s="46">
        <v>546.02499999999998</v>
      </c>
      <c r="AB52" s="46">
        <v>122.185</v>
      </c>
      <c r="AC52" s="46">
        <v>275.33499999999998</v>
      </c>
      <c r="AD52" s="46">
        <v>132.07900000000001</v>
      </c>
      <c r="AE52" s="43">
        <v>90.823999999999998</v>
      </c>
      <c r="AF52" s="46">
        <v>96.608000000000004</v>
      </c>
      <c r="AG52" s="46">
        <v>166.64699999999999</v>
      </c>
      <c r="AH52" s="46">
        <v>154.47200000000001</v>
      </c>
    </row>
    <row r="53" spans="1:1005" ht="15" x14ac:dyDescent="0.25">
      <c r="A53" s="60">
        <v>46143</v>
      </c>
      <c r="B53" s="13">
        <v>244.27</v>
      </c>
      <c r="C53" s="13">
        <v>244.27</v>
      </c>
      <c r="D53" s="45">
        <v>244.27</v>
      </c>
      <c r="E53" s="46">
        <v>156.78899999999999</v>
      </c>
      <c r="F53" s="46">
        <v>251.34299999999999</v>
      </c>
      <c r="G53" s="46">
        <v>481.404</v>
      </c>
      <c r="H53" s="46">
        <v>262.16699999999997</v>
      </c>
      <c r="I53" s="46">
        <v>344.37099999999998</v>
      </c>
      <c r="J53" s="46">
        <v>208.70400000000001</v>
      </c>
      <c r="K53" s="46">
        <v>178.1</v>
      </c>
      <c r="L53" s="46">
        <v>62.988999999999997</v>
      </c>
      <c r="M53" s="46">
        <v>79.236000000000004</v>
      </c>
      <c r="N53" s="46">
        <v>134.66800000000001</v>
      </c>
      <c r="O53" s="46">
        <v>272.43</v>
      </c>
      <c r="P53" s="46">
        <v>296.40199999999999</v>
      </c>
      <c r="Q53" s="46">
        <v>219.42500000000001</v>
      </c>
      <c r="R53" s="46">
        <v>139.726</v>
      </c>
      <c r="S53" s="46">
        <v>199.40899999999999</v>
      </c>
      <c r="T53" s="46">
        <v>66.332999999999998</v>
      </c>
      <c r="U53" s="46">
        <v>336.00200000000001</v>
      </c>
      <c r="V53" s="46">
        <v>240.21700000000001</v>
      </c>
      <c r="W53" s="46">
        <v>101.422</v>
      </c>
      <c r="X53" s="46">
        <v>201.97</v>
      </c>
      <c r="Y53" s="46">
        <v>237.08799999999999</v>
      </c>
      <c r="Z53" s="46">
        <v>402.142</v>
      </c>
      <c r="AA53" s="46">
        <v>579.79300000000001</v>
      </c>
      <c r="AB53" s="46">
        <v>328.74299999999999</v>
      </c>
      <c r="AC53" s="46">
        <v>190.636</v>
      </c>
      <c r="AD53" s="46">
        <v>179.51</v>
      </c>
      <c r="AE53" s="43">
        <v>136.60499999999999</v>
      </c>
      <c r="AF53" s="46">
        <v>294.02300000000002</v>
      </c>
      <c r="AG53" s="46">
        <v>371.303</v>
      </c>
      <c r="AH53" s="46">
        <v>388.77800000000002</v>
      </c>
    </row>
    <row r="54" spans="1:1005" ht="15" x14ac:dyDescent="0.25">
      <c r="A54" s="60">
        <v>46174</v>
      </c>
      <c r="B54" s="13">
        <v>391.59</v>
      </c>
      <c r="C54" s="13">
        <v>391.59</v>
      </c>
      <c r="D54" s="45">
        <v>391.59</v>
      </c>
      <c r="E54" s="46">
        <v>599.95000000000005</v>
      </c>
      <c r="F54" s="46">
        <v>706.61699999999996</v>
      </c>
      <c r="G54" s="46">
        <v>877.56600000000003</v>
      </c>
      <c r="H54" s="46">
        <v>483.488</v>
      </c>
      <c r="I54" s="46">
        <v>772.15499999999997</v>
      </c>
      <c r="J54" s="46">
        <v>257.55700000000002</v>
      </c>
      <c r="K54" s="46">
        <v>166.733</v>
      </c>
      <c r="L54" s="46">
        <v>204.381</v>
      </c>
      <c r="M54" s="46">
        <v>273.15600000000001</v>
      </c>
      <c r="N54" s="46">
        <v>265.02300000000002</v>
      </c>
      <c r="O54" s="46">
        <v>477.58</v>
      </c>
      <c r="P54" s="46">
        <v>349.01799999999997</v>
      </c>
      <c r="Q54" s="46">
        <v>88.286000000000001</v>
      </c>
      <c r="R54" s="46">
        <v>344.05500000000001</v>
      </c>
      <c r="S54" s="46">
        <v>554.76400000000001</v>
      </c>
      <c r="T54" s="46">
        <v>291.38099999999997</v>
      </c>
      <c r="U54" s="46">
        <v>671.45799999999997</v>
      </c>
      <c r="V54" s="46">
        <v>229.339</v>
      </c>
      <c r="W54" s="46">
        <v>114.005</v>
      </c>
      <c r="X54" s="46">
        <v>514.32500000000005</v>
      </c>
      <c r="Y54" s="46">
        <v>367.55599999999998</v>
      </c>
      <c r="Z54" s="46">
        <v>440.38499999999999</v>
      </c>
      <c r="AA54" s="46">
        <v>884.64300000000003</v>
      </c>
      <c r="AB54" s="46">
        <v>519.05899999999997</v>
      </c>
      <c r="AC54" s="46">
        <v>371.10899999999998</v>
      </c>
      <c r="AD54" s="46">
        <v>413.11799999999999</v>
      </c>
      <c r="AE54" s="43">
        <v>211.55500000000001</v>
      </c>
      <c r="AF54" s="46">
        <v>572.18600000000004</v>
      </c>
      <c r="AG54" s="46">
        <v>1010.818</v>
      </c>
      <c r="AH54" s="46">
        <v>587.94000000000005</v>
      </c>
    </row>
    <row r="55" spans="1:1005" ht="15" x14ac:dyDescent="0.25">
      <c r="A55" s="60">
        <v>46204</v>
      </c>
      <c r="B55" s="13">
        <v>159.6</v>
      </c>
      <c r="C55" s="13">
        <v>159.6</v>
      </c>
      <c r="D55" s="45">
        <v>159.6</v>
      </c>
      <c r="E55" s="46">
        <v>606.37800000000004</v>
      </c>
      <c r="F55" s="46">
        <v>324.16199999999998</v>
      </c>
      <c r="G55" s="46">
        <v>357.91500000000002</v>
      </c>
      <c r="H55" s="46">
        <v>459.48500000000001</v>
      </c>
      <c r="I55" s="46">
        <v>421.43099999999998</v>
      </c>
      <c r="J55" s="46">
        <v>76.715000000000003</v>
      </c>
      <c r="K55" s="46">
        <v>43.442</v>
      </c>
      <c r="L55" s="46">
        <v>91.953999999999994</v>
      </c>
      <c r="M55" s="46">
        <v>109.023</v>
      </c>
      <c r="N55" s="46">
        <v>189.524</v>
      </c>
      <c r="O55" s="46">
        <v>320.19099999999997</v>
      </c>
      <c r="P55" s="46">
        <v>90.358999999999995</v>
      </c>
      <c r="Q55" s="46">
        <v>13.647</v>
      </c>
      <c r="R55" s="46">
        <v>242.29</v>
      </c>
      <c r="S55" s="46">
        <v>408.44499999999999</v>
      </c>
      <c r="T55" s="46">
        <v>229.154</v>
      </c>
      <c r="U55" s="46">
        <v>844.97199999999998</v>
      </c>
      <c r="V55" s="46">
        <v>85.21</v>
      </c>
      <c r="W55" s="46">
        <v>42.972999999999999</v>
      </c>
      <c r="X55" s="46">
        <v>311.27699999999999</v>
      </c>
      <c r="Y55" s="46">
        <v>164.32</v>
      </c>
      <c r="Z55" s="46">
        <v>132.85900000000001</v>
      </c>
      <c r="AA55" s="46">
        <v>425.77100000000002</v>
      </c>
      <c r="AB55" s="46">
        <v>225.46199999999999</v>
      </c>
      <c r="AC55" s="46">
        <v>268.84800000000001</v>
      </c>
      <c r="AD55" s="46">
        <v>192.839</v>
      </c>
      <c r="AE55" s="43">
        <v>84.399000000000001</v>
      </c>
      <c r="AF55" s="46">
        <v>558.38199999999995</v>
      </c>
      <c r="AG55" s="46">
        <v>601.79200000000003</v>
      </c>
      <c r="AH55" s="46">
        <v>309.08499999999998</v>
      </c>
    </row>
    <row r="56" spans="1:1005" ht="15" x14ac:dyDescent="0.25">
      <c r="A56" s="60">
        <v>46235</v>
      </c>
      <c r="B56" s="13">
        <v>65.319999999999993</v>
      </c>
      <c r="C56" s="13">
        <v>65.319999999999993</v>
      </c>
      <c r="D56" s="45">
        <v>65.319999999999993</v>
      </c>
      <c r="E56" s="46">
        <v>191.80699999999999</v>
      </c>
      <c r="F56" s="46">
        <v>103.42100000000001</v>
      </c>
      <c r="G56" s="46">
        <v>174.96700000000001</v>
      </c>
      <c r="H56" s="46">
        <v>151.79400000000001</v>
      </c>
      <c r="I56" s="46">
        <v>141.172</v>
      </c>
      <c r="J56" s="46">
        <v>43.805</v>
      </c>
      <c r="K56" s="46">
        <v>27.172000000000001</v>
      </c>
      <c r="L56" s="46">
        <v>38.524000000000001</v>
      </c>
      <c r="M56" s="46">
        <v>43.128</v>
      </c>
      <c r="N56" s="46">
        <v>74.48</v>
      </c>
      <c r="O56" s="46">
        <v>100.10899999999999</v>
      </c>
      <c r="P56" s="46">
        <v>51.628999999999998</v>
      </c>
      <c r="Q56" s="46">
        <v>32.671999999999997</v>
      </c>
      <c r="R56" s="46">
        <v>72.186000000000007</v>
      </c>
      <c r="S56" s="46">
        <v>127.199</v>
      </c>
      <c r="T56" s="46">
        <v>71.885999999999996</v>
      </c>
      <c r="U56" s="46">
        <v>225.79400000000001</v>
      </c>
      <c r="V56" s="46">
        <v>44.585000000000001</v>
      </c>
      <c r="W56" s="46">
        <v>27.521000000000001</v>
      </c>
      <c r="X56" s="46">
        <v>111.20399999999999</v>
      </c>
      <c r="Y56" s="46">
        <v>61.594000000000001</v>
      </c>
      <c r="Z56" s="46">
        <v>65.477999999999994</v>
      </c>
      <c r="AA56" s="46">
        <v>151.00299999999999</v>
      </c>
      <c r="AB56" s="46">
        <v>85.123999999999995</v>
      </c>
      <c r="AC56" s="46">
        <v>103.163</v>
      </c>
      <c r="AD56" s="46">
        <v>71.218000000000004</v>
      </c>
      <c r="AE56" s="43">
        <v>39.247</v>
      </c>
      <c r="AF56" s="46">
        <v>240.864</v>
      </c>
      <c r="AG56" s="46">
        <v>209.286</v>
      </c>
      <c r="AH56" s="46">
        <v>113.9</v>
      </c>
    </row>
    <row r="57" spans="1:1005" ht="15" x14ac:dyDescent="0.25">
      <c r="A57" s="60">
        <v>46266</v>
      </c>
      <c r="B57" s="13">
        <v>42.4</v>
      </c>
      <c r="C57" s="13">
        <v>42.4</v>
      </c>
      <c r="D57" s="45">
        <v>42.4</v>
      </c>
      <c r="E57" s="46">
        <v>78.251999999999995</v>
      </c>
      <c r="F57" s="46">
        <v>63.478999999999999</v>
      </c>
      <c r="G57" s="46">
        <v>110.117</v>
      </c>
      <c r="H57" s="46">
        <v>69.061999999999998</v>
      </c>
      <c r="I57" s="46">
        <v>97.894999999999996</v>
      </c>
      <c r="J57" s="46">
        <v>52.680999999999997</v>
      </c>
      <c r="K57" s="46">
        <v>23.382000000000001</v>
      </c>
      <c r="L57" s="46">
        <v>35.880000000000003</v>
      </c>
      <c r="M57" s="46">
        <v>39.643999999999998</v>
      </c>
      <c r="N57" s="46">
        <v>59.063000000000002</v>
      </c>
      <c r="O57" s="46">
        <v>55.98</v>
      </c>
      <c r="P57" s="46">
        <v>41.764000000000003</v>
      </c>
      <c r="Q57" s="46">
        <v>29.399000000000001</v>
      </c>
      <c r="R57" s="46">
        <v>57.017000000000003</v>
      </c>
      <c r="S57" s="46">
        <v>57.845999999999997</v>
      </c>
      <c r="T57" s="46">
        <v>45.875</v>
      </c>
      <c r="U57" s="46">
        <v>95.909000000000006</v>
      </c>
      <c r="V57" s="46">
        <v>34.189</v>
      </c>
      <c r="W57" s="46">
        <v>31.31</v>
      </c>
      <c r="X57" s="46">
        <v>77.992999999999995</v>
      </c>
      <c r="Y57" s="46">
        <v>42.353999999999999</v>
      </c>
      <c r="Z57" s="46">
        <v>64.608999999999995</v>
      </c>
      <c r="AA57" s="46">
        <v>102.17</v>
      </c>
      <c r="AB57" s="46">
        <v>52.838999999999999</v>
      </c>
      <c r="AC57" s="46">
        <v>71.433000000000007</v>
      </c>
      <c r="AD57" s="46">
        <v>49.942</v>
      </c>
      <c r="AE57" s="43">
        <v>26.83</v>
      </c>
      <c r="AF57" s="46">
        <v>121.42100000000001</v>
      </c>
      <c r="AG57" s="46">
        <v>114.678</v>
      </c>
      <c r="AH57" s="46">
        <v>80.783000000000001</v>
      </c>
    </row>
    <row r="58" spans="1:1005" ht="15" x14ac:dyDescent="0.25">
      <c r="A58" s="60">
        <v>46296</v>
      </c>
      <c r="B58" s="13">
        <v>44.94</v>
      </c>
      <c r="C58" s="13">
        <v>59.44</v>
      </c>
      <c r="D58" s="45">
        <v>51.66</v>
      </c>
      <c r="E58" s="46">
        <v>68.759</v>
      </c>
      <c r="F58" s="46">
        <v>61.719000000000001</v>
      </c>
      <c r="G58" s="46">
        <v>100.96</v>
      </c>
      <c r="H58" s="46">
        <v>69.956999999999994</v>
      </c>
      <c r="I58" s="46">
        <v>66.748999999999995</v>
      </c>
      <c r="J58" s="46">
        <v>52.49</v>
      </c>
      <c r="K58" s="46">
        <v>27.625</v>
      </c>
      <c r="L58" s="46">
        <v>40.613</v>
      </c>
      <c r="M58" s="46">
        <v>32.292999999999999</v>
      </c>
      <c r="N58" s="46">
        <v>60.094000000000001</v>
      </c>
      <c r="O58" s="46">
        <v>54.817999999999998</v>
      </c>
      <c r="P58" s="46">
        <v>64.382000000000005</v>
      </c>
      <c r="Q58" s="46">
        <v>58.454999999999998</v>
      </c>
      <c r="R58" s="46">
        <v>47.874000000000002</v>
      </c>
      <c r="S58" s="46">
        <v>60.396000000000001</v>
      </c>
      <c r="T58" s="46">
        <v>39.130000000000003</v>
      </c>
      <c r="U58" s="46">
        <v>86.557000000000002</v>
      </c>
      <c r="V58" s="46">
        <v>38.686</v>
      </c>
      <c r="W58" s="46">
        <v>54.268999999999998</v>
      </c>
      <c r="X58" s="46">
        <v>130.17599999999999</v>
      </c>
      <c r="Y58" s="46">
        <v>53.457000000000001</v>
      </c>
      <c r="Z58" s="46">
        <v>105.483</v>
      </c>
      <c r="AA58" s="46">
        <v>114.488</v>
      </c>
      <c r="AB58" s="46">
        <v>60.787999999999997</v>
      </c>
      <c r="AC58" s="46">
        <v>67.236999999999995</v>
      </c>
      <c r="AD58" s="46">
        <v>48.500999999999998</v>
      </c>
      <c r="AE58" s="43">
        <v>42.213999999999999</v>
      </c>
      <c r="AF58" s="46">
        <v>174.67599999999999</v>
      </c>
      <c r="AG58" s="46">
        <v>109.151</v>
      </c>
      <c r="AH58" s="46">
        <v>88.25</v>
      </c>
    </row>
    <row r="59" spans="1:1005" ht="15" x14ac:dyDescent="0.25">
      <c r="A59" s="60">
        <v>46327</v>
      </c>
      <c r="B59" s="13">
        <v>46.51</v>
      </c>
      <c r="C59" s="13">
        <v>51.53</v>
      </c>
      <c r="D59" s="45">
        <v>48.88</v>
      </c>
      <c r="E59" s="46">
        <v>65.42</v>
      </c>
      <c r="F59" s="46">
        <v>67.748999999999995</v>
      </c>
      <c r="G59" s="46">
        <v>74.597999999999999</v>
      </c>
      <c r="H59" s="46">
        <v>62.804000000000002</v>
      </c>
      <c r="I59" s="46">
        <v>62.912999999999997</v>
      </c>
      <c r="J59" s="46">
        <v>46.988</v>
      </c>
      <c r="K59" s="46">
        <v>40.851999999999997</v>
      </c>
      <c r="L59" s="46">
        <v>37.189</v>
      </c>
      <c r="M59" s="46">
        <v>37.447000000000003</v>
      </c>
      <c r="N59" s="46">
        <v>78.995000000000005</v>
      </c>
      <c r="O59" s="46">
        <v>54.594999999999999</v>
      </c>
      <c r="P59" s="46">
        <v>54.168999999999997</v>
      </c>
      <c r="Q59" s="46">
        <v>47.868000000000002</v>
      </c>
      <c r="R59" s="46">
        <v>52.726999999999997</v>
      </c>
      <c r="S59" s="46">
        <v>61.945999999999998</v>
      </c>
      <c r="T59" s="46">
        <v>45.792999999999999</v>
      </c>
      <c r="U59" s="46">
        <v>77.028000000000006</v>
      </c>
      <c r="V59" s="46">
        <v>52.31</v>
      </c>
      <c r="W59" s="46">
        <v>41.58</v>
      </c>
      <c r="X59" s="46">
        <v>73.747</v>
      </c>
      <c r="Y59" s="46">
        <v>48.94</v>
      </c>
      <c r="Z59" s="46">
        <v>101.88800000000001</v>
      </c>
      <c r="AA59" s="46">
        <v>93.299000000000007</v>
      </c>
      <c r="AB59" s="46">
        <v>62.262</v>
      </c>
      <c r="AC59" s="46">
        <v>58.972999999999999</v>
      </c>
      <c r="AD59" s="46">
        <v>53.463999999999999</v>
      </c>
      <c r="AE59" s="43">
        <v>50.64</v>
      </c>
      <c r="AF59" s="46">
        <v>88.344999999999999</v>
      </c>
      <c r="AG59" s="46">
        <v>91.59</v>
      </c>
      <c r="AH59" s="46">
        <v>65.697999999999993</v>
      </c>
    </row>
    <row r="60" spans="1:1005" ht="15" x14ac:dyDescent="0.25">
      <c r="A60" s="60">
        <v>46357</v>
      </c>
      <c r="B60" s="13">
        <v>32.75</v>
      </c>
      <c r="C60" s="13">
        <v>32.75</v>
      </c>
      <c r="D60" s="45">
        <v>32.75</v>
      </c>
      <c r="E60" s="46">
        <v>65.025999999999996</v>
      </c>
      <c r="F60" s="46">
        <v>64.070999999999998</v>
      </c>
      <c r="G60" s="46">
        <v>61.996000000000002</v>
      </c>
      <c r="H60" s="46">
        <v>56.241</v>
      </c>
      <c r="I60" s="46">
        <v>56.603000000000002</v>
      </c>
      <c r="J60" s="46">
        <v>37.893999999999998</v>
      </c>
      <c r="K60" s="46">
        <v>32.878999999999998</v>
      </c>
      <c r="L60" s="46">
        <v>30.762</v>
      </c>
      <c r="M60" s="46">
        <v>32.448</v>
      </c>
      <c r="N60" s="46">
        <v>47.406999999999996</v>
      </c>
      <c r="O60" s="46">
        <v>49.100999999999999</v>
      </c>
      <c r="P60" s="46">
        <v>46.131999999999998</v>
      </c>
      <c r="Q60" s="46">
        <v>34.228999999999999</v>
      </c>
      <c r="R60" s="46">
        <v>43.664999999999999</v>
      </c>
      <c r="S60" s="46">
        <v>50.591999999999999</v>
      </c>
      <c r="T60" s="46">
        <v>40.009</v>
      </c>
      <c r="U60" s="46">
        <v>65.950999999999993</v>
      </c>
      <c r="V60" s="46">
        <v>42.58</v>
      </c>
      <c r="W60" s="46">
        <v>31.977</v>
      </c>
      <c r="X60" s="46">
        <v>57.430999999999997</v>
      </c>
      <c r="Y60" s="46">
        <v>42.185000000000002</v>
      </c>
      <c r="Z60" s="46">
        <v>63.93</v>
      </c>
      <c r="AA60" s="46">
        <v>85.165999999999997</v>
      </c>
      <c r="AB60" s="46">
        <v>51.771999999999998</v>
      </c>
      <c r="AC60" s="46">
        <v>51.264000000000003</v>
      </c>
      <c r="AD60" s="46">
        <v>50.759</v>
      </c>
      <c r="AE60" s="43">
        <v>44.003999999999998</v>
      </c>
      <c r="AF60" s="46">
        <v>69.887</v>
      </c>
      <c r="AG60" s="46">
        <v>73.010000000000005</v>
      </c>
      <c r="AH60" s="46">
        <v>55.9</v>
      </c>
    </row>
    <row r="61" spans="1:1005" ht="15" x14ac:dyDescent="0.25">
      <c r="A61" s="60">
        <v>46388</v>
      </c>
      <c r="B61" s="13">
        <v>40.270000000000003</v>
      </c>
      <c r="C61" s="13">
        <v>40.270000000000003</v>
      </c>
      <c r="D61" s="45">
        <v>40.270000000000003</v>
      </c>
      <c r="E61" s="46">
        <v>54.886000000000003</v>
      </c>
      <c r="F61" s="46">
        <v>78.242999999999995</v>
      </c>
      <c r="G61" s="46">
        <v>54.718000000000004</v>
      </c>
      <c r="H61" s="46">
        <v>49.593000000000004</v>
      </c>
      <c r="I61" s="46">
        <v>51.27</v>
      </c>
      <c r="J61" s="46">
        <v>33.655000000000001</v>
      </c>
      <c r="K61" s="46">
        <v>27.934999999999999</v>
      </c>
      <c r="L61" s="46">
        <v>27.623000000000001</v>
      </c>
      <c r="M61" s="46">
        <v>29.475999999999999</v>
      </c>
      <c r="N61" s="46">
        <v>41.847000000000001</v>
      </c>
      <c r="O61" s="46">
        <v>49.798999999999999</v>
      </c>
      <c r="P61" s="46">
        <v>43.04</v>
      </c>
      <c r="Q61" s="46">
        <v>28.73</v>
      </c>
      <c r="R61" s="46">
        <v>40.423999999999999</v>
      </c>
      <c r="S61" s="46">
        <v>44.393000000000001</v>
      </c>
      <c r="T61" s="46">
        <v>36.828000000000003</v>
      </c>
      <c r="U61" s="46">
        <v>61.174999999999997</v>
      </c>
      <c r="V61" s="46">
        <v>35.655999999999999</v>
      </c>
      <c r="W61" s="46">
        <v>28.843</v>
      </c>
      <c r="X61" s="46">
        <v>53.441000000000003</v>
      </c>
      <c r="Y61" s="46">
        <v>35.942999999999998</v>
      </c>
      <c r="Z61" s="46">
        <v>53.651000000000003</v>
      </c>
      <c r="AA61" s="46">
        <v>74.146000000000001</v>
      </c>
      <c r="AB61" s="46">
        <v>44.616999999999997</v>
      </c>
      <c r="AC61" s="46">
        <v>45.892000000000003</v>
      </c>
      <c r="AD61" s="46">
        <v>55.335999999999999</v>
      </c>
      <c r="AE61" s="43">
        <v>39.454999999999998</v>
      </c>
      <c r="AF61" s="46">
        <v>64.120999999999995</v>
      </c>
      <c r="AG61" s="46">
        <v>64.373000000000005</v>
      </c>
      <c r="AH61" s="46">
        <v>49.851999999999997</v>
      </c>
    </row>
    <row r="62" spans="1:1005" ht="15" x14ac:dyDescent="0.25">
      <c r="A62" s="60">
        <v>46419</v>
      </c>
      <c r="B62" s="13">
        <v>41.48</v>
      </c>
      <c r="C62" s="13">
        <v>41.48</v>
      </c>
      <c r="D62" s="45">
        <v>41.48</v>
      </c>
      <c r="E62" s="46">
        <v>65.950999999999993</v>
      </c>
      <c r="F62" s="46">
        <v>60.268999999999998</v>
      </c>
      <c r="G62" s="46">
        <v>50.795999999999999</v>
      </c>
      <c r="H62" s="46">
        <v>49.131</v>
      </c>
      <c r="I62" s="46">
        <v>55.343000000000004</v>
      </c>
      <c r="J62" s="46">
        <v>33.587000000000003</v>
      </c>
      <c r="K62" s="46">
        <v>28.585999999999999</v>
      </c>
      <c r="L62" s="46">
        <v>39.957999999999998</v>
      </c>
      <c r="M62" s="46">
        <v>31.366</v>
      </c>
      <c r="N62" s="46">
        <v>41.082999999999998</v>
      </c>
      <c r="O62" s="46">
        <v>46.307000000000002</v>
      </c>
      <c r="P62" s="46">
        <v>46.081000000000003</v>
      </c>
      <c r="Q62" s="46">
        <v>28.454999999999998</v>
      </c>
      <c r="R62" s="46">
        <v>40.652999999999999</v>
      </c>
      <c r="S62" s="46">
        <v>41.774000000000001</v>
      </c>
      <c r="T62" s="46">
        <v>37.715000000000003</v>
      </c>
      <c r="U62" s="46">
        <v>58.1</v>
      </c>
      <c r="V62" s="46">
        <v>35.604999999999997</v>
      </c>
      <c r="W62" s="46">
        <v>39.073999999999998</v>
      </c>
      <c r="X62" s="46">
        <v>63.06</v>
      </c>
      <c r="Y62" s="46">
        <v>49.281999999999996</v>
      </c>
      <c r="Z62" s="46">
        <v>93.840999999999994</v>
      </c>
      <c r="AA62" s="46">
        <v>72.076999999999998</v>
      </c>
      <c r="AB62" s="46">
        <v>43.661999999999999</v>
      </c>
      <c r="AC62" s="46">
        <v>44.350999999999999</v>
      </c>
      <c r="AD62" s="46">
        <v>49.11</v>
      </c>
      <c r="AE62" s="43">
        <v>42.896999999999998</v>
      </c>
      <c r="AF62" s="46">
        <v>61.515000000000001</v>
      </c>
      <c r="AG62" s="46">
        <v>58.756</v>
      </c>
      <c r="AH62" s="46">
        <v>47.137999999999998</v>
      </c>
    </row>
    <row r="63" spans="1:1005" ht="15" x14ac:dyDescent="0.25">
      <c r="A63" s="60">
        <v>46447</v>
      </c>
      <c r="B63" s="13">
        <v>86.5</v>
      </c>
      <c r="C63" s="13">
        <v>86.5</v>
      </c>
      <c r="D63" s="45">
        <v>86.5</v>
      </c>
      <c r="E63" s="46">
        <v>100.95399999999999</v>
      </c>
      <c r="F63" s="46">
        <v>117.34</v>
      </c>
      <c r="G63" s="46">
        <v>98.527000000000001</v>
      </c>
      <c r="H63" s="46">
        <v>88.88</v>
      </c>
      <c r="I63" s="46">
        <v>81</v>
      </c>
      <c r="J63" s="46">
        <v>69.524000000000001</v>
      </c>
      <c r="K63" s="46">
        <v>53.363999999999997</v>
      </c>
      <c r="L63" s="46">
        <v>65.838999999999999</v>
      </c>
      <c r="M63" s="46">
        <v>95.519000000000005</v>
      </c>
      <c r="N63" s="46">
        <v>88.328999999999994</v>
      </c>
      <c r="O63" s="46">
        <v>73.84</v>
      </c>
      <c r="P63" s="46">
        <v>103.425</v>
      </c>
      <c r="Q63" s="46">
        <v>50.280999999999999</v>
      </c>
      <c r="R63" s="46">
        <v>81.016000000000005</v>
      </c>
      <c r="S63" s="46">
        <v>67.141000000000005</v>
      </c>
      <c r="T63" s="46">
        <v>65.397999999999996</v>
      </c>
      <c r="U63" s="46">
        <v>112.604</v>
      </c>
      <c r="V63" s="46">
        <v>68.930999999999997</v>
      </c>
      <c r="W63" s="46">
        <v>70.652000000000001</v>
      </c>
      <c r="X63" s="46">
        <v>106.858</v>
      </c>
      <c r="Y63" s="46">
        <v>93.786000000000001</v>
      </c>
      <c r="Z63" s="46">
        <v>341.733</v>
      </c>
      <c r="AA63" s="46">
        <v>96.435000000000002</v>
      </c>
      <c r="AB63" s="46">
        <v>78.474999999999994</v>
      </c>
      <c r="AC63" s="46">
        <v>101.89</v>
      </c>
      <c r="AD63" s="46">
        <v>81.617000000000004</v>
      </c>
      <c r="AE63" s="43">
        <v>83.042000000000002</v>
      </c>
      <c r="AF63" s="46">
        <v>116.595</v>
      </c>
      <c r="AG63" s="46">
        <v>84.093999999999994</v>
      </c>
      <c r="AH63" s="46">
        <v>75.635999999999996</v>
      </c>
    </row>
    <row r="64" spans="1:1005" ht="15" x14ac:dyDescent="0.25">
      <c r="A64" s="60">
        <v>46478</v>
      </c>
      <c r="B64" s="13">
        <v>112.76</v>
      </c>
      <c r="C64" s="13">
        <v>112.76</v>
      </c>
      <c r="D64" s="14">
        <v>112.76</v>
      </c>
      <c r="E64" s="46">
        <v>159.13200000000001</v>
      </c>
      <c r="F64" s="46">
        <v>142.179</v>
      </c>
      <c r="G64" s="46">
        <v>165.249</v>
      </c>
      <c r="H64" s="46">
        <v>109.498</v>
      </c>
      <c r="I64" s="46">
        <v>119.813</v>
      </c>
      <c r="J64" s="46">
        <v>105.547</v>
      </c>
      <c r="K64" s="46">
        <v>86.031000000000006</v>
      </c>
      <c r="L64" s="46">
        <v>92.698999999999998</v>
      </c>
      <c r="M64" s="46">
        <v>154.16300000000001</v>
      </c>
      <c r="N64" s="46">
        <v>127.86</v>
      </c>
      <c r="O64" s="46">
        <v>138.089</v>
      </c>
      <c r="P64" s="46">
        <v>103.842</v>
      </c>
      <c r="Q64" s="46">
        <v>55.715000000000003</v>
      </c>
      <c r="R64" s="46">
        <v>123.08799999999999</v>
      </c>
      <c r="S64" s="46">
        <v>87.182000000000002</v>
      </c>
      <c r="T64" s="46">
        <v>199.001</v>
      </c>
      <c r="U64" s="46">
        <v>197.87200000000001</v>
      </c>
      <c r="V64" s="46">
        <v>73.772999999999996</v>
      </c>
      <c r="W64" s="46">
        <v>93.296000000000006</v>
      </c>
      <c r="X64" s="46">
        <v>110.958</v>
      </c>
      <c r="Y64" s="46">
        <v>147.18299999999999</v>
      </c>
      <c r="Z64" s="46">
        <v>546.02499999999998</v>
      </c>
      <c r="AA64" s="46">
        <v>122.185</v>
      </c>
      <c r="AB64" s="46">
        <v>275.33499999999998</v>
      </c>
      <c r="AC64" s="46">
        <v>132.07900000000001</v>
      </c>
      <c r="AD64" s="46">
        <v>90.823999999999998</v>
      </c>
      <c r="AE64" s="43">
        <v>96.608000000000004</v>
      </c>
      <c r="AF64" s="46">
        <v>166.64699999999999</v>
      </c>
      <c r="AG64" s="46">
        <v>154.47200000000001</v>
      </c>
      <c r="AH64" s="46">
        <v>154.47200000000001</v>
      </c>
      <c r="ALQ64" s="4" t="e">
        <v>#N/A</v>
      </c>
    </row>
    <row r="65" spans="1:1005" ht="15" x14ac:dyDescent="0.25">
      <c r="A65" s="60">
        <v>46508</v>
      </c>
      <c r="B65" s="13">
        <v>244.27</v>
      </c>
      <c r="C65" s="13">
        <v>244.27</v>
      </c>
      <c r="D65" s="14">
        <v>244.27</v>
      </c>
      <c r="E65" s="46">
        <v>251.34299999999999</v>
      </c>
      <c r="F65" s="46">
        <v>481.404</v>
      </c>
      <c r="G65" s="46">
        <v>262.16699999999997</v>
      </c>
      <c r="H65" s="46">
        <v>344.37099999999998</v>
      </c>
      <c r="I65" s="46">
        <v>208.70400000000001</v>
      </c>
      <c r="J65" s="46">
        <v>178.1</v>
      </c>
      <c r="K65" s="46">
        <v>62.988999999999997</v>
      </c>
      <c r="L65" s="46">
        <v>79.236000000000004</v>
      </c>
      <c r="M65" s="46">
        <v>134.66800000000001</v>
      </c>
      <c r="N65" s="46">
        <v>272.43</v>
      </c>
      <c r="O65" s="46">
        <v>296.40199999999999</v>
      </c>
      <c r="P65" s="46">
        <v>219.42500000000001</v>
      </c>
      <c r="Q65" s="46">
        <v>139.726</v>
      </c>
      <c r="R65" s="46">
        <v>199.40899999999999</v>
      </c>
      <c r="S65" s="46">
        <v>66.332999999999998</v>
      </c>
      <c r="T65" s="46">
        <v>336.00200000000001</v>
      </c>
      <c r="U65" s="46">
        <v>240.21700000000001</v>
      </c>
      <c r="V65" s="46">
        <v>101.422</v>
      </c>
      <c r="W65" s="46">
        <v>201.97</v>
      </c>
      <c r="X65" s="46">
        <v>237.08799999999999</v>
      </c>
      <c r="Y65" s="46">
        <v>402.142</v>
      </c>
      <c r="Z65" s="46">
        <v>579.79300000000001</v>
      </c>
      <c r="AA65" s="46">
        <v>328.74299999999999</v>
      </c>
      <c r="AB65" s="46">
        <v>190.636</v>
      </c>
      <c r="AC65" s="46">
        <v>179.51</v>
      </c>
      <c r="AD65" s="46">
        <v>136.60499999999999</v>
      </c>
      <c r="AE65" s="43">
        <v>294.02300000000002</v>
      </c>
      <c r="AF65" s="46">
        <v>371.303</v>
      </c>
      <c r="AG65" s="46">
        <v>388.77800000000002</v>
      </c>
      <c r="AH65" s="46">
        <v>388.77800000000002</v>
      </c>
      <c r="ALQ65" s="4" t="e">
        <v>#N/A</v>
      </c>
    </row>
    <row r="66" spans="1:1005" ht="15" x14ac:dyDescent="0.25">
      <c r="A66" s="60">
        <v>46539</v>
      </c>
      <c r="B66" s="13">
        <v>391.59</v>
      </c>
      <c r="C66" s="13">
        <v>391.59</v>
      </c>
      <c r="D66" s="14">
        <v>391.59</v>
      </c>
      <c r="E66" s="46">
        <v>706.61699999999996</v>
      </c>
      <c r="F66" s="46">
        <v>877.56600000000003</v>
      </c>
      <c r="G66" s="46">
        <v>483.488</v>
      </c>
      <c r="H66" s="46">
        <v>772.15499999999997</v>
      </c>
      <c r="I66" s="46">
        <v>257.55700000000002</v>
      </c>
      <c r="J66" s="46">
        <v>166.733</v>
      </c>
      <c r="K66" s="46">
        <v>204.381</v>
      </c>
      <c r="L66" s="46">
        <v>273.15600000000001</v>
      </c>
      <c r="M66" s="46">
        <v>265.02300000000002</v>
      </c>
      <c r="N66" s="46">
        <v>477.58</v>
      </c>
      <c r="O66" s="46">
        <v>349.01799999999997</v>
      </c>
      <c r="P66" s="46">
        <v>88.286000000000001</v>
      </c>
      <c r="Q66" s="46">
        <v>344.05500000000001</v>
      </c>
      <c r="R66" s="46">
        <v>554.76400000000001</v>
      </c>
      <c r="S66" s="46">
        <v>291.38099999999997</v>
      </c>
      <c r="T66" s="46">
        <v>671.45799999999997</v>
      </c>
      <c r="U66" s="46">
        <v>229.339</v>
      </c>
      <c r="V66" s="46">
        <v>114.005</v>
      </c>
      <c r="W66" s="46">
        <v>514.32500000000005</v>
      </c>
      <c r="X66" s="46">
        <v>367.55599999999998</v>
      </c>
      <c r="Y66" s="46">
        <v>440.38499999999999</v>
      </c>
      <c r="Z66" s="46">
        <v>884.64300000000003</v>
      </c>
      <c r="AA66" s="46">
        <v>519.05899999999997</v>
      </c>
      <c r="AB66" s="46">
        <v>371.10899999999998</v>
      </c>
      <c r="AC66" s="46">
        <v>413.11799999999999</v>
      </c>
      <c r="AD66" s="46">
        <v>211.55500000000001</v>
      </c>
      <c r="AE66" s="43">
        <v>572.18600000000004</v>
      </c>
      <c r="AF66" s="46">
        <v>1010.818</v>
      </c>
      <c r="AG66" s="46">
        <v>587.94000000000005</v>
      </c>
      <c r="AH66" s="46">
        <v>587.94000000000005</v>
      </c>
      <c r="ALQ66" s="4" t="e">
        <v>#N/A</v>
      </c>
    </row>
    <row r="67" spans="1:1005" ht="15" x14ac:dyDescent="0.25">
      <c r="A67" s="60">
        <v>46569</v>
      </c>
      <c r="B67" s="13">
        <v>159.6</v>
      </c>
      <c r="C67" s="13">
        <v>159.6</v>
      </c>
      <c r="D67" s="14">
        <v>159.6</v>
      </c>
      <c r="E67" s="46">
        <v>324.16199999999998</v>
      </c>
      <c r="F67" s="46">
        <v>357.91500000000002</v>
      </c>
      <c r="G67" s="46">
        <v>459.48500000000001</v>
      </c>
      <c r="H67" s="46">
        <v>421.43099999999998</v>
      </c>
      <c r="I67" s="46">
        <v>76.715000000000003</v>
      </c>
      <c r="J67" s="46">
        <v>43.442</v>
      </c>
      <c r="K67" s="46">
        <v>91.953999999999994</v>
      </c>
      <c r="L67" s="46">
        <v>109.023</v>
      </c>
      <c r="M67" s="46">
        <v>189.524</v>
      </c>
      <c r="N67" s="46">
        <v>320.19099999999997</v>
      </c>
      <c r="O67" s="46">
        <v>90.358999999999995</v>
      </c>
      <c r="P67" s="46">
        <v>13.647</v>
      </c>
      <c r="Q67" s="46">
        <v>242.29</v>
      </c>
      <c r="R67" s="46">
        <v>408.44499999999999</v>
      </c>
      <c r="S67" s="46">
        <v>229.154</v>
      </c>
      <c r="T67" s="46">
        <v>844.97199999999998</v>
      </c>
      <c r="U67" s="46">
        <v>85.21</v>
      </c>
      <c r="V67" s="46">
        <v>42.972999999999999</v>
      </c>
      <c r="W67" s="46">
        <v>311.27699999999999</v>
      </c>
      <c r="X67" s="46">
        <v>164.32</v>
      </c>
      <c r="Y67" s="46">
        <v>132.85900000000001</v>
      </c>
      <c r="Z67" s="46">
        <v>425.77100000000002</v>
      </c>
      <c r="AA67" s="46">
        <v>225.46199999999999</v>
      </c>
      <c r="AB67" s="46">
        <v>268.84800000000001</v>
      </c>
      <c r="AC67" s="46">
        <v>192.839</v>
      </c>
      <c r="AD67" s="46">
        <v>84.399000000000001</v>
      </c>
      <c r="AE67" s="43">
        <v>558.38199999999995</v>
      </c>
      <c r="AF67" s="46">
        <v>601.79200000000003</v>
      </c>
      <c r="AG67" s="46">
        <v>309.08499999999998</v>
      </c>
      <c r="AH67" s="46">
        <v>309.08499999999998</v>
      </c>
      <c r="ALQ67" s="4" t="e">
        <v>#N/A</v>
      </c>
    </row>
    <row r="68" spans="1:1005" ht="15" x14ac:dyDescent="0.25">
      <c r="A68" s="60">
        <v>46600</v>
      </c>
      <c r="B68" s="13">
        <v>65.319999999999993</v>
      </c>
      <c r="C68" s="13">
        <v>65.319999999999993</v>
      </c>
      <c r="D68" s="14">
        <v>65.319999999999993</v>
      </c>
      <c r="E68" s="46">
        <v>103.42100000000001</v>
      </c>
      <c r="F68" s="46">
        <v>174.96700000000001</v>
      </c>
      <c r="G68" s="46">
        <v>151.79400000000001</v>
      </c>
      <c r="H68" s="46">
        <v>141.172</v>
      </c>
      <c r="I68" s="46">
        <v>43.805</v>
      </c>
      <c r="J68" s="46">
        <v>27.172000000000001</v>
      </c>
      <c r="K68" s="46">
        <v>38.524000000000001</v>
      </c>
      <c r="L68" s="46">
        <v>43.128</v>
      </c>
      <c r="M68" s="46">
        <v>74.48</v>
      </c>
      <c r="N68" s="46">
        <v>100.10899999999999</v>
      </c>
      <c r="O68" s="46">
        <v>51.628999999999998</v>
      </c>
      <c r="P68" s="46">
        <v>32.671999999999997</v>
      </c>
      <c r="Q68" s="46">
        <v>72.186000000000007</v>
      </c>
      <c r="R68" s="46">
        <v>127.199</v>
      </c>
      <c r="S68" s="46">
        <v>71.885999999999996</v>
      </c>
      <c r="T68" s="46">
        <v>225.79400000000001</v>
      </c>
      <c r="U68" s="46">
        <v>44.585000000000001</v>
      </c>
      <c r="V68" s="46">
        <v>27.521000000000001</v>
      </c>
      <c r="W68" s="46">
        <v>111.20399999999999</v>
      </c>
      <c r="X68" s="46">
        <v>61.594000000000001</v>
      </c>
      <c r="Y68" s="46">
        <v>65.477999999999994</v>
      </c>
      <c r="Z68" s="46">
        <v>151.00299999999999</v>
      </c>
      <c r="AA68" s="46">
        <v>85.123999999999995</v>
      </c>
      <c r="AB68" s="46">
        <v>103.163</v>
      </c>
      <c r="AC68" s="46">
        <v>71.218000000000004</v>
      </c>
      <c r="AD68" s="46">
        <v>39.247</v>
      </c>
      <c r="AE68" s="43">
        <v>240.864</v>
      </c>
      <c r="AF68" s="46">
        <v>209.286</v>
      </c>
      <c r="AG68" s="46">
        <v>113.9</v>
      </c>
      <c r="AH68" s="46">
        <v>113.9</v>
      </c>
      <c r="ALQ68" s="4" t="e">
        <v>#N/A</v>
      </c>
    </row>
    <row r="69" spans="1:1005" ht="15" x14ac:dyDescent="0.25">
      <c r="A69" s="60">
        <v>46631</v>
      </c>
      <c r="B69" s="13">
        <v>42.4</v>
      </c>
      <c r="C69" s="13">
        <v>42.4</v>
      </c>
      <c r="D69" s="14">
        <v>42.4</v>
      </c>
      <c r="E69" s="46">
        <v>63.478999999999999</v>
      </c>
      <c r="F69" s="46">
        <v>110.117</v>
      </c>
      <c r="G69" s="46">
        <v>69.061999999999998</v>
      </c>
      <c r="H69" s="46">
        <v>97.894999999999996</v>
      </c>
      <c r="I69" s="46">
        <v>52.680999999999997</v>
      </c>
      <c r="J69" s="46">
        <v>23.382000000000001</v>
      </c>
      <c r="K69" s="46">
        <v>35.880000000000003</v>
      </c>
      <c r="L69" s="46">
        <v>39.643999999999998</v>
      </c>
      <c r="M69" s="46">
        <v>59.063000000000002</v>
      </c>
      <c r="N69" s="46">
        <v>55.98</v>
      </c>
      <c r="O69" s="46">
        <v>41.764000000000003</v>
      </c>
      <c r="P69" s="46">
        <v>29.399000000000001</v>
      </c>
      <c r="Q69" s="46">
        <v>57.017000000000003</v>
      </c>
      <c r="R69" s="46">
        <v>57.845999999999997</v>
      </c>
      <c r="S69" s="46">
        <v>45.875</v>
      </c>
      <c r="T69" s="46">
        <v>95.909000000000006</v>
      </c>
      <c r="U69" s="46">
        <v>34.189</v>
      </c>
      <c r="V69" s="46">
        <v>31.31</v>
      </c>
      <c r="W69" s="46">
        <v>77.992999999999995</v>
      </c>
      <c r="X69" s="46">
        <v>42.353999999999999</v>
      </c>
      <c r="Y69" s="46">
        <v>64.608999999999995</v>
      </c>
      <c r="Z69" s="46">
        <v>102.17</v>
      </c>
      <c r="AA69" s="46">
        <v>52.838999999999999</v>
      </c>
      <c r="AB69" s="46">
        <v>71.433000000000007</v>
      </c>
      <c r="AC69" s="46">
        <v>49.942</v>
      </c>
      <c r="AD69" s="46">
        <v>26.83</v>
      </c>
      <c r="AE69" s="43">
        <v>121.42100000000001</v>
      </c>
      <c r="AF69" s="46">
        <v>114.678</v>
      </c>
      <c r="AG69" s="46">
        <v>80.783000000000001</v>
      </c>
      <c r="AH69" s="46">
        <v>80.783000000000001</v>
      </c>
      <c r="ALQ69" s="4" t="e">
        <v>#N/A</v>
      </c>
    </row>
    <row r="70" spans="1:1005" ht="15" x14ac:dyDescent="0.25">
      <c r="A70" s="60"/>
      <c r="B70" s="13"/>
      <c r="C70" s="13"/>
      <c r="D70" s="14"/>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3"/>
      <c r="AF70" s="46"/>
      <c r="AG70" s="46"/>
      <c r="AH70" s="46"/>
      <c r="ALQ70" s="4" t="e">
        <v>#N/A</v>
      </c>
    </row>
    <row r="71" spans="1:1005" ht="15" x14ac:dyDescent="0.25">
      <c r="A71" s="60"/>
      <c r="B71" s="13"/>
      <c r="C71" s="13"/>
      <c r="D71" s="14"/>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3"/>
      <c r="AF71" s="46"/>
      <c r="AG71" s="46"/>
      <c r="AH71" s="46"/>
      <c r="ALQ71" s="4" t="e">
        <v>#N/A</v>
      </c>
    </row>
    <row r="72" spans="1:1005" ht="15" x14ac:dyDescent="0.25">
      <c r="A72" s="60"/>
      <c r="B72" s="13"/>
      <c r="C72" s="13"/>
      <c r="D72" s="14"/>
      <c r="ALQ72" s="4" t="e">
        <v>#N/A</v>
      </c>
    </row>
    <row r="73" spans="1:1005" ht="15" x14ac:dyDescent="0.25">
      <c r="A73" s="60"/>
      <c r="B73" s="13"/>
      <c r="C73" s="13"/>
      <c r="D73" s="14"/>
    </row>
    <row r="74" spans="1:1005" ht="15" x14ac:dyDescent="0.25">
      <c r="A74" s="60"/>
      <c r="B74" s="13"/>
      <c r="C74" s="13"/>
      <c r="D74" s="14"/>
    </row>
    <row r="75" spans="1:1005" ht="15" x14ac:dyDescent="0.25">
      <c r="A75" s="60"/>
      <c r="B75" s="13"/>
      <c r="C75" s="13"/>
      <c r="D75" s="14"/>
    </row>
    <row r="76" spans="1:1005" ht="15" x14ac:dyDescent="0.25">
      <c r="A76" s="60"/>
      <c r="B76" s="13"/>
      <c r="C76" s="13"/>
      <c r="D76" s="14"/>
    </row>
    <row r="77" spans="1:1005" ht="15" x14ac:dyDescent="0.25">
      <c r="A77" s="60"/>
      <c r="B77" s="13"/>
      <c r="C77" s="13"/>
      <c r="D77" s="14"/>
    </row>
    <row r="78" spans="1:1005" ht="15" x14ac:dyDescent="0.25">
      <c r="A78" s="60"/>
      <c r="B78" s="13"/>
      <c r="C78" s="13"/>
      <c r="D78" s="14"/>
    </row>
    <row r="79" spans="1:1005" ht="15" x14ac:dyDescent="0.25">
      <c r="A79" s="60"/>
      <c r="B79" s="13"/>
      <c r="C79" s="13"/>
      <c r="D79" s="14"/>
    </row>
    <row r="80" spans="1:1005" ht="15" x14ac:dyDescent="0.25">
      <c r="A80" s="60"/>
      <c r="B80" s="13"/>
      <c r="C80" s="13"/>
      <c r="D80" s="14"/>
    </row>
    <row r="81" spans="1:4" ht="12.75" customHeight="1" x14ac:dyDescent="0.25">
      <c r="A81" s="60"/>
      <c r="B81" s="13"/>
      <c r="C81" s="13"/>
      <c r="D81" s="14"/>
    </row>
    <row r="82" spans="1:4" ht="12.75" customHeight="1" x14ac:dyDescent="0.25">
      <c r="A82" s="60"/>
      <c r="B82" s="13"/>
      <c r="C82" s="13"/>
      <c r="D82" s="14"/>
    </row>
    <row r="83" spans="1:4" ht="12.75" customHeight="1" x14ac:dyDescent="0.25">
      <c r="A83" s="60"/>
      <c r="B83" s="13"/>
      <c r="C83" s="13"/>
      <c r="D83" s="14"/>
    </row>
    <row r="84" spans="1:4" ht="12.75" customHeight="1" x14ac:dyDescent="0.25">
      <c r="A84" s="60"/>
      <c r="B84" s="13"/>
      <c r="C84" s="13"/>
      <c r="D84" s="1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E4FF1-C74B-4239-A470-A9FE34B3AB6B}">
  <sheetPr codeName="Sheet10">
    <tabColor rgb="FFFCCDE5"/>
  </sheetPr>
  <dimension ref="A1:ALQ84"/>
  <sheetViews>
    <sheetView workbookViewId="0">
      <selection activeCell="D4" sqref="D4"/>
    </sheetView>
  </sheetViews>
  <sheetFormatPr defaultColWidth="18.7109375" defaultRowHeight="12.75" customHeight="1" x14ac:dyDescent="0.25"/>
  <cols>
    <col min="1" max="4" width="7.5703125" style="3" customWidth="1"/>
    <col min="5" max="30" width="8" style="4" customWidth="1"/>
    <col min="31" max="31" width="8.140625" style="4" customWidth="1"/>
    <col min="32" max="54" width="8.85546875" style="4" customWidth="1"/>
    <col min="55" max="16384" width="18.7109375" style="4"/>
  </cols>
  <sheetData>
    <row r="1" spans="1:39" ht="15" x14ac:dyDescent="0.25">
      <c r="A1" s="61"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3"/>
      <c r="AJ1" s="3"/>
      <c r="AK1" s="3"/>
      <c r="AL1" s="3"/>
      <c r="AM1" s="3"/>
    </row>
    <row r="2" spans="1:39" s="3" customFormat="1" ht="15" x14ac:dyDescent="0.25">
      <c r="A2" s="61"/>
      <c r="B2" s="63" t="s">
        <v>0</v>
      </c>
      <c r="C2" s="63" t="s">
        <v>1</v>
      </c>
      <c r="D2" s="63" t="s">
        <v>2</v>
      </c>
      <c r="E2" s="63">
        <v>1991</v>
      </c>
      <c r="F2" s="63">
        <v>1992</v>
      </c>
      <c r="G2" s="63">
        <v>1993</v>
      </c>
      <c r="H2" s="63">
        <v>1994</v>
      </c>
      <c r="I2" s="63">
        <v>1995</v>
      </c>
      <c r="J2" s="63">
        <v>1996</v>
      </c>
      <c r="K2" s="63">
        <v>1997</v>
      </c>
      <c r="L2" s="63">
        <v>1998</v>
      </c>
      <c r="M2" s="63">
        <v>1999</v>
      </c>
      <c r="N2" s="63">
        <v>2000</v>
      </c>
      <c r="O2" s="63">
        <v>2001</v>
      </c>
      <c r="P2" s="63">
        <v>2002</v>
      </c>
      <c r="Q2" s="63">
        <v>2003</v>
      </c>
      <c r="R2" s="63">
        <v>2004</v>
      </c>
      <c r="S2" s="63">
        <v>2005</v>
      </c>
      <c r="T2" s="63">
        <v>2006</v>
      </c>
      <c r="U2" s="63">
        <v>2007</v>
      </c>
      <c r="V2" s="63">
        <v>2008</v>
      </c>
      <c r="W2" s="63">
        <v>2009</v>
      </c>
      <c r="X2" s="63">
        <v>2010</v>
      </c>
      <c r="Y2" s="63">
        <v>2011</v>
      </c>
      <c r="Z2" s="63">
        <v>2012</v>
      </c>
      <c r="AA2" s="63">
        <v>2013</v>
      </c>
      <c r="AB2" s="63">
        <v>2014</v>
      </c>
      <c r="AC2" s="63">
        <v>2015</v>
      </c>
      <c r="AD2" s="63">
        <v>2016</v>
      </c>
      <c r="AE2" s="63">
        <v>2017</v>
      </c>
      <c r="AF2" s="63">
        <v>2018</v>
      </c>
      <c r="AG2" s="63">
        <v>2019</v>
      </c>
      <c r="AH2" s="63">
        <v>2020</v>
      </c>
    </row>
    <row r="3" spans="1:39" s="3" customFormat="1" ht="15" x14ac:dyDescent="0.25">
      <c r="A3" s="64"/>
      <c r="B3" s="65" t="s">
        <v>3</v>
      </c>
      <c r="C3" s="65" t="s">
        <v>4</v>
      </c>
      <c r="D3" s="65" t="s">
        <v>5</v>
      </c>
      <c r="E3" s="65" t="s">
        <v>6</v>
      </c>
      <c r="F3" s="65" t="s">
        <v>7</v>
      </c>
      <c r="G3" s="65" t="s">
        <v>8</v>
      </c>
      <c r="H3" s="65" t="s">
        <v>9</v>
      </c>
      <c r="I3" s="65" t="s">
        <v>10</v>
      </c>
      <c r="J3" s="65" t="s">
        <v>11</v>
      </c>
      <c r="K3" s="65" t="s">
        <v>12</v>
      </c>
      <c r="L3" s="65" t="s">
        <v>13</v>
      </c>
      <c r="M3" s="65" t="s">
        <v>14</v>
      </c>
      <c r="N3" s="65" t="s">
        <v>15</v>
      </c>
      <c r="O3" s="65" t="s">
        <v>16</v>
      </c>
      <c r="P3" s="65" t="s">
        <v>17</v>
      </c>
      <c r="Q3" s="65" t="s">
        <v>18</v>
      </c>
      <c r="R3" s="65" t="s">
        <v>19</v>
      </c>
      <c r="S3" s="65" t="s">
        <v>20</v>
      </c>
      <c r="T3" s="65" t="s">
        <v>21</v>
      </c>
      <c r="U3" s="65" t="s">
        <v>22</v>
      </c>
      <c r="V3" s="65" t="s">
        <v>23</v>
      </c>
      <c r="W3" s="65" t="s">
        <v>24</v>
      </c>
      <c r="X3" s="65" t="s">
        <v>25</v>
      </c>
      <c r="Y3" s="65" t="s">
        <v>26</v>
      </c>
      <c r="Z3" s="65" t="s">
        <v>27</v>
      </c>
      <c r="AA3" s="65" t="s">
        <v>28</v>
      </c>
      <c r="AB3" s="65" t="s">
        <v>29</v>
      </c>
      <c r="AC3" s="65" t="s">
        <v>30</v>
      </c>
      <c r="AD3" s="65" t="s">
        <v>31</v>
      </c>
      <c r="AE3" s="65" t="s">
        <v>32</v>
      </c>
      <c r="AF3" s="65" t="s">
        <v>33</v>
      </c>
      <c r="AG3" s="65" t="s">
        <v>34</v>
      </c>
      <c r="AH3" s="65" t="s">
        <v>35</v>
      </c>
    </row>
    <row r="4" spans="1:39" ht="15" x14ac:dyDescent="0.25">
      <c r="A4" s="66">
        <v>44652</v>
      </c>
      <c r="B4" s="30">
        <v>54.9</v>
      </c>
      <c r="C4" s="31">
        <v>93.45</v>
      </c>
      <c r="D4" s="42">
        <v>66</v>
      </c>
      <c r="E4" s="16">
        <v>57.052999999999997</v>
      </c>
      <c r="F4" s="16">
        <v>95.317999999999998</v>
      </c>
      <c r="G4" s="16">
        <v>52.012</v>
      </c>
      <c r="H4" s="46">
        <v>81.364999999999995</v>
      </c>
      <c r="I4" s="46">
        <v>49.774999999999999</v>
      </c>
      <c r="J4" s="46">
        <v>69.323999999999998</v>
      </c>
      <c r="K4" s="46">
        <v>54.722999999999999</v>
      </c>
      <c r="L4" s="46">
        <v>50.908000000000001</v>
      </c>
      <c r="M4" s="46">
        <v>53.572000000000003</v>
      </c>
      <c r="N4" s="46">
        <v>84.98</v>
      </c>
      <c r="O4" s="46">
        <v>80.123000000000005</v>
      </c>
      <c r="P4" s="46">
        <v>81.111000000000004</v>
      </c>
      <c r="Q4" s="46">
        <v>64.929000000000002</v>
      </c>
      <c r="R4" s="46">
        <v>92.465000000000003</v>
      </c>
      <c r="S4" s="46">
        <v>67.988</v>
      </c>
      <c r="T4" s="46">
        <v>84.787000000000006</v>
      </c>
      <c r="U4" s="46">
        <v>72.515000000000001</v>
      </c>
      <c r="V4" s="46">
        <v>44.524999999999999</v>
      </c>
      <c r="W4" s="46">
        <v>58.853000000000002</v>
      </c>
      <c r="X4" s="46">
        <v>66.058000000000007</v>
      </c>
      <c r="Y4" s="46">
        <v>62.643999999999998</v>
      </c>
      <c r="Z4" s="46">
        <v>99.135000000000005</v>
      </c>
      <c r="AA4" s="46">
        <v>55.953000000000003</v>
      </c>
      <c r="AB4" s="46">
        <v>58.595999999999997</v>
      </c>
      <c r="AC4" s="46">
        <v>60.152000000000001</v>
      </c>
      <c r="AD4" s="46">
        <v>67.09</v>
      </c>
      <c r="AE4" s="46">
        <v>73.045000000000002</v>
      </c>
      <c r="AF4" s="46">
        <v>71.587999999999994</v>
      </c>
      <c r="AG4" s="46">
        <v>65.941999999999993</v>
      </c>
      <c r="AH4" s="46">
        <v>56.893000000000001</v>
      </c>
    </row>
    <row r="5" spans="1:39" ht="15" x14ac:dyDescent="0.25">
      <c r="A5" s="66">
        <v>44682</v>
      </c>
      <c r="B5" s="33">
        <v>162.21</v>
      </c>
      <c r="C5" s="8">
        <v>276.11</v>
      </c>
      <c r="D5" s="44">
        <v>195</v>
      </c>
      <c r="E5" s="16">
        <v>123.166</v>
      </c>
      <c r="F5" s="16">
        <v>249.55</v>
      </c>
      <c r="G5" s="16">
        <v>185.67599999999999</v>
      </c>
      <c r="H5" s="46">
        <v>223.01599999999999</v>
      </c>
      <c r="I5" s="46">
        <v>165.83699999999999</v>
      </c>
      <c r="J5" s="46">
        <v>222.529</v>
      </c>
      <c r="K5" s="46">
        <v>204.84299999999999</v>
      </c>
      <c r="L5" s="46">
        <v>155.464</v>
      </c>
      <c r="M5" s="46">
        <v>214.679</v>
      </c>
      <c r="N5" s="46">
        <v>229.33</v>
      </c>
      <c r="O5" s="46">
        <v>287.66300000000001</v>
      </c>
      <c r="P5" s="46">
        <v>146.643</v>
      </c>
      <c r="Q5" s="46">
        <v>185.892</v>
      </c>
      <c r="R5" s="46">
        <v>248.369</v>
      </c>
      <c r="S5" s="46">
        <v>211.29599999999999</v>
      </c>
      <c r="T5" s="46">
        <v>193.43700000000001</v>
      </c>
      <c r="U5" s="46">
        <v>228.499</v>
      </c>
      <c r="V5" s="46">
        <v>130.42500000000001</v>
      </c>
      <c r="W5" s="46">
        <v>269.86900000000003</v>
      </c>
      <c r="X5" s="46">
        <v>134.58699999999999</v>
      </c>
      <c r="Y5" s="46">
        <v>139.18700000000001</v>
      </c>
      <c r="Z5" s="46">
        <v>209.36600000000001</v>
      </c>
      <c r="AA5" s="46">
        <v>196.56299999999999</v>
      </c>
      <c r="AB5" s="46">
        <v>162.739</v>
      </c>
      <c r="AC5" s="46">
        <v>141.001</v>
      </c>
      <c r="AD5" s="46">
        <v>175.904</v>
      </c>
      <c r="AE5" s="46">
        <v>173.578</v>
      </c>
      <c r="AF5" s="46">
        <v>252.869</v>
      </c>
      <c r="AG5" s="46">
        <v>155.15899999999999</v>
      </c>
      <c r="AH5" s="46">
        <v>211.81899999999999</v>
      </c>
    </row>
    <row r="6" spans="1:39" ht="15" x14ac:dyDescent="0.25">
      <c r="A6" s="66">
        <v>44713</v>
      </c>
      <c r="B6" s="33">
        <v>191.33</v>
      </c>
      <c r="C6" s="8">
        <v>325.66000000000003</v>
      </c>
      <c r="D6" s="44">
        <v>230</v>
      </c>
      <c r="E6" s="16">
        <v>253.01499999999999</v>
      </c>
      <c r="F6" s="16">
        <v>172.351</v>
      </c>
      <c r="G6" s="16">
        <v>260.69200000000001</v>
      </c>
      <c r="H6" s="46">
        <v>233.672</v>
      </c>
      <c r="I6" s="46">
        <v>412.25299999999999</v>
      </c>
      <c r="J6" s="46">
        <v>171.042</v>
      </c>
      <c r="K6" s="46">
        <v>320.45600000000002</v>
      </c>
      <c r="L6" s="46">
        <v>192.44399999999999</v>
      </c>
      <c r="M6" s="46">
        <v>351.71</v>
      </c>
      <c r="N6" s="46">
        <v>149.74199999999999</v>
      </c>
      <c r="O6" s="46">
        <v>198.11799999999999</v>
      </c>
      <c r="P6" s="46">
        <v>138.44300000000001</v>
      </c>
      <c r="Q6" s="46">
        <v>230.50299999999999</v>
      </c>
      <c r="R6" s="46">
        <v>186.727</v>
      </c>
      <c r="S6" s="46">
        <v>196.76300000000001</v>
      </c>
      <c r="T6" s="46">
        <v>152.04400000000001</v>
      </c>
      <c r="U6" s="46">
        <v>204.279</v>
      </c>
      <c r="V6" s="46">
        <v>261.43</v>
      </c>
      <c r="W6" s="46">
        <v>211.624</v>
      </c>
      <c r="X6" s="46">
        <v>280.31200000000001</v>
      </c>
      <c r="Y6" s="46">
        <v>321.42</v>
      </c>
      <c r="Z6" s="46">
        <v>110.60599999999999</v>
      </c>
      <c r="AA6" s="46">
        <v>265.16500000000002</v>
      </c>
      <c r="AB6" s="46">
        <v>240.67599999999999</v>
      </c>
      <c r="AC6" s="46">
        <v>394.83800000000002</v>
      </c>
      <c r="AD6" s="46">
        <v>288.76</v>
      </c>
      <c r="AE6" s="46">
        <v>229.49700000000001</v>
      </c>
      <c r="AF6" s="46">
        <v>153.27699999999999</v>
      </c>
      <c r="AG6" s="46">
        <v>289.53300000000002</v>
      </c>
      <c r="AH6" s="46">
        <v>180.54599999999999</v>
      </c>
    </row>
    <row r="7" spans="1:39" ht="15" x14ac:dyDescent="0.25">
      <c r="A7" s="66">
        <v>44743</v>
      </c>
      <c r="B7" s="33">
        <v>61.56</v>
      </c>
      <c r="C7" s="8">
        <v>104.78</v>
      </c>
      <c r="D7" s="44">
        <v>74</v>
      </c>
      <c r="E7" s="16">
        <v>107.407</v>
      </c>
      <c r="F7" s="16">
        <v>71.778000000000006</v>
      </c>
      <c r="G7" s="16">
        <v>103.38800000000001</v>
      </c>
      <c r="H7" s="46">
        <v>65.531000000000006</v>
      </c>
      <c r="I7" s="46">
        <v>284.64800000000002</v>
      </c>
      <c r="J7" s="46">
        <v>61.23</v>
      </c>
      <c r="K7" s="46">
        <v>98.691999999999993</v>
      </c>
      <c r="L7" s="46">
        <v>90.084000000000003</v>
      </c>
      <c r="M7" s="46">
        <v>211.80199999999999</v>
      </c>
      <c r="N7" s="46">
        <v>47.686999999999998</v>
      </c>
      <c r="O7" s="46">
        <v>61.1</v>
      </c>
      <c r="P7" s="46">
        <v>42.527999999999999</v>
      </c>
      <c r="Q7" s="46">
        <v>61.16</v>
      </c>
      <c r="R7" s="46">
        <v>67.581999999999994</v>
      </c>
      <c r="S7" s="46">
        <v>73.653999999999996</v>
      </c>
      <c r="T7" s="46">
        <v>58.76</v>
      </c>
      <c r="U7" s="46">
        <v>74.346000000000004</v>
      </c>
      <c r="V7" s="46">
        <v>104.783</v>
      </c>
      <c r="W7" s="46">
        <v>98.275999999999996</v>
      </c>
      <c r="X7" s="46">
        <v>75.183000000000007</v>
      </c>
      <c r="Y7" s="46">
        <v>146.994</v>
      </c>
      <c r="Z7" s="46">
        <v>40.537999999999997</v>
      </c>
      <c r="AA7" s="46">
        <v>87.427999999999997</v>
      </c>
      <c r="AB7" s="46">
        <v>68.296000000000006</v>
      </c>
      <c r="AC7" s="46">
        <v>151.42599999999999</v>
      </c>
      <c r="AD7" s="46">
        <v>85.424999999999997</v>
      </c>
      <c r="AE7" s="46">
        <v>72.135999999999996</v>
      </c>
      <c r="AF7" s="46">
        <v>47.643000000000001</v>
      </c>
      <c r="AG7" s="46">
        <v>137.619</v>
      </c>
      <c r="AH7" s="46">
        <v>53.868000000000002</v>
      </c>
    </row>
    <row r="8" spans="1:39" ht="15" x14ac:dyDescent="0.25">
      <c r="A8" s="66">
        <v>44774</v>
      </c>
      <c r="B8" s="33">
        <v>42.96</v>
      </c>
      <c r="C8" s="8">
        <v>65.73</v>
      </c>
      <c r="D8" s="44">
        <v>51</v>
      </c>
      <c r="E8" s="16">
        <v>54.646000000000001</v>
      </c>
      <c r="F8" s="16">
        <v>59.201000000000001</v>
      </c>
      <c r="G8" s="16">
        <v>51.122999999999998</v>
      </c>
      <c r="H8" s="46">
        <v>45.305999999999997</v>
      </c>
      <c r="I8" s="46">
        <v>96.748999999999995</v>
      </c>
      <c r="J8" s="46">
        <v>39.779000000000003</v>
      </c>
      <c r="K8" s="46">
        <v>62.304000000000002</v>
      </c>
      <c r="L8" s="46">
        <v>48.151000000000003</v>
      </c>
      <c r="M8" s="46">
        <v>97.162000000000006</v>
      </c>
      <c r="N8" s="46">
        <v>45.23</v>
      </c>
      <c r="O8" s="46">
        <v>58.051000000000002</v>
      </c>
      <c r="P8" s="46">
        <v>33.878</v>
      </c>
      <c r="Q8" s="46">
        <v>46.896000000000001</v>
      </c>
      <c r="R8" s="46">
        <v>45.173999999999999</v>
      </c>
      <c r="S8" s="46">
        <v>50.877000000000002</v>
      </c>
      <c r="T8" s="46">
        <v>47.945</v>
      </c>
      <c r="U8" s="46">
        <v>53.57</v>
      </c>
      <c r="V8" s="46">
        <v>54.421999999999997</v>
      </c>
      <c r="W8" s="46">
        <v>49.356000000000002</v>
      </c>
      <c r="X8" s="46">
        <v>54.061999999999998</v>
      </c>
      <c r="Y8" s="46">
        <v>59.402000000000001</v>
      </c>
      <c r="Z8" s="46">
        <v>36.563000000000002</v>
      </c>
      <c r="AA8" s="46">
        <v>57.918999999999997</v>
      </c>
      <c r="AB8" s="46">
        <v>49.755000000000003</v>
      </c>
      <c r="AC8" s="46">
        <v>63.676000000000002</v>
      </c>
      <c r="AD8" s="46">
        <v>54.433999999999997</v>
      </c>
      <c r="AE8" s="46">
        <v>49.36</v>
      </c>
      <c r="AF8" s="46">
        <v>36.728000000000002</v>
      </c>
      <c r="AG8" s="46">
        <v>59.023000000000003</v>
      </c>
      <c r="AH8" s="46">
        <v>39.661999999999999</v>
      </c>
    </row>
    <row r="9" spans="1:39" ht="15" x14ac:dyDescent="0.25">
      <c r="A9" s="66">
        <v>44805</v>
      </c>
      <c r="B9" s="33">
        <v>29.98</v>
      </c>
      <c r="C9" s="8">
        <v>41.5</v>
      </c>
      <c r="D9" s="44">
        <v>36</v>
      </c>
      <c r="E9" s="16">
        <v>34.213999999999999</v>
      </c>
      <c r="F9" s="16">
        <v>42.779000000000003</v>
      </c>
      <c r="G9" s="16">
        <v>39.622999999999998</v>
      </c>
      <c r="H9" s="46">
        <v>36.174999999999997</v>
      </c>
      <c r="I9" s="46">
        <v>53.46</v>
      </c>
      <c r="J9" s="46">
        <v>30.504000000000001</v>
      </c>
      <c r="K9" s="46">
        <v>46.097000000000001</v>
      </c>
      <c r="L9" s="46">
        <v>30.776</v>
      </c>
      <c r="M9" s="46">
        <v>51.685000000000002</v>
      </c>
      <c r="N9" s="46">
        <v>33.6</v>
      </c>
      <c r="O9" s="46">
        <v>34.6</v>
      </c>
      <c r="P9" s="46">
        <v>29.193999999999999</v>
      </c>
      <c r="Q9" s="46">
        <v>61.667000000000002</v>
      </c>
      <c r="R9" s="46">
        <v>39.362000000000002</v>
      </c>
      <c r="S9" s="46">
        <v>34.518999999999998</v>
      </c>
      <c r="T9" s="46">
        <v>35.825000000000003</v>
      </c>
      <c r="U9" s="46">
        <v>45.768999999999998</v>
      </c>
      <c r="V9" s="46">
        <v>33.375</v>
      </c>
      <c r="W9" s="46">
        <v>33.844999999999999</v>
      </c>
      <c r="X9" s="46">
        <v>31.577999999999999</v>
      </c>
      <c r="Y9" s="46">
        <v>36.295999999999999</v>
      </c>
      <c r="Z9" s="46">
        <v>28.286000000000001</v>
      </c>
      <c r="AA9" s="46">
        <v>68.099999999999994</v>
      </c>
      <c r="AB9" s="46">
        <v>46.911999999999999</v>
      </c>
      <c r="AC9" s="46">
        <v>44.2</v>
      </c>
      <c r="AD9" s="46">
        <v>36.546999999999997</v>
      </c>
      <c r="AE9" s="46">
        <v>31.045999999999999</v>
      </c>
      <c r="AF9" s="46">
        <v>27.826000000000001</v>
      </c>
      <c r="AG9" s="46">
        <v>34.832999999999998</v>
      </c>
      <c r="AH9" s="46">
        <v>37.338000000000001</v>
      </c>
    </row>
    <row r="10" spans="1:39" ht="15" x14ac:dyDescent="0.25">
      <c r="A10" s="66">
        <v>44835</v>
      </c>
      <c r="B10" s="33">
        <v>33.450000000000003</v>
      </c>
      <c r="C10" s="8">
        <v>42.14</v>
      </c>
      <c r="D10" s="44">
        <v>37.36</v>
      </c>
      <c r="E10" s="16">
        <v>28.646999999999998</v>
      </c>
      <c r="F10" s="16">
        <v>30.504999999999999</v>
      </c>
      <c r="G10" s="16">
        <v>36.442999999999998</v>
      </c>
      <c r="H10" s="46">
        <v>42.456000000000003</v>
      </c>
      <c r="I10" s="46">
        <v>53.570999999999998</v>
      </c>
      <c r="J10" s="46">
        <v>39.246000000000002</v>
      </c>
      <c r="K10" s="46">
        <v>49.634999999999998</v>
      </c>
      <c r="L10" s="46">
        <v>40.204999999999998</v>
      </c>
      <c r="M10" s="46">
        <v>40.475999999999999</v>
      </c>
      <c r="N10" s="46">
        <v>29.596</v>
      </c>
      <c r="O10" s="46">
        <v>31.887</v>
      </c>
      <c r="P10" s="46">
        <v>38.167000000000002</v>
      </c>
      <c r="Q10" s="46">
        <v>37.338000000000001</v>
      </c>
      <c r="R10" s="46">
        <v>35.734999999999999</v>
      </c>
      <c r="S10" s="46">
        <v>47.932000000000002</v>
      </c>
      <c r="T10" s="46">
        <v>59.966999999999999</v>
      </c>
      <c r="U10" s="46">
        <v>46.031999999999996</v>
      </c>
      <c r="V10" s="46">
        <v>31.535</v>
      </c>
      <c r="W10" s="46">
        <v>35.807000000000002</v>
      </c>
      <c r="X10" s="46">
        <v>31.791</v>
      </c>
      <c r="Y10" s="46">
        <v>36.331000000000003</v>
      </c>
      <c r="Z10" s="46">
        <v>26.259</v>
      </c>
      <c r="AA10" s="46">
        <v>60.040999999999997</v>
      </c>
      <c r="AB10" s="46">
        <v>55.826999999999998</v>
      </c>
      <c r="AC10" s="46">
        <v>36.149000000000001</v>
      </c>
      <c r="AD10" s="46">
        <v>31.361000000000001</v>
      </c>
      <c r="AE10" s="46">
        <v>33.241</v>
      </c>
      <c r="AF10" s="46">
        <v>29.425999999999998</v>
      </c>
      <c r="AG10" s="46">
        <v>31.213999999999999</v>
      </c>
      <c r="AH10" s="46">
        <v>29.547999999999998</v>
      </c>
    </row>
    <row r="11" spans="1:39" ht="15" x14ac:dyDescent="0.25">
      <c r="A11" s="66">
        <v>44866</v>
      </c>
      <c r="B11" s="33">
        <v>30.78</v>
      </c>
      <c r="C11" s="8">
        <v>33</v>
      </c>
      <c r="D11" s="44">
        <v>31.9</v>
      </c>
      <c r="E11" s="16">
        <v>27.324999999999999</v>
      </c>
      <c r="F11" s="16">
        <v>26.256</v>
      </c>
      <c r="G11" s="16">
        <v>29.724</v>
      </c>
      <c r="H11" s="46">
        <v>33.216999999999999</v>
      </c>
      <c r="I11" s="46">
        <v>39.485999999999997</v>
      </c>
      <c r="J11" s="46">
        <v>33.25</v>
      </c>
      <c r="K11" s="46">
        <v>37.484999999999999</v>
      </c>
      <c r="L11" s="46">
        <v>34.219000000000001</v>
      </c>
      <c r="M11" s="46">
        <v>32.308</v>
      </c>
      <c r="N11" s="46">
        <v>26.22</v>
      </c>
      <c r="O11" s="46">
        <v>31.12</v>
      </c>
      <c r="P11" s="46">
        <v>25.332000000000001</v>
      </c>
      <c r="Q11" s="46">
        <v>27.538</v>
      </c>
      <c r="R11" s="46">
        <v>32.947000000000003</v>
      </c>
      <c r="S11" s="46">
        <v>37.14</v>
      </c>
      <c r="T11" s="46">
        <v>42.945</v>
      </c>
      <c r="U11" s="46">
        <v>37.993000000000002</v>
      </c>
      <c r="V11" s="46">
        <v>27.49</v>
      </c>
      <c r="W11" s="46">
        <v>32.353999999999999</v>
      </c>
      <c r="X11" s="46">
        <v>32.066000000000003</v>
      </c>
      <c r="Y11" s="46">
        <v>30.263000000000002</v>
      </c>
      <c r="Z11" s="46">
        <v>22.376000000000001</v>
      </c>
      <c r="AA11" s="46">
        <v>39.593000000000004</v>
      </c>
      <c r="AB11" s="46">
        <v>34.393000000000001</v>
      </c>
      <c r="AC11" s="46">
        <v>32.298000000000002</v>
      </c>
      <c r="AD11" s="46">
        <v>26.97</v>
      </c>
      <c r="AE11" s="46">
        <v>28.422000000000001</v>
      </c>
      <c r="AF11" s="46">
        <v>27.638999999999999</v>
      </c>
      <c r="AG11" s="46">
        <v>27.576000000000001</v>
      </c>
      <c r="AH11" s="46">
        <v>26.952999999999999</v>
      </c>
    </row>
    <row r="12" spans="1:39" ht="15" x14ac:dyDescent="0.25">
      <c r="A12" s="66">
        <v>44896</v>
      </c>
      <c r="B12" s="33">
        <v>26.95</v>
      </c>
      <c r="C12" s="8">
        <v>27.68</v>
      </c>
      <c r="D12" s="44">
        <v>27.49</v>
      </c>
      <c r="E12" s="16">
        <v>24.914999999999999</v>
      </c>
      <c r="F12" s="16">
        <v>23.436</v>
      </c>
      <c r="G12" s="16">
        <v>24.88</v>
      </c>
      <c r="H12" s="46">
        <v>26.882999999999999</v>
      </c>
      <c r="I12" s="46">
        <v>36.323999999999998</v>
      </c>
      <c r="J12" s="46">
        <v>27.321999999999999</v>
      </c>
      <c r="K12" s="46">
        <v>29.213999999999999</v>
      </c>
      <c r="L12" s="46">
        <v>30.914999999999999</v>
      </c>
      <c r="M12" s="46">
        <v>28.571000000000002</v>
      </c>
      <c r="N12" s="46">
        <v>22.768999999999998</v>
      </c>
      <c r="O12" s="46">
        <v>25.353000000000002</v>
      </c>
      <c r="P12" s="46">
        <v>21.957000000000001</v>
      </c>
      <c r="Q12" s="46">
        <v>24.916</v>
      </c>
      <c r="R12" s="46">
        <v>26.611999999999998</v>
      </c>
      <c r="S12" s="46">
        <v>27.274000000000001</v>
      </c>
      <c r="T12" s="46">
        <v>29.407</v>
      </c>
      <c r="U12" s="46">
        <v>27.170999999999999</v>
      </c>
      <c r="V12" s="46">
        <v>24.065999999999999</v>
      </c>
      <c r="W12" s="46">
        <v>26.143999999999998</v>
      </c>
      <c r="X12" s="46">
        <v>26.966000000000001</v>
      </c>
      <c r="Y12" s="46">
        <v>26.344000000000001</v>
      </c>
      <c r="Z12" s="46">
        <v>20.183</v>
      </c>
      <c r="AA12" s="46">
        <v>30.286000000000001</v>
      </c>
      <c r="AB12" s="46">
        <v>27.73</v>
      </c>
      <c r="AC12" s="46">
        <v>28.539000000000001</v>
      </c>
      <c r="AD12" s="46">
        <v>24.754999999999999</v>
      </c>
      <c r="AE12" s="46">
        <v>26.484000000000002</v>
      </c>
      <c r="AF12" s="46">
        <v>22.55</v>
      </c>
      <c r="AG12" s="46">
        <v>25.434999999999999</v>
      </c>
      <c r="AH12" s="46">
        <v>25.030999999999999</v>
      </c>
    </row>
    <row r="13" spans="1:39" ht="15" x14ac:dyDescent="0.25">
      <c r="A13" s="66">
        <v>44927</v>
      </c>
      <c r="B13" s="33">
        <v>25.89</v>
      </c>
      <c r="C13" s="8">
        <v>26.19</v>
      </c>
      <c r="D13" s="44">
        <v>26.29</v>
      </c>
      <c r="E13" s="16">
        <v>22.373999999999999</v>
      </c>
      <c r="F13" s="16">
        <v>21.872</v>
      </c>
      <c r="G13" s="16">
        <v>22.753</v>
      </c>
      <c r="H13" s="46">
        <v>24.335999999999999</v>
      </c>
      <c r="I13" s="46">
        <v>30.728999999999999</v>
      </c>
      <c r="J13" s="46">
        <v>23.181000000000001</v>
      </c>
      <c r="K13" s="46">
        <v>26.105</v>
      </c>
      <c r="L13" s="46">
        <v>26.552</v>
      </c>
      <c r="M13" s="46">
        <v>28.178999999999998</v>
      </c>
      <c r="N13" s="46">
        <v>21.06</v>
      </c>
      <c r="O13" s="46">
        <v>22.19</v>
      </c>
      <c r="P13" s="46">
        <v>20.606999999999999</v>
      </c>
      <c r="Q13" s="46">
        <v>22.478999999999999</v>
      </c>
      <c r="R13" s="46">
        <v>25.654</v>
      </c>
      <c r="S13" s="46">
        <v>23.626000000000001</v>
      </c>
      <c r="T13" s="46">
        <v>24.821999999999999</v>
      </c>
      <c r="U13" s="46">
        <v>22.68</v>
      </c>
      <c r="V13" s="46">
        <v>22.007999999999999</v>
      </c>
      <c r="W13" s="46">
        <v>23.184000000000001</v>
      </c>
      <c r="X13" s="46">
        <v>24.779</v>
      </c>
      <c r="Y13" s="46">
        <v>25.103000000000002</v>
      </c>
      <c r="Z13" s="46">
        <v>18.631</v>
      </c>
      <c r="AA13" s="46">
        <v>26.521999999999998</v>
      </c>
      <c r="AB13" s="46">
        <v>24.292000000000002</v>
      </c>
      <c r="AC13" s="46">
        <v>26.198</v>
      </c>
      <c r="AD13" s="46">
        <v>22.957999999999998</v>
      </c>
      <c r="AE13" s="46">
        <v>22.981000000000002</v>
      </c>
      <c r="AF13" s="46">
        <v>20.623999999999999</v>
      </c>
      <c r="AG13" s="46">
        <v>23.324000000000002</v>
      </c>
      <c r="AH13" s="46">
        <v>23.756</v>
      </c>
    </row>
    <row r="14" spans="1:39" ht="15" x14ac:dyDescent="0.25">
      <c r="A14" s="66">
        <v>44958</v>
      </c>
      <c r="B14" s="33">
        <v>24.5</v>
      </c>
      <c r="C14" s="8">
        <v>24.81</v>
      </c>
      <c r="D14" s="44">
        <v>24.71</v>
      </c>
      <c r="E14" s="16">
        <v>20.463999999999999</v>
      </c>
      <c r="F14" s="16">
        <v>19.931999999999999</v>
      </c>
      <c r="G14" s="16">
        <v>19.213999999999999</v>
      </c>
      <c r="H14" s="46">
        <v>26.091000000000001</v>
      </c>
      <c r="I14" s="46">
        <v>29.763999999999999</v>
      </c>
      <c r="J14" s="46">
        <v>18.946000000000002</v>
      </c>
      <c r="K14" s="46">
        <v>22.49</v>
      </c>
      <c r="L14" s="46">
        <v>25.254999999999999</v>
      </c>
      <c r="M14" s="46">
        <v>27.870999999999999</v>
      </c>
      <c r="N14" s="46">
        <v>20.003</v>
      </c>
      <c r="O14" s="46">
        <v>18.652000000000001</v>
      </c>
      <c r="P14" s="46">
        <v>22.48</v>
      </c>
      <c r="Q14" s="46">
        <v>19.164999999999999</v>
      </c>
      <c r="R14" s="46">
        <v>22.449000000000002</v>
      </c>
      <c r="S14" s="46">
        <v>19.327000000000002</v>
      </c>
      <c r="T14" s="46">
        <v>23.084</v>
      </c>
      <c r="U14" s="46">
        <v>18.440000000000001</v>
      </c>
      <c r="V14" s="46">
        <v>19.463000000000001</v>
      </c>
      <c r="W14" s="46">
        <v>19.177</v>
      </c>
      <c r="X14" s="46">
        <v>20.529</v>
      </c>
      <c r="Y14" s="46">
        <v>20.916</v>
      </c>
      <c r="Z14" s="46">
        <v>16.166</v>
      </c>
      <c r="AA14" s="46">
        <v>25.381</v>
      </c>
      <c r="AB14" s="46">
        <v>28.94</v>
      </c>
      <c r="AC14" s="46">
        <v>24.04</v>
      </c>
      <c r="AD14" s="46">
        <v>27.600999999999999</v>
      </c>
      <c r="AE14" s="46">
        <v>24.451000000000001</v>
      </c>
      <c r="AF14" s="46">
        <v>17.741</v>
      </c>
      <c r="AG14" s="46">
        <v>20.64</v>
      </c>
      <c r="AH14" s="46">
        <v>20.437000000000001</v>
      </c>
    </row>
    <row r="15" spans="1:39" ht="15" x14ac:dyDescent="0.25">
      <c r="A15" s="66">
        <v>44986</v>
      </c>
      <c r="B15" s="33">
        <v>37.119999999999997</v>
      </c>
      <c r="C15" s="8">
        <v>43.38</v>
      </c>
      <c r="D15" s="44">
        <v>39.74</v>
      </c>
      <c r="E15" s="16">
        <v>33.898000000000003</v>
      </c>
      <c r="F15" s="16">
        <v>34.884999999999998</v>
      </c>
      <c r="G15" s="16">
        <v>37.353999999999999</v>
      </c>
      <c r="H15" s="46">
        <v>49.652999999999999</v>
      </c>
      <c r="I15" s="46">
        <v>39.850999999999999</v>
      </c>
      <c r="J15" s="46">
        <v>40.597999999999999</v>
      </c>
      <c r="K15" s="46">
        <v>38.831000000000003</v>
      </c>
      <c r="L15" s="46">
        <v>36.942</v>
      </c>
      <c r="M15" s="46">
        <v>34.030999999999999</v>
      </c>
      <c r="N15" s="46">
        <v>30.832000000000001</v>
      </c>
      <c r="O15" s="46">
        <v>23.888000000000002</v>
      </c>
      <c r="P15" s="46">
        <v>33.890999999999998</v>
      </c>
      <c r="Q15" s="46">
        <v>48.820999999999998</v>
      </c>
      <c r="R15" s="46">
        <v>28.802</v>
      </c>
      <c r="S15" s="46">
        <v>28.658000000000001</v>
      </c>
      <c r="T15" s="46">
        <v>54.820999999999998</v>
      </c>
      <c r="U15" s="46">
        <v>19.724</v>
      </c>
      <c r="V15" s="46">
        <v>38.262</v>
      </c>
      <c r="W15" s="46">
        <v>23.001000000000001</v>
      </c>
      <c r="X15" s="46">
        <v>33.475000000000001</v>
      </c>
      <c r="Y15" s="46">
        <v>37.286999999999999</v>
      </c>
      <c r="Z15" s="46">
        <v>23.824000000000002</v>
      </c>
      <c r="AA15" s="46">
        <v>33.317999999999998</v>
      </c>
      <c r="AB15" s="46">
        <v>48.817</v>
      </c>
      <c r="AC15" s="46">
        <v>40.984999999999999</v>
      </c>
      <c r="AD15" s="46">
        <v>62.302999999999997</v>
      </c>
      <c r="AE15" s="46">
        <v>26.890999999999998</v>
      </c>
      <c r="AF15" s="46">
        <v>24.491</v>
      </c>
      <c r="AG15" s="46">
        <v>32.975999999999999</v>
      </c>
      <c r="AH15" s="46">
        <v>25.364000000000001</v>
      </c>
    </row>
    <row r="16" spans="1:39" ht="15" x14ac:dyDescent="0.25">
      <c r="A16" s="66">
        <v>45017</v>
      </c>
      <c r="B16" s="33">
        <v>72.37</v>
      </c>
      <c r="C16" s="8">
        <v>105.03</v>
      </c>
      <c r="D16" s="44">
        <v>88.83</v>
      </c>
      <c r="E16" s="16">
        <v>72.010000000000005</v>
      </c>
      <c r="F16" s="16">
        <v>74.375</v>
      </c>
      <c r="G16" s="16">
        <v>69.552000000000007</v>
      </c>
      <c r="H16" s="46">
        <v>59.829000000000001</v>
      </c>
      <c r="I16" s="46">
        <v>94.061999999999998</v>
      </c>
      <c r="J16" s="46">
        <v>78.921000000000006</v>
      </c>
      <c r="K16" s="46">
        <v>60.09</v>
      </c>
      <c r="L16" s="46">
        <v>54.801000000000002</v>
      </c>
      <c r="M16" s="46">
        <v>89.995999999999995</v>
      </c>
      <c r="N16" s="46">
        <v>65.260999999999996</v>
      </c>
      <c r="O16" s="46">
        <v>59.837000000000003</v>
      </c>
      <c r="P16" s="46">
        <v>59.95</v>
      </c>
      <c r="Q16" s="46">
        <v>105.03700000000001</v>
      </c>
      <c r="R16" s="46">
        <v>70.701999999999998</v>
      </c>
      <c r="S16" s="46">
        <v>90.063999999999993</v>
      </c>
      <c r="T16" s="46">
        <v>96.087000000000003</v>
      </c>
      <c r="U16" s="46">
        <v>53.12</v>
      </c>
      <c r="V16" s="46">
        <v>58.021000000000001</v>
      </c>
      <c r="W16" s="46">
        <v>56.015000000000001</v>
      </c>
      <c r="X16" s="46">
        <v>70.921999999999997</v>
      </c>
      <c r="Y16" s="46">
        <v>85.046000000000006</v>
      </c>
      <c r="Z16" s="46">
        <v>44.097999999999999</v>
      </c>
      <c r="AA16" s="46">
        <v>77.561999999999998</v>
      </c>
      <c r="AB16" s="46">
        <v>78.507999999999996</v>
      </c>
      <c r="AC16" s="46">
        <v>67.468999999999994</v>
      </c>
      <c r="AD16" s="46">
        <v>118.992</v>
      </c>
      <c r="AE16" s="46">
        <v>45.381</v>
      </c>
      <c r="AF16" s="46">
        <v>84.238</v>
      </c>
      <c r="AG16" s="46">
        <v>48.274000000000001</v>
      </c>
      <c r="AH16" s="46">
        <v>56.837000000000003</v>
      </c>
    </row>
    <row r="17" spans="1:34" ht="15" x14ac:dyDescent="0.25">
      <c r="A17" s="66">
        <v>45047</v>
      </c>
      <c r="B17" s="33">
        <v>175.99</v>
      </c>
      <c r="C17" s="8">
        <v>273.89999999999998</v>
      </c>
      <c r="D17" s="44">
        <v>225.76</v>
      </c>
      <c r="E17" s="16">
        <v>214.65799999999999</v>
      </c>
      <c r="F17" s="16">
        <v>285.82600000000002</v>
      </c>
      <c r="G17" s="16">
        <v>204.46199999999999</v>
      </c>
      <c r="H17" s="46">
        <v>257.95499999999998</v>
      </c>
      <c r="I17" s="46">
        <v>355.63900000000001</v>
      </c>
      <c r="J17" s="46">
        <v>319.51100000000002</v>
      </c>
      <c r="K17" s="46">
        <v>193.19900000000001</v>
      </c>
      <c r="L17" s="46">
        <v>220.71199999999999</v>
      </c>
      <c r="M17" s="46">
        <v>260.39600000000002</v>
      </c>
      <c r="N17" s="46">
        <v>260.20800000000003</v>
      </c>
      <c r="O17" s="46">
        <v>98.869</v>
      </c>
      <c r="P17" s="46">
        <v>174.00299999999999</v>
      </c>
      <c r="Q17" s="46">
        <v>237.93600000000001</v>
      </c>
      <c r="R17" s="46">
        <v>280.24</v>
      </c>
      <c r="S17" s="46">
        <v>239.726</v>
      </c>
      <c r="T17" s="46">
        <v>240.357</v>
      </c>
      <c r="U17" s="46">
        <v>257.959</v>
      </c>
      <c r="V17" s="46">
        <v>290.26799999999997</v>
      </c>
      <c r="W17" s="46">
        <v>122.44799999999999</v>
      </c>
      <c r="X17" s="46">
        <v>164.422</v>
      </c>
      <c r="Y17" s="46">
        <v>149.04</v>
      </c>
      <c r="Z17" s="46">
        <v>116.343</v>
      </c>
      <c r="AA17" s="46">
        <v>263.05500000000001</v>
      </c>
      <c r="AB17" s="46">
        <v>161.42400000000001</v>
      </c>
      <c r="AC17" s="46">
        <v>175.58699999999999</v>
      </c>
      <c r="AD17" s="46">
        <v>262.08699999999999</v>
      </c>
      <c r="AE17" s="46">
        <v>159.173</v>
      </c>
      <c r="AF17" s="46">
        <v>219.97800000000001</v>
      </c>
      <c r="AG17" s="46">
        <v>172.42599999999999</v>
      </c>
      <c r="AH17" s="46">
        <v>134.584</v>
      </c>
    </row>
    <row r="18" spans="1:34" ht="15" x14ac:dyDescent="0.25">
      <c r="A18" s="66">
        <v>45078</v>
      </c>
      <c r="B18" s="33">
        <v>172.64</v>
      </c>
      <c r="C18" s="8">
        <v>357.71</v>
      </c>
      <c r="D18" s="44">
        <v>265.3</v>
      </c>
      <c r="E18" s="16">
        <v>173.614</v>
      </c>
      <c r="F18" s="16">
        <v>430.84899999999999</v>
      </c>
      <c r="G18" s="16">
        <v>220.72399999999999</v>
      </c>
      <c r="H18" s="46">
        <v>595.62099999999998</v>
      </c>
      <c r="I18" s="46">
        <v>317.35300000000001</v>
      </c>
      <c r="J18" s="46">
        <v>497.55200000000002</v>
      </c>
      <c r="K18" s="46">
        <v>219.13300000000001</v>
      </c>
      <c r="L18" s="46">
        <v>340.63600000000002</v>
      </c>
      <c r="M18" s="46">
        <v>170.23400000000001</v>
      </c>
      <c r="N18" s="46">
        <v>201.26</v>
      </c>
      <c r="O18" s="46">
        <v>62.97</v>
      </c>
      <c r="P18" s="46">
        <v>232.614</v>
      </c>
      <c r="Q18" s="46">
        <v>152.33000000000001</v>
      </c>
      <c r="R18" s="46">
        <v>302.25099999999998</v>
      </c>
      <c r="S18" s="46">
        <v>192.17599999999999</v>
      </c>
      <c r="T18" s="46">
        <v>181</v>
      </c>
      <c r="U18" s="46">
        <v>508.29</v>
      </c>
      <c r="V18" s="46">
        <v>262.78399999999999</v>
      </c>
      <c r="W18" s="46">
        <v>278.27100000000002</v>
      </c>
      <c r="X18" s="46">
        <v>445.54899999999998</v>
      </c>
      <c r="Y18" s="46">
        <v>58.698</v>
      </c>
      <c r="Z18" s="46">
        <v>163.83199999999999</v>
      </c>
      <c r="AA18" s="46">
        <v>362.928</v>
      </c>
      <c r="AB18" s="46">
        <v>360.50700000000001</v>
      </c>
      <c r="AC18" s="46">
        <v>307.75599999999997</v>
      </c>
      <c r="AD18" s="46">
        <v>408.10399999999998</v>
      </c>
      <c r="AE18" s="46">
        <v>76.513999999999996</v>
      </c>
      <c r="AF18" s="46">
        <v>428.02499999999998</v>
      </c>
      <c r="AG18" s="46">
        <v>200.79</v>
      </c>
      <c r="AH18" s="46">
        <v>138.77699999999999</v>
      </c>
    </row>
    <row r="19" spans="1:34" ht="15" x14ac:dyDescent="0.25">
      <c r="A19" s="66">
        <v>45108</v>
      </c>
      <c r="B19" s="33">
        <v>54.22</v>
      </c>
      <c r="C19" s="8">
        <v>147.47</v>
      </c>
      <c r="D19" s="44">
        <v>89.92</v>
      </c>
      <c r="E19" s="16">
        <v>69.415000000000006</v>
      </c>
      <c r="F19" s="16">
        <v>193.119</v>
      </c>
      <c r="G19" s="16">
        <v>66.046000000000006</v>
      </c>
      <c r="H19" s="46">
        <v>454.75</v>
      </c>
      <c r="I19" s="46">
        <v>116.532</v>
      </c>
      <c r="J19" s="46">
        <v>174.89</v>
      </c>
      <c r="K19" s="46">
        <v>104.08499999999999</v>
      </c>
      <c r="L19" s="46">
        <v>226.94900000000001</v>
      </c>
      <c r="M19" s="46">
        <v>54.548000000000002</v>
      </c>
      <c r="N19" s="46">
        <v>61.569000000000003</v>
      </c>
      <c r="O19" s="46">
        <v>26.763000000000002</v>
      </c>
      <c r="P19" s="46">
        <v>61.536000000000001</v>
      </c>
      <c r="Q19" s="46">
        <v>57.408000000000001</v>
      </c>
      <c r="R19" s="46">
        <v>119.461</v>
      </c>
      <c r="S19" s="46">
        <v>72.668999999999997</v>
      </c>
      <c r="T19" s="46">
        <v>68.067999999999998</v>
      </c>
      <c r="U19" s="46">
        <v>230.15299999999999</v>
      </c>
      <c r="V19" s="46">
        <v>135.31800000000001</v>
      </c>
      <c r="W19" s="46">
        <v>74.36</v>
      </c>
      <c r="X19" s="46">
        <v>240.47</v>
      </c>
      <c r="Y19" s="46">
        <v>29.09</v>
      </c>
      <c r="Z19" s="46">
        <v>59.521999999999998</v>
      </c>
      <c r="AA19" s="46">
        <v>109.37</v>
      </c>
      <c r="AB19" s="46">
        <v>123.577</v>
      </c>
      <c r="AC19" s="46">
        <v>100.617</v>
      </c>
      <c r="AD19" s="46">
        <v>136.28700000000001</v>
      </c>
      <c r="AE19" s="46">
        <v>31.670999999999999</v>
      </c>
      <c r="AF19" s="46">
        <v>278.42399999999998</v>
      </c>
      <c r="AG19" s="46">
        <v>61.222000000000001</v>
      </c>
      <c r="AH19" s="46">
        <v>58.475000000000001</v>
      </c>
    </row>
    <row r="20" spans="1:34" ht="15" x14ac:dyDescent="0.25">
      <c r="A20" s="66">
        <v>45139</v>
      </c>
      <c r="B20" s="33">
        <v>43.11</v>
      </c>
      <c r="C20" s="8">
        <v>71.099999999999994</v>
      </c>
      <c r="D20" s="44">
        <v>56.12</v>
      </c>
      <c r="E20" s="16">
        <v>55.685000000000002</v>
      </c>
      <c r="F20" s="16">
        <v>71.850999999999999</v>
      </c>
      <c r="G20" s="16">
        <v>42.093000000000004</v>
      </c>
      <c r="H20" s="46">
        <v>132.142</v>
      </c>
      <c r="I20" s="46">
        <v>55.512999999999998</v>
      </c>
      <c r="J20" s="46">
        <v>84.141999999999996</v>
      </c>
      <c r="K20" s="46">
        <v>51.713999999999999</v>
      </c>
      <c r="L20" s="46">
        <v>93.861999999999995</v>
      </c>
      <c r="M20" s="46">
        <v>47.387</v>
      </c>
      <c r="N20" s="46">
        <v>54.353999999999999</v>
      </c>
      <c r="O20" s="46">
        <v>23.085999999999999</v>
      </c>
      <c r="P20" s="46">
        <v>45.179000000000002</v>
      </c>
      <c r="Q20" s="46">
        <v>40.273000000000003</v>
      </c>
      <c r="R20" s="46">
        <v>61.491</v>
      </c>
      <c r="S20" s="46">
        <v>51.664000000000001</v>
      </c>
      <c r="T20" s="46">
        <v>49.658999999999999</v>
      </c>
      <c r="U20" s="46">
        <v>84.176000000000002</v>
      </c>
      <c r="V20" s="46">
        <v>54.616999999999997</v>
      </c>
      <c r="W20" s="46">
        <v>51.453000000000003</v>
      </c>
      <c r="X20" s="46">
        <v>74.468999999999994</v>
      </c>
      <c r="Y20" s="46">
        <v>29.300999999999998</v>
      </c>
      <c r="Z20" s="46">
        <v>42.905000000000001</v>
      </c>
      <c r="AA20" s="46">
        <v>61.86</v>
      </c>
      <c r="AB20" s="46">
        <v>55.137999999999998</v>
      </c>
      <c r="AC20" s="46">
        <v>56.232999999999997</v>
      </c>
      <c r="AD20" s="46">
        <v>66.989000000000004</v>
      </c>
      <c r="AE20" s="46">
        <v>26.271999999999998</v>
      </c>
      <c r="AF20" s="46">
        <v>87.978999999999999</v>
      </c>
      <c r="AG20" s="46">
        <v>39.991</v>
      </c>
      <c r="AH20" s="46">
        <v>36.087000000000003</v>
      </c>
    </row>
    <row r="21" spans="1:34" ht="15" x14ac:dyDescent="0.25">
      <c r="A21" s="66">
        <v>45170</v>
      </c>
      <c r="B21" s="33">
        <v>30</v>
      </c>
      <c r="C21" s="8">
        <v>42.55</v>
      </c>
      <c r="D21" s="44">
        <v>36.15</v>
      </c>
      <c r="E21" s="16">
        <v>41.295999999999999</v>
      </c>
      <c r="F21" s="16">
        <v>51.212000000000003</v>
      </c>
      <c r="G21" s="16">
        <v>33.976999999999997</v>
      </c>
      <c r="H21" s="46">
        <v>65.695999999999998</v>
      </c>
      <c r="I21" s="46">
        <v>39.856000000000002</v>
      </c>
      <c r="J21" s="46">
        <v>57.273000000000003</v>
      </c>
      <c r="K21" s="46">
        <v>32.899000000000001</v>
      </c>
      <c r="L21" s="46">
        <v>49.81</v>
      </c>
      <c r="M21" s="46">
        <v>35.734999999999999</v>
      </c>
      <c r="N21" s="46">
        <v>32.189</v>
      </c>
      <c r="O21" s="46">
        <v>21.986000000000001</v>
      </c>
      <c r="P21" s="46">
        <v>59.552</v>
      </c>
      <c r="Q21" s="46">
        <v>35.658999999999999</v>
      </c>
      <c r="R21" s="46">
        <v>39.433</v>
      </c>
      <c r="S21" s="46">
        <v>37.808</v>
      </c>
      <c r="T21" s="46">
        <v>42.706000000000003</v>
      </c>
      <c r="U21" s="46">
        <v>47.518999999999998</v>
      </c>
      <c r="V21" s="46">
        <v>36.003999999999998</v>
      </c>
      <c r="W21" s="46">
        <v>29.744</v>
      </c>
      <c r="X21" s="46">
        <v>42.533999999999999</v>
      </c>
      <c r="Y21" s="46">
        <v>23.677</v>
      </c>
      <c r="Z21" s="46">
        <v>55.85</v>
      </c>
      <c r="AA21" s="46">
        <v>54.777999999999999</v>
      </c>
      <c r="AB21" s="46">
        <v>39.401000000000003</v>
      </c>
      <c r="AC21" s="46">
        <v>37.695</v>
      </c>
      <c r="AD21" s="46">
        <v>40.886000000000003</v>
      </c>
      <c r="AE21" s="46">
        <v>21.13</v>
      </c>
      <c r="AF21" s="46">
        <v>46.482999999999997</v>
      </c>
      <c r="AG21" s="46">
        <v>36.606999999999999</v>
      </c>
      <c r="AH21" s="46">
        <v>27.236000000000001</v>
      </c>
    </row>
    <row r="22" spans="1:34" ht="15" x14ac:dyDescent="0.25">
      <c r="A22" s="66">
        <v>45200</v>
      </c>
      <c r="B22" s="33">
        <v>33.68</v>
      </c>
      <c r="C22" s="8">
        <v>42.04</v>
      </c>
      <c r="D22" s="44">
        <v>37.46</v>
      </c>
      <c r="E22" s="16">
        <v>29.838999999999999</v>
      </c>
      <c r="F22" s="16">
        <v>46.505000000000003</v>
      </c>
      <c r="G22" s="16">
        <v>40.976999999999997</v>
      </c>
      <c r="H22" s="46">
        <v>62.947000000000003</v>
      </c>
      <c r="I22" s="46">
        <v>48.84</v>
      </c>
      <c r="J22" s="46">
        <v>60.113999999999997</v>
      </c>
      <c r="K22" s="46">
        <v>43.207000000000001</v>
      </c>
      <c r="L22" s="46">
        <v>39.625999999999998</v>
      </c>
      <c r="M22" s="46">
        <v>31.962</v>
      </c>
      <c r="N22" s="46">
        <v>30.452000000000002</v>
      </c>
      <c r="O22" s="46">
        <v>31.524000000000001</v>
      </c>
      <c r="P22" s="46">
        <v>36.552999999999997</v>
      </c>
      <c r="Q22" s="46">
        <v>34.557000000000002</v>
      </c>
      <c r="R22" s="46">
        <v>53.15</v>
      </c>
      <c r="S22" s="46">
        <v>64.051000000000002</v>
      </c>
      <c r="T22" s="46">
        <v>44.276000000000003</v>
      </c>
      <c r="U22" s="46">
        <v>43.180999999999997</v>
      </c>
      <c r="V22" s="46">
        <v>37.978999999999999</v>
      </c>
      <c r="W22" s="46">
        <v>30.751000000000001</v>
      </c>
      <c r="X22" s="46">
        <v>41.587000000000003</v>
      </c>
      <c r="Y22" s="46">
        <v>23.010999999999999</v>
      </c>
      <c r="Z22" s="46">
        <v>51.991</v>
      </c>
      <c r="AA22" s="46">
        <v>64.769000000000005</v>
      </c>
      <c r="AB22" s="46">
        <v>33.947000000000003</v>
      </c>
      <c r="AC22" s="46">
        <v>32.65</v>
      </c>
      <c r="AD22" s="46">
        <v>42.088999999999999</v>
      </c>
      <c r="AE22" s="46">
        <v>23.631</v>
      </c>
      <c r="AF22" s="46">
        <v>39.96</v>
      </c>
      <c r="AG22" s="46">
        <v>30.064</v>
      </c>
      <c r="AH22" s="46">
        <v>29.021000000000001</v>
      </c>
    </row>
    <row r="23" spans="1:34" ht="15" x14ac:dyDescent="0.25">
      <c r="A23" s="66">
        <v>45231</v>
      </c>
      <c r="B23" s="33">
        <v>31.19</v>
      </c>
      <c r="C23" s="8">
        <v>32.85</v>
      </c>
      <c r="D23" s="44">
        <v>31.95</v>
      </c>
      <c r="E23" s="16">
        <v>25.396999999999998</v>
      </c>
      <c r="F23" s="16">
        <v>37.866999999999997</v>
      </c>
      <c r="G23" s="16">
        <v>32.145000000000003</v>
      </c>
      <c r="H23" s="46">
        <v>46.268999999999998</v>
      </c>
      <c r="I23" s="46">
        <v>41.426000000000002</v>
      </c>
      <c r="J23" s="46">
        <v>45.338999999999999</v>
      </c>
      <c r="K23" s="46">
        <v>36.436</v>
      </c>
      <c r="L23" s="46">
        <v>31.606999999999999</v>
      </c>
      <c r="M23" s="46">
        <v>28.542000000000002</v>
      </c>
      <c r="N23" s="46">
        <v>29.847000000000001</v>
      </c>
      <c r="O23" s="46">
        <v>20.625</v>
      </c>
      <c r="P23" s="46">
        <v>27.053000000000001</v>
      </c>
      <c r="Q23" s="46">
        <v>31.972999999999999</v>
      </c>
      <c r="R23" s="46">
        <v>40.832999999999998</v>
      </c>
      <c r="S23" s="46">
        <v>45.536999999999999</v>
      </c>
      <c r="T23" s="46">
        <v>36.526000000000003</v>
      </c>
      <c r="U23" s="46">
        <v>37.125</v>
      </c>
      <c r="V23" s="46">
        <v>34.177</v>
      </c>
      <c r="W23" s="46">
        <v>31.081</v>
      </c>
      <c r="X23" s="46">
        <v>34.319000000000003</v>
      </c>
      <c r="Y23" s="46">
        <v>19.093</v>
      </c>
      <c r="Z23" s="46">
        <v>33.997999999999998</v>
      </c>
      <c r="AA23" s="46">
        <v>40.494</v>
      </c>
      <c r="AB23" s="46">
        <v>30.763999999999999</v>
      </c>
      <c r="AC23" s="46">
        <v>27.969000000000001</v>
      </c>
      <c r="AD23" s="46">
        <v>35.753</v>
      </c>
      <c r="AE23" s="46">
        <v>22.302</v>
      </c>
      <c r="AF23" s="46">
        <v>34.619999999999997</v>
      </c>
      <c r="AG23" s="46">
        <v>27.222000000000001</v>
      </c>
      <c r="AH23" s="46">
        <v>27.506</v>
      </c>
    </row>
    <row r="24" spans="1:34" ht="15" x14ac:dyDescent="0.25">
      <c r="A24" s="66">
        <v>45261</v>
      </c>
      <c r="B24" s="33">
        <v>27.49</v>
      </c>
      <c r="C24" s="8">
        <v>27.49</v>
      </c>
      <c r="D24" s="44">
        <v>27.49</v>
      </c>
      <c r="E24" s="16">
        <v>22.713000000000001</v>
      </c>
      <c r="F24" s="16">
        <v>32.063000000000002</v>
      </c>
      <c r="G24" s="16">
        <v>25.920999999999999</v>
      </c>
      <c r="H24" s="46">
        <v>42.372999999999998</v>
      </c>
      <c r="I24" s="46">
        <v>34.470999999999997</v>
      </c>
      <c r="J24" s="46">
        <v>35.380000000000003</v>
      </c>
      <c r="K24" s="46">
        <v>33.021999999999998</v>
      </c>
      <c r="L24" s="46">
        <v>27.928000000000001</v>
      </c>
      <c r="M24" s="46">
        <v>24.777999999999999</v>
      </c>
      <c r="N24" s="46">
        <v>24.242999999999999</v>
      </c>
      <c r="O24" s="46">
        <v>17.852</v>
      </c>
      <c r="P24" s="46">
        <v>24.518000000000001</v>
      </c>
      <c r="Q24" s="46">
        <v>25.61</v>
      </c>
      <c r="R24" s="46">
        <v>30.332999999999998</v>
      </c>
      <c r="S24" s="46">
        <v>31.277000000000001</v>
      </c>
      <c r="T24" s="46">
        <v>25.893999999999998</v>
      </c>
      <c r="U24" s="46">
        <v>32.805</v>
      </c>
      <c r="V24" s="46">
        <v>27.65</v>
      </c>
      <c r="W24" s="46">
        <v>26.059000000000001</v>
      </c>
      <c r="X24" s="46">
        <v>30.010999999999999</v>
      </c>
      <c r="Y24" s="46">
        <v>17.324999999999999</v>
      </c>
      <c r="Z24" s="46">
        <v>25.608000000000001</v>
      </c>
      <c r="AA24" s="46">
        <v>32.796999999999997</v>
      </c>
      <c r="AB24" s="46">
        <v>27.193999999999999</v>
      </c>
      <c r="AC24" s="46">
        <v>25.649000000000001</v>
      </c>
      <c r="AD24" s="46">
        <v>33.125</v>
      </c>
      <c r="AE24" s="46">
        <v>17.951000000000001</v>
      </c>
      <c r="AF24" s="46">
        <v>31.788</v>
      </c>
      <c r="AG24" s="46">
        <v>25.271000000000001</v>
      </c>
      <c r="AH24" s="46">
        <v>22.652999999999999</v>
      </c>
    </row>
    <row r="25" spans="1:34" ht="15" x14ac:dyDescent="0.25">
      <c r="A25" s="66">
        <v>45292</v>
      </c>
      <c r="B25" s="33">
        <v>26.29</v>
      </c>
      <c r="C25" s="8">
        <v>26.29</v>
      </c>
      <c r="D25" s="44">
        <v>26.29</v>
      </c>
      <c r="E25" s="16">
        <v>21.209</v>
      </c>
      <c r="F25" s="16">
        <v>29.204000000000001</v>
      </c>
      <c r="G25" s="16">
        <v>23.472999999999999</v>
      </c>
      <c r="H25" s="46">
        <v>35.923000000000002</v>
      </c>
      <c r="I25" s="46">
        <v>29.274000000000001</v>
      </c>
      <c r="J25" s="46">
        <v>31.405999999999999</v>
      </c>
      <c r="K25" s="46">
        <v>28.242000000000001</v>
      </c>
      <c r="L25" s="46">
        <v>27.564</v>
      </c>
      <c r="M25" s="46">
        <v>22.866</v>
      </c>
      <c r="N25" s="46">
        <v>21.2</v>
      </c>
      <c r="O25" s="46">
        <v>16.981000000000002</v>
      </c>
      <c r="P25" s="46">
        <v>22.126999999999999</v>
      </c>
      <c r="Q25" s="46">
        <v>24.611000000000001</v>
      </c>
      <c r="R25" s="46">
        <v>26.335000000000001</v>
      </c>
      <c r="S25" s="46">
        <v>26.327999999999999</v>
      </c>
      <c r="T25" s="46">
        <v>21.587</v>
      </c>
      <c r="U25" s="46">
        <v>29.795999999999999</v>
      </c>
      <c r="V25" s="46">
        <v>24.518999999999998</v>
      </c>
      <c r="W25" s="46">
        <v>23.97</v>
      </c>
      <c r="X25" s="46">
        <v>28.437000000000001</v>
      </c>
      <c r="Y25" s="46">
        <v>16.053000000000001</v>
      </c>
      <c r="Z25" s="46">
        <v>22.332999999999998</v>
      </c>
      <c r="AA25" s="46">
        <v>28.716000000000001</v>
      </c>
      <c r="AB25" s="46">
        <v>25.003</v>
      </c>
      <c r="AC25" s="46">
        <v>23.797000000000001</v>
      </c>
      <c r="AD25" s="46">
        <v>28.841999999999999</v>
      </c>
      <c r="AE25" s="46">
        <v>16.498999999999999</v>
      </c>
      <c r="AF25" s="46">
        <v>29.007999999999999</v>
      </c>
      <c r="AG25" s="46">
        <v>24.152999999999999</v>
      </c>
      <c r="AH25" s="46">
        <v>19.655000000000001</v>
      </c>
    </row>
    <row r="26" spans="1:34" ht="15" x14ac:dyDescent="0.25">
      <c r="A26" s="66">
        <v>45323</v>
      </c>
      <c r="B26" s="33">
        <v>24.71</v>
      </c>
      <c r="C26" s="8">
        <v>24.71</v>
      </c>
      <c r="D26" s="44">
        <v>24.71</v>
      </c>
      <c r="E26" s="16">
        <v>20.047999999999998</v>
      </c>
      <c r="F26" s="16">
        <v>25.411999999999999</v>
      </c>
      <c r="G26" s="16">
        <v>26.553999999999998</v>
      </c>
      <c r="H26" s="46">
        <v>35.601999999999997</v>
      </c>
      <c r="I26" s="46">
        <v>24.670999999999999</v>
      </c>
      <c r="J26" s="46">
        <v>27.734000000000002</v>
      </c>
      <c r="K26" s="46">
        <v>27.63</v>
      </c>
      <c r="L26" s="46">
        <v>28.366</v>
      </c>
      <c r="M26" s="46">
        <v>22.184000000000001</v>
      </c>
      <c r="N26" s="46">
        <v>18.498999999999999</v>
      </c>
      <c r="O26" s="46">
        <v>20.116</v>
      </c>
      <c r="P26" s="46">
        <v>19.638999999999999</v>
      </c>
      <c r="Q26" s="46">
        <v>22.385999999999999</v>
      </c>
      <c r="R26" s="46">
        <v>22.280999999999999</v>
      </c>
      <c r="S26" s="46">
        <v>25.193999999999999</v>
      </c>
      <c r="T26" s="46">
        <v>18.163</v>
      </c>
      <c r="U26" s="46">
        <v>26.942</v>
      </c>
      <c r="V26" s="46">
        <v>20.963999999999999</v>
      </c>
      <c r="W26" s="46">
        <v>20.588999999999999</v>
      </c>
      <c r="X26" s="46">
        <v>24.477</v>
      </c>
      <c r="Y26" s="46">
        <v>14.587</v>
      </c>
      <c r="Z26" s="46">
        <v>22.994</v>
      </c>
      <c r="AA26" s="46">
        <v>34.100999999999999</v>
      </c>
      <c r="AB26" s="46">
        <v>24.027000000000001</v>
      </c>
      <c r="AC26" s="46">
        <v>29.196000000000002</v>
      </c>
      <c r="AD26" s="46">
        <v>30.437999999999999</v>
      </c>
      <c r="AE26" s="46">
        <v>14.858000000000001</v>
      </c>
      <c r="AF26" s="46">
        <v>26.231000000000002</v>
      </c>
      <c r="AG26" s="46">
        <v>21.332000000000001</v>
      </c>
      <c r="AH26" s="46">
        <v>17.204000000000001</v>
      </c>
    </row>
    <row r="27" spans="1:34" ht="15" x14ac:dyDescent="0.25">
      <c r="A27" s="66">
        <v>45352</v>
      </c>
      <c r="B27" s="33">
        <v>39.74</v>
      </c>
      <c r="C27" s="8">
        <v>39.74</v>
      </c>
      <c r="D27" s="44">
        <v>39.74</v>
      </c>
      <c r="E27" s="16">
        <v>34.267000000000003</v>
      </c>
      <c r="F27" s="16">
        <v>44.326000000000001</v>
      </c>
      <c r="G27" s="16">
        <v>48.845999999999997</v>
      </c>
      <c r="H27" s="46">
        <v>44.991</v>
      </c>
      <c r="I27" s="46">
        <v>47.290999999999997</v>
      </c>
      <c r="J27" s="46">
        <v>45.264000000000003</v>
      </c>
      <c r="K27" s="46">
        <v>39.606000000000002</v>
      </c>
      <c r="L27" s="46">
        <v>33.82</v>
      </c>
      <c r="M27" s="46">
        <v>32.524000000000001</v>
      </c>
      <c r="N27" s="46">
        <v>23.491</v>
      </c>
      <c r="O27" s="46">
        <v>31.111999999999998</v>
      </c>
      <c r="P27" s="46">
        <v>49.872</v>
      </c>
      <c r="Q27" s="46">
        <v>27.914999999999999</v>
      </c>
      <c r="R27" s="46">
        <v>31.431999999999999</v>
      </c>
      <c r="S27" s="46">
        <v>58.488999999999997</v>
      </c>
      <c r="T27" s="46">
        <v>19.262</v>
      </c>
      <c r="U27" s="46">
        <v>46.533999999999999</v>
      </c>
      <c r="V27" s="46">
        <v>24.611000000000001</v>
      </c>
      <c r="W27" s="46">
        <v>33.113</v>
      </c>
      <c r="X27" s="46">
        <v>42.182000000000002</v>
      </c>
      <c r="Y27" s="46">
        <v>21.649000000000001</v>
      </c>
      <c r="Z27" s="46">
        <v>29.818999999999999</v>
      </c>
      <c r="AA27" s="46">
        <v>56.710999999999999</v>
      </c>
      <c r="AB27" s="46">
        <v>40.268999999999998</v>
      </c>
      <c r="AC27" s="46">
        <v>63.84</v>
      </c>
      <c r="AD27" s="46">
        <v>32.209000000000003</v>
      </c>
      <c r="AE27" s="46">
        <v>21.56</v>
      </c>
      <c r="AF27" s="46">
        <v>38.936</v>
      </c>
      <c r="AG27" s="46">
        <v>25.542999999999999</v>
      </c>
      <c r="AH27" s="46">
        <v>30.178999999999998</v>
      </c>
    </row>
    <row r="28" spans="1:34" ht="15" x14ac:dyDescent="0.25">
      <c r="A28" s="66">
        <v>45383</v>
      </c>
      <c r="B28" s="33">
        <v>88.83</v>
      </c>
      <c r="C28" s="8">
        <v>88.83</v>
      </c>
      <c r="D28" s="44">
        <v>88.83</v>
      </c>
      <c r="E28" s="16">
        <v>73.739000000000004</v>
      </c>
      <c r="F28" s="16">
        <v>81.119</v>
      </c>
      <c r="G28" s="16">
        <v>62.869</v>
      </c>
      <c r="H28" s="46">
        <v>105.19199999999999</v>
      </c>
      <c r="I28" s="46">
        <v>88.233000000000004</v>
      </c>
      <c r="J28" s="46">
        <v>69.373999999999995</v>
      </c>
      <c r="K28" s="46">
        <v>59.936</v>
      </c>
      <c r="L28" s="46">
        <v>93.677000000000007</v>
      </c>
      <c r="M28" s="46">
        <v>68.477000000000004</v>
      </c>
      <c r="N28" s="46">
        <v>59.902000000000001</v>
      </c>
      <c r="O28" s="46">
        <v>57.109000000000002</v>
      </c>
      <c r="P28" s="46">
        <v>107.627</v>
      </c>
      <c r="Q28" s="46">
        <v>69.313999999999993</v>
      </c>
      <c r="R28" s="46">
        <v>100.738</v>
      </c>
      <c r="S28" s="46">
        <v>105.29900000000001</v>
      </c>
      <c r="T28" s="46">
        <v>54.122</v>
      </c>
      <c r="U28" s="46">
        <v>69.387</v>
      </c>
      <c r="V28" s="46">
        <v>59.685000000000002</v>
      </c>
      <c r="W28" s="46">
        <v>71.414000000000001</v>
      </c>
      <c r="X28" s="46">
        <v>92.596000000000004</v>
      </c>
      <c r="Y28" s="46">
        <v>41.576999999999998</v>
      </c>
      <c r="Z28" s="46">
        <v>72.652000000000001</v>
      </c>
      <c r="AA28" s="46">
        <v>86.75</v>
      </c>
      <c r="AB28" s="46">
        <v>67.27</v>
      </c>
      <c r="AC28" s="46">
        <v>121.694</v>
      </c>
      <c r="AD28" s="46">
        <v>54.167000000000002</v>
      </c>
      <c r="AE28" s="46">
        <v>83.447000000000003</v>
      </c>
      <c r="AF28" s="46">
        <v>56.954999999999998</v>
      </c>
      <c r="AG28" s="46">
        <v>57.002000000000002</v>
      </c>
      <c r="AH28" s="46">
        <v>43.335999999999999</v>
      </c>
    </row>
    <row r="29" spans="1:34" ht="15" x14ac:dyDescent="0.25">
      <c r="A29" s="66">
        <v>45413</v>
      </c>
      <c r="B29" s="33">
        <v>225.76</v>
      </c>
      <c r="C29" s="8">
        <v>225.76</v>
      </c>
      <c r="D29" s="44">
        <v>225.76</v>
      </c>
      <c r="E29" s="16">
        <v>287.28800000000001</v>
      </c>
      <c r="F29" s="16">
        <v>230.672</v>
      </c>
      <c r="G29" s="16">
        <v>265.75599999999997</v>
      </c>
      <c r="H29" s="46">
        <v>381.863</v>
      </c>
      <c r="I29" s="46">
        <v>347.98200000000003</v>
      </c>
      <c r="J29" s="46">
        <v>217.03800000000001</v>
      </c>
      <c r="K29" s="46">
        <v>236.34700000000001</v>
      </c>
      <c r="L29" s="46">
        <v>262.64800000000002</v>
      </c>
      <c r="M29" s="46">
        <v>266.96300000000002</v>
      </c>
      <c r="N29" s="46">
        <v>101.02200000000001</v>
      </c>
      <c r="O29" s="46">
        <v>176.12100000000001</v>
      </c>
      <c r="P29" s="46">
        <v>241.39699999999999</v>
      </c>
      <c r="Q29" s="46">
        <v>276.23</v>
      </c>
      <c r="R29" s="46">
        <v>254.21100000000001</v>
      </c>
      <c r="S29" s="46">
        <v>245.74600000000001</v>
      </c>
      <c r="T29" s="46">
        <v>266.38600000000002</v>
      </c>
      <c r="U29" s="46">
        <v>321.517</v>
      </c>
      <c r="V29" s="46">
        <v>135.452</v>
      </c>
      <c r="W29" s="46">
        <v>172.96700000000001</v>
      </c>
      <c r="X29" s="46">
        <v>155.858</v>
      </c>
      <c r="Y29" s="46">
        <v>108.622</v>
      </c>
      <c r="Z29" s="46">
        <v>260.93599999999998</v>
      </c>
      <c r="AA29" s="46">
        <v>178.65600000000001</v>
      </c>
      <c r="AB29" s="46">
        <v>177.15299999999999</v>
      </c>
      <c r="AC29" s="46">
        <v>264.55700000000002</v>
      </c>
      <c r="AD29" s="46">
        <v>173.714</v>
      </c>
      <c r="AE29" s="46">
        <v>205.65199999999999</v>
      </c>
      <c r="AF29" s="46">
        <v>196.155</v>
      </c>
      <c r="AG29" s="46">
        <v>135.28899999999999</v>
      </c>
      <c r="AH29" s="46">
        <v>171.76599999999999</v>
      </c>
    </row>
    <row r="30" spans="1:34" ht="15" x14ac:dyDescent="0.25">
      <c r="A30" s="66">
        <v>45444</v>
      </c>
      <c r="B30" s="33">
        <v>265.3</v>
      </c>
      <c r="C30" s="8">
        <v>265.3</v>
      </c>
      <c r="D30" s="44">
        <v>265.3</v>
      </c>
      <c r="E30" s="16">
        <v>430.72899999999998</v>
      </c>
      <c r="F30" s="16">
        <v>223.798</v>
      </c>
      <c r="G30" s="16">
        <v>603.25400000000002</v>
      </c>
      <c r="H30" s="46">
        <v>323.80900000000003</v>
      </c>
      <c r="I30" s="46">
        <v>512.18200000000002</v>
      </c>
      <c r="J30" s="46">
        <v>221.77099999999999</v>
      </c>
      <c r="K30" s="46">
        <v>348.64800000000002</v>
      </c>
      <c r="L30" s="46">
        <v>163.62</v>
      </c>
      <c r="M30" s="46">
        <v>203.679</v>
      </c>
      <c r="N30" s="46">
        <v>59.75</v>
      </c>
      <c r="O30" s="46">
        <v>216.03200000000001</v>
      </c>
      <c r="P30" s="46">
        <v>149.029</v>
      </c>
      <c r="Q30" s="46">
        <v>300.82799999999997</v>
      </c>
      <c r="R30" s="46">
        <v>192.30600000000001</v>
      </c>
      <c r="S30" s="46">
        <v>180.006</v>
      </c>
      <c r="T30" s="46">
        <v>504.91699999999997</v>
      </c>
      <c r="U30" s="46">
        <v>275.154</v>
      </c>
      <c r="V30" s="46">
        <v>277.38799999999998</v>
      </c>
      <c r="W30" s="46">
        <v>449.15699999999998</v>
      </c>
      <c r="X30" s="46">
        <v>59.728000000000002</v>
      </c>
      <c r="Y30" s="46">
        <v>158.90600000000001</v>
      </c>
      <c r="Z30" s="46">
        <v>345.00599999999997</v>
      </c>
      <c r="AA30" s="46">
        <v>369.81900000000002</v>
      </c>
      <c r="AB30" s="46">
        <v>305.92</v>
      </c>
      <c r="AC30" s="46">
        <v>409.78899999999999</v>
      </c>
      <c r="AD30" s="46">
        <v>78.213999999999999</v>
      </c>
      <c r="AE30" s="46">
        <v>428.66500000000002</v>
      </c>
      <c r="AF30" s="46">
        <v>203.33600000000001</v>
      </c>
      <c r="AG30" s="46">
        <v>139.28</v>
      </c>
      <c r="AH30" s="46">
        <v>323.47399999999999</v>
      </c>
    </row>
    <row r="31" spans="1:34" ht="15" x14ac:dyDescent="0.25">
      <c r="A31" s="66">
        <v>45474</v>
      </c>
      <c r="B31" s="33">
        <v>89.92</v>
      </c>
      <c r="C31" s="8">
        <v>89.92</v>
      </c>
      <c r="D31" s="44">
        <v>89.92</v>
      </c>
      <c r="E31" s="16">
        <v>193.65700000000001</v>
      </c>
      <c r="F31" s="16">
        <v>67.8</v>
      </c>
      <c r="G31" s="16">
        <v>442.726</v>
      </c>
      <c r="H31" s="46">
        <v>114.93300000000001</v>
      </c>
      <c r="I31" s="46">
        <v>179.03</v>
      </c>
      <c r="J31" s="46">
        <v>104.36799999999999</v>
      </c>
      <c r="K31" s="46">
        <v>221.934</v>
      </c>
      <c r="L31" s="46">
        <v>53.786999999999999</v>
      </c>
      <c r="M31" s="46">
        <v>62.713000000000001</v>
      </c>
      <c r="N31" s="46">
        <v>26.108000000000001</v>
      </c>
      <c r="O31" s="46">
        <v>59.088000000000001</v>
      </c>
      <c r="P31" s="46">
        <v>57.146000000000001</v>
      </c>
      <c r="Q31" s="46">
        <v>119.431</v>
      </c>
      <c r="R31" s="46">
        <v>73.896000000000001</v>
      </c>
      <c r="S31" s="46">
        <v>67.870999999999995</v>
      </c>
      <c r="T31" s="46">
        <v>219.69399999999999</v>
      </c>
      <c r="U31" s="46">
        <v>140.24299999999999</v>
      </c>
      <c r="V31" s="46">
        <v>73.210999999999999</v>
      </c>
      <c r="W31" s="46">
        <v>229.755</v>
      </c>
      <c r="X31" s="46">
        <v>30.771999999999998</v>
      </c>
      <c r="Y31" s="46">
        <v>58.290999999999997</v>
      </c>
      <c r="Z31" s="46">
        <v>104.309</v>
      </c>
      <c r="AA31" s="46">
        <v>121.986</v>
      </c>
      <c r="AB31" s="46">
        <v>97.600999999999999</v>
      </c>
      <c r="AC31" s="46">
        <v>137.136</v>
      </c>
      <c r="AD31" s="46">
        <v>34.692999999999998</v>
      </c>
      <c r="AE31" s="46">
        <v>263.11500000000001</v>
      </c>
      <c r="AF31" s="46">
        <v>63.375</v>
      </c>
      <c r="AG31" s="46">
        <v>59.29</v>
      </c>
      <c r="AH31" s="46">
        <v>178.70099999999999</v>
      </c>
    </row>
    <row r="32" spans="1:34" ht="15" x14ac:dyDescent="0.25">
      <c r="A32" s="66">
        <v>45505</v>
      </c>
      <c r="B32" s="33">
        <v>56.12</v>
      </c>
      <c r="C32" s="8">
        <v>56.12</v>
      </c>
      <c r="D32" s="44">
        <v>56.12</v>
      </c>
      <c r="E32" s="16">
        <v>71.879000000000005</v>
      </c>
      <c r="F32" s="16">
        <v>44.680999999999997</v>
      </c>
      <c r="G32" s="16">
        <v>127.693</v>
      </c>
      <c r="H32" s="46">
        <v>56.603999999999999</v>
      </c>
      <c r="I32" s="46">
        <v>86.42</v>
      </c>
      <c r="J32" s="46">
        <v>52.932000000000002</v>
      </c>
      <c r="K32" s="46">
        <v>91.6</v>
      </c>
      <c r="L32" s="46">
        <v>47.091999999999999</v>
      </c>
      <c r="M32" s="46">
        <v>55.036000000000001</v>
      </c>
      <c r="N32" s="46">
        <v>22.808</v>
      </c>
      <c r="O32" s="46">
        <v>43.808999999999997</v>
      </c>
      <c r="P32" s="46">
        <v>39.738</v>
      </c>
      <c r="Q32" s="46">
        <v>61.067</v>
      </c>
      <c r="R32" s="46">
        <v>52.314999999999998</v>
      </c>
      <c r="S32" s="46">
        <v>49.569000000000003</v>
      </c>
      <c r="T32" s="46">
        <v>81.661000000000001</v>
      </c>
      <c r="U32" s="46">
        <v>57.582000000000001</v>
      </c>
      <c r="V32" s="46">
        <v>51.604999999999997</v>
      </c>
      <c r="W32" s="46">
        <v>72.539000000000001</v>
      </c>
      <c r="X32" s="46">
        <v>30.783999999999999</v>
      </c>
      <c r="Y32" s="46">
        <v>41.780999999999999</v>
      </c>
      <c r="Z32" s="46">
        <v>59.424999999999997</v>
      </c>
      <c r="AA32" s="46">
        <v>56.198</v>
      </c>
      <c r="AB32" s="46">
        <v>55.546999999999997</v>
      </c>
      <c r="AC32" s="46">
        <v>67.194999999999993</v>
      </c>
      <c r="AD32" s="46">
        <v>28.408000000000001</v>
      </c>
      <c r="AE32" s="46">
        <v>84.61</v>
      </c>
      <c r="AF32" s="46">
        <v>42.125999999999998</v>
      </c>
      <c r="AG32" s="46">
        <v>36.204000000000001</v>
      </c>
      <c r="AH32" s="46">
        <v>91.27</v>
      </c>
    </row>
    <row r="33" spans="1:34" ht="15" x14ac:dyDescent="0.25">
      <c r="A33" s="66">
        <v>45536</v>
      </c>
      <c r="B33" s="67">
        <v>36.15</v>
      </c>
      <c r="C33" s="68">
        <v>36.15</v>
      </c>
      <c r="D33" s="44">
        <v>36.15</v>
      </c>
      <c r="E33" s="16">
        <v>51.268000000000001</v>
      </c>
      <c r="F33" s="16">
        <v>36.387</v>
      </c>
      <c r="G33" s="16">
        <v>66.497</v>
      </c>
      <c r="H33" s="46">
        <v>41.488999999999997</v>
      </c>
      <c r="I33" s="46">
        <v>59.149000000000001</v>
      </c>
      <c r="J33" s="46">
        <v>34.488999999999997</v>
      </c>
      <c r="K33" s="46">
        <v>49.701000000000001</v>
      </c>
      <c r="L33" s="46">
        <v>35.098999999999997</v>
      </c>
      <c r="M33" s="46">
        <v>32.780999999999999</v>
      </c>
      <c r="N33" s="46">
        <v>22.129000000000001</v>
      </c>
      <c r="O33" s="46">
        <v>58.454999999999998</v>
      </c>
      <c r="P33" s="46">
        <v>36.155000000000001</v>
      </c>
      <c r="Q33" s="46">
        <v>39.148000000000003</v>
      </c>
      <c r="R33" s="46">
        <v>39.024000000000001</v>
      </c>
      <c r="S33" s="46">
        <v>43.331000000000003</v>
      </c>
      <c r="T33" s="46">
        <v>46.731000000000002</v>
      </c>
      <c r="U33" s="46">
        <v>38.587000000000003</v>
      </c>
      <c r="V33" s="46">
        <v>29.992999999999999</v>
      </c>
      <c r="W33" s="46">
        <v>41.930999999999997</v>
      </c>
      <c r="X33" s="46">
        <v>25.134</v>
      </c>
      <c r="Y33" s="46">
        <v>54.728000000000002</v>
      </c>
      <c r="Z33" s="46">
        <v>54.667000000000002</v>
      </c>
      <c r="AA33" s="46">
        <v>40.676000000000002</v>
      </c>
      <c r="AB33" s="46">
        <v>36.713000000000001</v>
      </c>
      <c r="AC33" s="46">
        <v>41.098999999999997</v>
      </c>
      <c r="AD33" s="46">
        <v>23.29</v>
      </c>
      <c r="AE33" s="46">
        <v>44.999000000000002</v>
      </c>
      <c r="AF33" s="46">
        <v>38.834000000000003</v>
      </c>
      <c r="AG33" s="46">
        <v>27.459</v>
      </c>
      <c r="AH33" s="46">
        <v>73.137</v>
      </c>
    </row>
    <row r="34" spans="1:34" ht="15" x14ac:dyDescent="0.25">
      <c r="A34" s="66">
        <v>45566</v>
      </c>
      <c r="B34" s="33">
        <v>33.68</v>
      </c>
      <c r="C34" s="8">
        <v>42.04</v>
      </c>
      <c r="D34" s="44">
        <v>37.46</v>
      </c>
      <c r="E34" s="16">
        <v>46.587000000000003</v>
      </c>
      <c r="F34" s="16">
        <v>43.579000000000001</v>
      </c>
      <c r="G34" s="16">
        <v>60.515999999999998</v>
      </c>
      <c r="H34" s="46">
        <v>50.536000000000001</v>
      </c>
      <c r="I34" s="46">
        <v>61.917999999999999</v>
      </c>
      <c r="J34" s="46">
        <v>45.325000000000003</v>
      </c>
      <c r="K34" s="46">
        <v>39.826000000000001</v>
      </c>
      <c r="L34" s="46">
        <v>31.777999999999999</v>
      </c>
      <c r="M34" s="46">
        <v>31.032</v>
      </c>
      <c r="N34" s="46">
        <v>30.786999999999999</v>
      </c>
      <c r="O34" s="46">
        <v>35.215000000000003</v>
      </c>
      <c r="P34" s="46">
        <v>34.020000000000003</v>
      </c>
      <c r="Q34" s="46">
        <v>52.927</v>
      </c>
      <c r="R34" s="46">
        <v>64.789000000000001</v>
      </c>
      <c r="S34" s="46">
        <v>44.381</v>
      </c>
      <c r="T34" s="46">
        <v>42.67</v>
      </c>
      <c r="U34" s="46">
        <v>40.414000000000001</v>
      </c>
      <c r="V34" s="46">
        <v>31.300999999999998</v>
      </c>
      <c r="W34" s="46">
        <v>41.369</v>
      </c>
      <c r="X34" s="46">
        <v>24.135000000000002</v>
      </c>
      <c r="Y34" s="46">
        <v>51.194000000000003</v>
      </c>
      <c r="Z34" s="46">
        <v>61.445</v>
      </c>
      <c r="AA34" s="46">
        <v>35.383000000000003</v>
      </c>
      <c r="AB34" s="46">
        <v>32.159999999999997</v>
      </c>
      <c r="AC34" s="46">
        <v>42.32</v>
      </c>
      <c r="AD34" s="46">
        <v>25.959</v>
      </c>
      <c r="AE34" s="46">
        <v>38.988</v>
      </c>
      <c r="AF34" s="46">
        <v>31.765000000000001</v>
      </c>
      <c r="AG34" s="46">
        <v>29.239000000000001</v>
      </c>
      <c r="AH34" s="46">
        <v>48.101999999999997</v>
      </c>
    </row>
    <row r="35" spans="1:34" ht="15" x14ac:dyDescent="0.25">
      <c r="A35" s="66">
        <v>45597</v>
      </c>
      <c r="B35" s="33">
        <v>31.19</v>
      </c>
      <c r="C35" s="8">
        <v>32.85</v>
      </c>
      <c r="D35" s="44">
        <v>31.95</v>
      </c>
      <c r="E35" s="16">
        <v>37.853000000000002</v>
      </c>
      <c r="F35" s="16">
        <v>33.673000000000002</v>
      </c>
      <c r="G35" s="16">
        <v>45.848999999999997</v>
      </c>
      <c r="H35" s="46">
        <v>42.664000000000001</v>
      </c>
      <c r="I35" s="46">
        <v>46.826000000000001</v>
      </c>
      <c r="J35" s="46">
        <v>37.640999999999998</v>
      </c>
      <c r="K35" s="46">
        <v>31.86</v>
      </c>
      <c r="L35" s="46">
        <v>28.059000000000001</v>
      </c>
      <c r="M35" s="46">
        <v>30.283999999999999</v>
      </c>
      <c r="N35" s="46">
        <v>20.068000000000001</v>
      </c>
      <c r="O35" s="46">
        <v>26.193999999999999</v>
      </c>
      <c r="P35" s="46">
        <v>31.524000000000001</v>
      </c>
      <c r="Q35" s="46">
        <v>40.548999999999999</v>
      </c>
      <c r="R35" s="46">
        <v>45.298000000000002</v>
      </c>
      <c r="S35" s="46">
        <v>35.887999999999998</v>
      </c>
      <c r="T35" s="46">
        <v>36.524999999999999</v>
      </c>
      <c r="U35" s="46">
        <v>36.326999999999998</v>
      </c>
      <c r="V35" s="46">
        <v>31.228999999999999</v>
      </c>
      <c r="W35" s="46">
        <v>33.874000000000002</v>
      </c>
      <c r="X35" s="46">
        <v>20.123999999999999</v>
      </c>
      <c r="Y35" s="46">
        <v>33.292999999999999</v>
      </c>
      <c r="Z35" s="46">
        <v>38.621000000000002</v>
      </c>
      <c r="AA35" s="46">
        <v>31.766999999999999</v>
      </c>
      <c r="AB35" s="46">
        <v>27.532</v>
      </c>
      <c r="AC35" s="46">
        <v>35.883000000000003</v>
      </c>
      <c r="AD35" s="46">
        <v>24.001000000000001</v>
      </c>
      <c r="AE35" s="46">
        <v>33.548999999999999</v>
      </c>
      <c r="AF35" s="46">
        <v>28.911999999999999</v>
      </c>
      <c r="AG35" s="46">
        <v>27.643000000000001</v>
      </c>
      <c r="AH35" s="46">
        <v>34.603000000000002</v>
      </c>
    </row>
    <row r="36" spans="1:34" ht="15" x14ac:dyDescent="0.25">
      <c r="A36" s="66">
        <v>45627</v>
      </c>
      <c r="B36" s="33">
        <v>27.49</v>
      </c>
      <c r="C36" s="8">
        <v>27.49</v>
      </c>
      <c r="D36" s="45">
        <v>27.49</v>
      </c>
      <c r="E36" s="46">
        <v>32.061999999999998</v>
      </c>
      <c r="F36" s="46">
        <v>27.596</v>
      </c>
      <c r="G36" s="46">
        <v>41.963999999999999</v>
      </c>
      <c r="H36" s="46">
        <v>35.488999999999997</v>
      </c>
      <c r="I36" s="46">
        <v>36.779000000000003</v>
      </c>
      <c r="J36" s="46">
        <v>34.030999999999999</v>
      </c>
      <c r="K36" s="46">
        <v>28.263000000000002</v>
      </c>
      <c r="L36" s="46">
        <v>24.478000000000002</v>
      </c>
      <c r="M36" s="46">
        <v>24.672999999999998</v>
      </c>
      <c r="N36" s="46">
        <v>17.445</v>
      </c>
      <c r="O36" s="46">
        <v>23.745999999999999</v>
      </c>
      <c r="P36" s="46">
        <v>25.337</v>
      </c>
      <c r="Q36" s="46">
        <v>30.09</v>
      </c>
      <c r="R36" s="46">
        <v>31.501000000000001</v>
      </c>
      <c r="S36" s="46">
        <v>25.864000000000001</v>
      </c>
      <c r="T36" s="46">
        <v>32.351999999999997</v>
      </c>
      <c r="U36" s="46">
        <v>29.632999999999999</v>
      </c>
      <c r="V36" s="46">
        <v>26.341999999999999</v>
      </c>
      <c r="W36" s="46">
        <v>29.673999999999999</v>
      </c>
      <c r="X36" s="46">
        <v>18.318000000000001</v>
      </c>
      <c r="Y36" s="46">
        <v>24.994</v>
      </c>
      <c r="Z36" s="46">
        <v>31.492000000000001</v>
      </c>
      <c r="AA36" s="46">
        <v>28.173999999999999</v>
      </c>
      <c r="AB36" s="46">
        <v>25.321000000000002</v>
      </c>
      <c r="AC36" s="46">
        <v>33.261000000000003</v>
      </c>
      <c r="AD36" s="46">
        <v>19.626999999999999</v>
      </c>
      <c r="AE36" s="46">
        <v>30.84</v>
      </c>
      <c r="AF36" s="46">
        <v>26.902999999999999</v>
      </c>
      <c r="AG36" s="46">
        <v>22.777999999999999</v>
      </c>
      <c r="AH36" s="46">
        <v>29.414000000000001</v>
      </c>
    </row>
    <row r="37" spans="1:34" ht="15" x14ac:dyDescent="0.25">
      <c r="A37" s="66">
        <v>45658</v>
      </c>
      <c r="B37" s="15">
        <v>26.29</v>
      </c>
      <c r="C37" s="13">
        <v>26.29</v>
      </c>
      <c r="D37" s="45">
        <v>26.29</v>
      </c>
      <c r="E37" s="46">
        <v>29.198</v>
      </c>
      <c r="F37" s="46">
        <v>25.055</v>
      </c>
      <c r="G37" s="46">
        <v>35.677</v>
      </c>
      <c r="H37" s="46">
        <v>30.33</v>
      </c>
      <c r="I37" s="46">
        <v>32.691000000000003</v>
      </c>
      <c r="J37" s="46">
        <v>29.379000000000001</v>
      </c>
      <c r="K37" s="46">
        <v>28.076000000000001</v>
      </c>
      <c r="L37" s="46">
        <v>22.614999999999998</v>
      </c>
      <c r="M37" s="46">
        <v>21.594000000000001</v>
      </c>
      <c r="N37" s="46">
        <v>16.780999999999999</v>
      </c>
      <c r="O37" s="46">
        <v>21.452000000000002</v>
      </c>
      <c r="P37" s="46">
        <v>24.510999999999999</v>
      </c>
      <c r="Q37" s="46">
        <v>26.117999999999999</v>
      </c>
      <c r="R37" s="46">
        <v>26.727</v>
      </c>
      <c r="S37" s="46">
        <v>21.722000000000001</v>
      </c>
      <c r="T37" s="46">
        <v>29.49</v>
      </c>
      <c r="U37" s="46">
        <v>26.332000000000001</v>
      </c>
      <c r="V37" s="46">
        <v>24.149000000000001</v>
      </c>
      <c r="W37" s="46">
        <v>28.16</v>
      </c>
      <c r="X37" s="46">
        <v>16.992999999999999</v>
      </c>
      <c r="Y37" s="46">
        <v>21.797000000000001</v>
      </c>
      <c r="Z37" s="46">
        <v>27.690999999999999</v>
      </c>
      <c r="AA37" s="46">
        <v>25.914000000000001</v>
      </c>
      <c r="AB37" s="46">
        <v>23.48</v>
      </c>
      <c r="AC37" s="46">
        <v>28.971</v>
      </c>
      <c r="AD37" s="46">
        <v>18.021999999999998</v>
      </c>
      <c r="AE37" s="46">
        <v>28.167999999999999</v>
      </c>
      <c r="AF37" s="46">
        <v>25.49</v>
      </c>
      <c r="AG37" s="46">
        <v>19.765999999999998</v>
      </c>
      <c r="AH37" s="46">
        <v>26.776</v>
      </c>
    </row>
    <row r="38" spans="1:34" ht="15" x14ac:dyDescent="0.25">
      <c r="A38" s="66">
        <v>45689</v>
      </c>
      <c r="B38" s="15">
        <v>24.71</v>
      </c>
      <c r="C38" s="13">
        <v>24.71</v>
      </c>
      <c r="D38" s="45">
        <v>24.71</v>
      </c>
      <c r="E38" s="46">
        <v>24.484000000000002</v>
      </c>
      <c r="F38" s="46">
        <v>27.189</v>
      </c>
      <c r="G38" s="46">
        <v>34.340000000000003</v>
      </c>
      <c r="H38" s="46">
        <v>24.768000000000001</v>
      </c>
      <c r="I38" s="46">
        <v>27.829000000000001</v>
      </c>
      <c r="J38" s="46">
        <v>27.734999999999999</v>
      </c>
      <c r="K38" s="46">
        <v>27.696000000000002</v>
      </c>
      <c r="L38" s="46">
        <v>21.297000000000001</v>
      </c>
      <c r="M38" s="46">
        <v>18.178000000000001</v>
      </c>
      <c r="N38" s="46">
        <v>19.213000000000001</v>
      </c>
      <c r="O38" s="46">
        <v>18.45</v>
      </c>
      <c r="P38" s="46">
        <v>21.518000000000001</v>
      </c>
      <c r="Q38" s="46">
        <v>21.356999999999999</v>
      </c>
      <c r="R38" s="46">
        <v>24.826000000000001</v>
      </c>
      <c r="S38" s="46">
        <v>17.689</v>
      </c>
      <c r="T38" s="46">
        <v>25.747</v>
      </c>
      <c r="U38" s="46">
        <v>21.777000000000001</v>
      </c>
      <c r="V38" s="46">
        <v>20.149999999999999</v>
      </c>
      <c r="W38" s="46">
        <v>23.425000000000001</v>
      </c>
      <c r="X38" s="46">
        <v>14.853</v>
      </c>
      <c r="Y38" s="46">
        <v>21.536000000000001</v>
      </c>
      <c r="Z38" s="46">
        <v>32.131999999999998</v>
      </c>
      <c r="AA38" s="46">
        <v>24.059000000000001</v>
      </c>
      <c r="AB38" s="46">
        <v>28.132999999999999</v>
      </c>
      <c r="AC38" s="46">
        <v>29.588999999999999</v>
      </c>
      <c r="AD38" s="46">
        <v>15.65</v>
      </c>
      <c r="AE38" s="46">
        <v>24.678999999999998</v>
      </c>
      <c r="AF38" s="46">
        <v>21.896999999999998</v>
      </c>
      <c r="AG38" s="46">
        <v>16.632000000000001</v>
      </c>
      <c r="AH38" s="46">
        <v>23.501999999999999</v>
      </c>
    </row>
    <row r="39" spans="1:34" ht="15" x14ac:dyDescent="0.25">
      <c r="A39" s="66">
        <v>45717</v>
      </c>
      <c r="B39" s="15">
        <v>39.74</v>
      </c>
      <c r="C39" s="13">
        <v>39.74</v>
      </c>
      <c r="D39" s="45">
        <v>39.74</v>
      </c>
      <c r="E39" s="46">
        <v>43.887999999999998</v>
      </c>
      <c r="F39" s="46">
        <v>50.709000000000003</v>
      </c>
      <c r="G39" s="46">
        <v>44.837000000000003</v>
      </c>
      <c r="H39" s="46">
        <v>48.616999999999997</v>
      </c>
      <c r="I39" s="46">
        <v>45.671999999999997</v>
      </c>
      <c r="J39" s="46">
        <v>40.905000000000001</v>
      </c>
      <c r="K39" s="46">
        <v>34.267000000000003</v>
      </c>
      <c r="L39" s="46">
        <v>32.381</v>
      </c>
      <c r="M39" s="46">
        <v>23.448</v>
      </c>
      <c r="N39" s="46">
        <v>30.873000000000001</v>
      </c>
      <c r="O39" s="46">
        <v>48.985999999999997</v>
      </c>
      <c r="P39" s="46">
        <v>27.881</v>
      </c>
      <c r="Q39" s="46">
        <v>30.908000000000001</v>
      </c>
      <c r="R39" s="46">
        <v>59.15</v>
      </c>
      <c r="S39" s="46">
        <v>19.45</v>
      </c>
      <c r="T39" s="46">
        <v>46.277000000000001</v>
      </c>
      <c r="U39" s="46">
        <v>25.776</v>
      </c>
      <c r="V39" s="46">
        <v>33.475000000000001</v>
      </c>
      <c r="W39" s="46">
        <v>42.002000000000002</v>
      </c>
      <c r="X39" s="46">
        <v>22.553999999999998</v>
      </c>
      <c r="Y39" s="46">
        <v>29.38</v>
      </c>
      <c r="Z39" s="46">
        <v>55.386000000000003</v>
      </c>
      <c r="AA39" s="46">
        <v>41.244999999999997</v>
      </c>
      <c r="AB39" s="46">
        <v>63.488</v>
      </c>
      <c r="AC39" s="46">
        <v>32.25</v>
      </c>
      <c r="AD39" s="46">
        <v>22.994</v>
      </c>
      <c r="AE39" s="46">
        <v>38.252000000000002</v>
      </c>
      <c r="AF39" s="46">
        <v>26.946999999999999</v>
      </c>
      <c r="AG39" s="46">
        <v>29.864999999999998</v>
      </c>
      <c r="AH39" s="46">
        <v>40.576999999999998</v>
      </c>
    </row>
    <row r="40" spans="1:34" ht="15" x14ac:dyDescent="0.25">
      <c r="A40" s="66">
        <v>45748</v>
      </c>
      <c r="B40" s="15">
        <v>88.83</v>
      </c>
      <c r="C40" s="13">
        <v>88.83</v>
      </c>
      <c r="D40" s="45">
        <v>88.83</v>
      </c>
      <c r="E40" s="46">
        <v>80.073999999999998</v>
      </c>
      <c r="F40" s="46">
        <v>65.043999999999997</v>
      </c>
      <c r="G40" s="46">
        <v>104.85</v>
      </c>
      <c r="H40" s="46">
        <v>90.06</v>
      </c>
      <c r="I40" s="46">
        <v>68.941000000000003</v>
      </c>
      <c r="J40" s="46">
        <v>61.506999999999998</v>
      </c>
      <c r="K40" s="46">
        <v>93.897000000000006</v>
      </c>
      <c r="L40" s="46">
        <v>68.332999999999998</v>
      </c>
      <c r="M40" s="46">
        <v>59.296999999999997</v>
      </c>
      <c r="N40" s="46">
        <v>57.023000000000003</v>
      </c>
      <c r="O40" s="46">
        <v>106.136</v>
      </c>
      <c r="P40" s="46">
        <v>69.295000000000002</v>
      </c>
      <c r="Q40" s="46">
        <v>97.753</v>
      </c>
      <c r="R40" s="46">
        <v>106.05200000000001</v>
      </c>
      <c r="S40" s="46">
        <v>54.533999999999999</v>
      </c>
      <c r="T40" s="46">
        <v>69.367000000000004</v>
      </c>
      <c r="U40" s="46">
        <v>60.822000000000003</v>
      </c>
      <c r="V40" s="46">
        <v>72.188000000000002</v>
      </c>
      <c r="W40" s="46">
        <v>92.352999999999994</v>
      </c>
      <c r="X40" s="46">
        <v>42.816000000000003</v>
      </c>
      <c r="Y40" s="46">
        <v>70.388000000000005</v>
      </c>
      <c r="Z40" s="46">
        <v>85.123999999999995</v>
      </c>
      <c r="AA40" s="46">
        <v>68.924000000000007</v>
      </c>
      <c r="AB40" s="46">
        <v>121.16200000000001</v>
      </c>
      <c r="AC40" s="46">
        <v>52.35</v>
      </c>
      <c r="AD40" s="46">
        <v>86.265000000000001</v>
      </c>
      <c r="AE40" s="46">
        <v>56.359000000000002</v>
      </c>
      <c r="AF40" s="46">
        <v>58.83</v>
      </c>
      <c r="AG40" s="46">
        <v>41.847999999999999</v>
      </c>
      <c r="AH40" s="46">
        <v>47.74</v>
      </c>
    </row>
    <row r="41" spans="1:34" ht="15" x14ac:dyDescent="0.25">
      <c r="A41" s="66">
        <v>45778</v>
      </c>
      <c r="B41" s="15">
        <v>225.76</v>
      </c>
      <c r="C41" s="13">
        <v>225.76</v>
      </c>
      <c r="D41" s="45">
        <v>225.76</v>
      </c>
      <c r="E41" s="46">
        <v>222.405</v>
      </c>
      <c r="F41" s="46">
        <v>269.20100000000002</v>
      </c>
      <c r="G41" s="46">
        <v>379.96899999999999</v>
      </c>
      <c r="H41" s="46">
        <v>349.31299999999999</v>
      </c>
      <c r="I41" s="46">
        <v>210.26499999999999</v>
      </c>
      <c r="J41" s="46">
        <v>238.19300000000001</v>
      </c>
      <c r="K41" s="46">
        <v>261.94600000000003</v>
      </c>
      <c r="L41" s="46">
        <v>265.84300000000002</v>
      </c>
      <c r="M41" s="46">
        <v>98.555999999999997</v>
      </c>
      <c r="N41" s="46">
        <v>175.38200000000001</v>
      </c>
      <c r="O41" s="46">
        <v>239.52699999999999</v>
      </c>
      <c r="P41" s="46">
        <v>275.47399999999999</v>
      </c>
      <c r="Q41" s="46">
        <v>249.38900000000001</v>
      </c>
      <c r="R41" s="46">
        <v>246.50399999999999</v>
      </c>
      <c r="S41" s="46">
        <v>266.54000000000002</v>
      </c>
      <c r="T41" s="46">
        <v>319.529</v>
      </c>
      <c r="U41" s="46">
        <v>129.24799999999999</v>
      </c>
      <c r="V41" s="46">
        <v>172.96799999999999</v>
      </c>
      <c r="W41" s="46">
        <v>155.34899999999999</v>
      </c>
      <c r="X41" s="46">
        <v>109.736</v>
      </c>
      <c r="Y41" s="46">
        <v>245.773</v>
      </c>
      <c r="Z41" s="46">
        <v>176.821</v>
      </c>
      <c r="AA41" s="46">
        <v>178.11799999999999</v>
      </c>
      <c r="AB41" s="46">
        <v>263.35599999999999</v>
      </c>
      <c r="AC41" s="46">
        <v>171.25899999999999</v>
      </c>
      <c r="AD41" s="46">
        <v>209.31200000000001</v>
      </c>
      <c r="AE41" s="46">
        <v>194.63200000000001</v>
      </c>
      <c r="AF41" s="46">
        <v>136.71299999999999</v>
      </c>
      <c r="AG41" s="46">
        <v>164.99</v>
      </c>
      <c r="AH41" s="46">
        <v>161.10900000000001</v>
      </c>
    </row>
    <row r="42" spans="1:34" ht="15" x14ac:dyDescent="0.25">
      <c r="A42" s="66">
        <v>45809</v>
      </c>
      <c r="B42" s="15">
        <v>265.3</v>
      </c>
      <c r="C42" s="13">
        <v>265.3</v>
      </c>
      <c r="D42" s="45">
        <v>265.3</v>
      </c>
      <c r="E42" s="46">
        <v>228.441</v>
      </c>
      <c r="F42" s="46">
        <v>605.04300000000001</v>
      </c>
      <c r="G42" s="46">
        <v>322.697</v>
      </c>
      <c r="H42" s="46">
        <v>512.03399999999999</v>
      </c>
      <c r="I42" s="46">
        <v>226.29</v>
      </c>
      <c r="J42" s="46">
        <v>348.90199999999999</v>
      </c>
      <c r="K42" s="46">
        <v>163.291</v>
      </c>
      <c r="L42" s="46">
        <v>202.86</v>
      </c>
      <c r="M42" s="46">
        <v>62.466999999999999</v>
      </c>
      <c r="N42" s="46">
        <v>215.02099999999999</v>
      </c>
      <c r="O42" s="46">
        <v>148.03899999999999</v>
      </c>
      <c r="P42" s="46">
        <v>299.86200000000002</v>
      </c>
      <c r="Q42" s="46">
        <v>194.99600000000001</v>
      </c>
      <c r="R42" s="46">
        <v>179.27699999999999</v>
      </c>
      <c r="S42" s="46">
        <v>504.25599999999997</v>
      </c>
      <c r="T42" s="46">
        <v>273.40199999999999</v>
      </c>
      <c r="U42" s="46">
        <v>283.29000000000002</v>
      </c>
      <c r="V42" s="46">
        <v>448.22399999999999</v>
      </c>
      <c r="W42" s="46">
        <v>59.317</v>
      </c>
      <c r="X42" s="46">
        <v>159.13399999999999</v>
      </c>
      <c r="Y42" s="46">
        <v>351.42200000000003</v>
      </c>
      <c r="Z42" s="46">
        <v>368.11599999999999</v>
      </c>
      <c r="AA42" s="46">
        <v>305.88</v>
      </c>
      <c r="AB42" s="46">
        <v>408.59</v>
      </c>
      <c r="AC42" s="46">
        <v>80.384</v>
      </c>
      <c r="AD42" s="46">
        <v>430.58300000000003</v>
      </c>
      <c r="AE42" s="46">
        <v>202.01599999999999</v>
      </c>
      <c r="AF42" s="46">
        <v>139.88999999999999</v>
      </c>
      <c r="AG42" s="46">
        <v>319.50799999999998</v>
      </c>
      <c r="AH42" s="46">
        <v>404.04</v>
      </c>
    </row>
    <row r="43" spans="1:34" ht="15" x14ac:dyDescent="0.25">
      <c r="A43" s="66">
        <v>45839</v>
      </c>
      <c r="B43" s="15">
        <v>89.92</v>
      </c>
      <c r="C43" s="13">
        <v>89.92</v>
      </c>
      <c r="D43" s="45">
        <v>89.92</v>
      </c>
      <c r="E43" s="46">
        <v>69.263000000000005</v>
      </c>
      <c r="F43" s="46">
        <v>442.79300000000001</v>
      </c>
      <c r="G43" s="46">
        <v>114.197</v>
      </c>
      <c r="H43" s="46">
        <v>178.79400000000001</v>
      </c>
      <c r="I43" s="46">
        <v>107.58</v>
      </c>
      <c r="J43" s="46">
        <v>222.035</v>
      </c>
      <c r="K43" s="46">
        <v>53.551000000000002</v>
      </c>
      <c r="L43" s="46">
        <v>62.158000000000001</v>
      </c>
      <c r="M43" s="46">
        <v>26.405000000000001</v>
      </c>
      <c r="N43" s="46">
        <v>58.506999999999998</v>
      </c>
      <c r="O43" s="46">
        <v>56.414999999999999</v>
      </c>
      <c r="P43" s="46">
        <v>118.723</v>
      </c>
      <c r="Q43" s="46">
        <v>73.899000000000001</v>
      </c>
      <c r="R43" s="46">
        <v>67.373000000000005</v>
      </c>
      <c r="S43" s="46">
        <v>219.14699999999999</v>
      </c>
      <c r="T43" s="46">
        <v>139.49799999999999</v>
      </c>
      <c r="U43" s="46">
        <v>76.007000000000005</v>
      </c>
      <c r="V43" s="46">
        <v>229.137</v>
      </c>
      <c r="W43" s="46">
        <v>30.222000000000001</v>
      </c>
      <c r="X43" s="46">
        <v>58.267000000000003</v>
      </c>
      <c r="Y43" s="46">
        <v>106.407</v>
      </c>
      <c r="Z43" s="46">
        <v>120.98099999999999</v>
      </c>
      <c r="AA43" s="46">
        <v>97.561999999999998</v>
      </c>
      <c r="AB43" s="46">
        <v>136.458</v>
      </c>
      <c r="AC43" s="46">
        <v>36.273000000000003</v>
      </c>
      <c r="AD43" s="46">
        <v>263.19600000000003</v>
      </c>
      <c r="AE43" s="46">
        <v>62.612000000000002</v>
      </c>
      <c r="AF43" s="46">
        <v>59.540999999999997</v>
      </c>
      <c r="AG43" s="46">
        <v>185.43799999999999</v>
      </c>
      <c r="AH43" s="46">
        <v>213.10900000000001</v>
      </c>
    </row>
    <row r="44" spans="1:34" ht="15" x14ac:dyDescent="0.25">
      <c r="A44" s="66">
        <v>45870</v>
      </c>
      <c r="B44" s="15">
        <v>56.12</v>
      </c>
      <c r="C44" s="13">
        <v>56.12</v>
      </c>
      <c r="D44" s="45">
        <v>56.12</v>
      </c>
      <c r="E44" s="46">
        <v>44.862000000000002</v>
      </c>
      <c r="F44" s="46">
        <v>128.07400000000001</v>
      </c>
      <c r="G44" s="46">
        <v>56.463999999999999</v>
      </c>
      <c r="H44" s="46">
        <v>86.771000000000001</v>
      </c>
      <c r="I44" s="46">
        <v>54.350999999999999</v>
      </c>
      <c r="J44" s="46">
        <v>92.039000000000001</v>
      </c>
      <c r="K44" s="46">
        <v>47.25</v>
      </c>
      <c r="L44" s="46">
        <v>54.898000000000003</v>
      </c>
      <c r="M44" s="46">
        <v>22.956</v>
      </c>
      <c r="N44" s="46">
        <v>43.654000000000003</v>
      </c>
      <c r="O44" s="46">
        <v>39.459000000000003</v>
      </c>
      <c r="P44" s="46">
        <v>60.984999999999999</v>
      </c>
      <c r="Q44" s="46">
        <v>52.594999999999999</v>
      </c>
      <c r="R44" s="46">
        <v>49.668999999999997</v>
      </c>
      <c r="S44" s="46">
        <v>81.691999999999993</v>
      </c>
      <c r="T44" s="46">
        <v>57.414999999999999</v>
      </c>
      <c r="U44" s="46">
        <v>52.908000000000001</v>
      </c>
      <c r="V44" s="46">
        <v>72.55</v>
      </c>
      <c r="W44" s="46">
        <v>30.631</v>
      </c>
      <c r="X44" s="46">
        <v>42.183</v>
      </c>
      <c r="Y44" s="46">
        <v>59.951000000000001</v>
      </c>
      <c r="Z44" s="46">
        <v>55.786000000000001</v>
      </c>
      <c r="AA44" s="46">
        <v>55.889000000000003</v>
      </c>
      <c r="AB44" s="46">
        <v>67.063999999999993</v>
      </c>
      <c r="AC44" s="46">
        <v>28.713999999999999</v>
      </c>
      <c r="AD44" s="46">
        <v>85.063999999999993</v>
      </c>
      <c r="AE44" s="46">
        <v>41.755000000000003</v>
      </c>
      <c r="AF44" s="46">
        <v>36.965000000000003</v>
      </c>
      <c r="AG44" s="46">
        <v>92.792000000000002</v>
      </c>
      <c r="AH44" s="46">
        <v>90.49</v>
      </c>
    </row>
    <row r="45" spans="1:34" ht="15" x14ac:dyDescent="0.25">
      <c r="A45" s="66">
        <v>45901</v>
      </c>
      <c r="B45" s="15">
        <v>36.15</v>
      </c>
      <c r="C45" s="13">
        <v>36.15</v>
      </c>
      <c r="D45" s="45">
        <v>36.15</v>
      </c>
      <c r="E45" s="46">
        <v>36.371000000000002</v>
      </c>
      <c r="F45" s="46">
        <v>66.811999999999998</v>
      </c>
      <c r="G45" s="46">
        <v>41.343000000000004</v>
      </c>
      <c r="H45" s="46">
        <v>59.406999999999996</v>
      </c>
      <c r="I45" s="46">
        <v>35.121000000000002</v>
      </c>
      <c r="J45" s="46">
        <v>50.006999999999998</v>
      </c>
      <c r="K45" s="46">
        <v>35.213000000000001</v>
      </c>
      <c r="L45" s="46">
        <v>32.642000000000003</v>
      </c>
      <c r="M45" s="46">
        <v>21.876999999999999</v>
      </c>
      <c r="N45" s="46">
        <v>58.274000000000001</v>
      </c>
      <c r="O45" s="46">
        <v>35.877000000000002</v>
      </c>
      <c r="P45" s="46">
        <v>39.043999999999997</v>
      </c>
      <c r="Q45" s="46">
        <v>38.606000000000002</v>
      </c>
      <c r="R45" s="46">
        <v>43.412999999999997</v>
      </c>
      <c r="S45" s="46">
        <v>46.707999999999998</v>
      </c>
      <c r="T45" s="46">
        <v>38.414999999999999</v>
      </c>
      <c r="U45" s="46">
        <v>30.949000000000002</v>
      </c>
      <c r="V45" s="46">
        <v>41.923000000000002</v>
      </c>
      <c r="W45" s="46">
        <v>24.945</v>
      </c>
      <c r="X45" s="46">
        <v>55.134999999999998</v>
      </c>
      <c r="Y45" s="46">
        <v>53.13</v>
      </c>
      <c r="Z45" s="46">
        <v>40.258000000000003</v>
      </c>
      <c r="AA45" s="46">
        <v>36.993000000000002</v>
      </c>
      <c r="AB45" s="46">
        <v>40.96</v>
      </c>
      <c r="AC45" s="46">
        <v>23.305</v>
      </c>
      <c r="AD45" s="46">
        <v>45.344000000000001</v>
      </c>
      <c r="AE45" s="46">
        <v>38.453000000000003</v>
      </c>
      <c r="AF45" s="46">
        <v>28.023</v>
      </c>
      <c r="AG45" s="46">
        <v>74.168999999999997</v>
      </c>
      <c r="AH45" s="46">
        <v>44.631</v>
      </c>
    </row>
    <row r="46" spans="1:34" ht="15" x14ac:dyDescent="0.25">
      <c r="A46" s="66">
        <v>45931</v>
      </c>
      <c r="B46" s="15">
        <v>33.68</v>
      </c>
      <c r="C46" s="13">
        <v>42.04</v>
      </c>
      <c r="D46" s="45">
        <v>37.46</v>
      </c>
      <c r="E46" s="46">
        <v>43.348999999999997</v>
      </c>
      <c r="F46" s="46">
        <v>60.765999999999998</v>
      </c>
      <c r="G46" s="46">
        <v>50.356999999999999</v>
      </c>
      <c r="H46" s="46">
        <v>62.137999999999998</v>
      </c>
      <c r="I46" s="46">
        <v>45.472999999999999</v>
      </c>
      <c r="J46" s="46">
        <v>40.082000000000001</v>
      </c>
      <c r="K46" s="46">
        <v>31.838999999999999</v>
      </c>
      <c r="L46" s="46">
        <v>30.873000000000001</v>
      </c>
      <c r="M46" s="46">
        <v>31.396999999999998</v>
      </c>
      <c r="N46" s="46">
        <v>35.024000000000001</v>
      </c>
      <c r="O46" s="46">
        <v>33.725999999999999</v>
      </c>
      <c r="P46" s="46">
        <v>52.773000000000003</v>
      </c>
      <c r="Q46" s="46">
        <v>64.981999999999999</v>
      </c>
      <c r="R46" s="46">
        <v>44.390999999999998</v>
      </c>
      <c r="S46" s="46">
        <v>42.622</v>
      </c>
      <c r="T46" s="46">
        <v>40.234000000000002</v>
      </c>
      <c r="U46" s="46">
        <v>31.893000000000001</v>
      </c>
      <c r="V46" s="46">
        <v>41.328000000000003</v>
      </c>
      <c r="W46" s="46">
        <v>23.981999999999999</v>
      </c>
      <c r="X46" s="46">
        <v>51.469000000000001</v>
      </c>
      <c r="Y46" s="46">
        <v>63.142000000000003</v>
      </c>
      <c r="Z46" s="46">
        <v>34.959000000000003</v>
      </c>
      <c r="AA46" s="46">
        <v>32.366999999999997</v>
      </c>
      <c r="AB46" s="46">
        <v>42.152000000000001</v>
      </c>
      <c r="AC46" s="46">
        <v>25.765000000000001</v>
      </c>
      <c r="AD46" s="46">
        <v>39.332999999999998</v>
      </c>
      <c r="AE46" s="46">
        <v>31.401</v>
      </c>
      <c r="AF46" s="46">
        <v>29.76</v>
      </c>
      <c r="AG46" s="46">
        <v>49.106999999999999</v>
      </c>
      <c r="AH46" s="46">
        <v>37.441000000000003</v>
      </c>
    </row>
    <row r="47" spans="1:34" ht="15" x14ac:dyDescent="0.25">
      <c r="A47" s="66">
        <v>45962</v>
      </c>
      <c r="B47" s="15">
        <v>31.19</v>
      </c>
      <c r="C47" s="13">
        <v>32.85</v>
      </c>
      <c r="D47" s="45">
        <v>31.95</v>
      </c>
      <c r="E47" s="46">
        <v>34.14</v>
      </c>
      <c r="F47" s="46">
        <v>46.168999999999997</v>
      </c>
      <c r="G47" s="46">
        <v>42.584000000000003</v>
      </c>
      <c r="H47" s="46">
        <v>47.088000000000001</v>
      </c>
      <c r="I47" s="46">
        <v>38.432000000000002</v>
      </c>
      <c r="J47" s="46">
        <v>32.167999999999999</v>
      </c>
      <c r="K47" s="46">
        <v>28.222000000000001</v>
      </c>
      <c r="L47" s="46">
        <v>30.222999999999999</v>
      </c>
      <c r="M47" s="46">
        <v>20.501999999999999</v>
      </c>
      <c r="N47" s="46">
        <v>26.123999999999999</v>
      </c>
      <c r="O47" s="46">
        <v>31.332999999999998</v>
      </c>
      <c r="P47" s="46">
        <v>40.515999999999998</v>
      </c>
      <c r="Q47" s="46">
        <v>46.256999999999998</v>
      </c>
      <c r="R47" s="46">
        <v>36.006999999999998</v>
      </c>
      <c r="S47" s="46">
        <v>36.572000000000003</v>
      </c>
      <c r="T47" s="46">
        <v>36.218000000000004</v>
      </c>
      <c r="U47" s="46">
        <v>32.164000000000001</v>
      </c>
      <c r="V47" s="46">
        <v>33.929000000000002</v>
      </c>
      <c r="W47" s="46">
        <v>20.035</v>
      </c>
      <c r="X47" s="46">
        <v>33.610999999999997</v>
      </c>
      <c r="Y47" s="46">
        <v>39.256999999999998</v>
      </c>
      <c r="Z47" s="46">
        <v>31.481000000000002</v>
      </c>
      <c r="AA47" s="46">
        <v>27.814</v>
      </c>
      <c r="AB47" s="46">
        <v>35.813000000000002</v>
      </c>
      <c r="AC47" s="46">
        <v>24.311</v>
      </c>
      <c r="AD47" s="46">
        <v>33.896999999999998</v>
      </c>
      <c r="AE47" s="46">
        <v>28.649000000000001</v>
      </c>
      <c r="AF47" s="46">
        <v>28.186</v>
      </c>
      <c r="AG47" s="46">
        <v>35.002000000000002</v>
      </c>
      <c r="AH47" s="46">
        <v>32.036999999999999</v>
      </c>
    </row>
    <row r="48" spans="1:34" ht="15" x14ac:dyDescent="0.25">
      <c r="A48" s="66">
        <v>45992</v>
      </c>
      <c r="B48" s="15">
        <v>27.49</v>
      </c>
      <c r="C48" s="13">
        <v>27.49</v>
      </c>
      <c r="D48" s="45">
        <v>27.49</v>
      </c>
      <c r="E48" s="46">
        <v>27.74</v>
      </c>
      <c r="F48" s="46">
        <v>42.247999999999998</v>
      </c>
      <c r="G48" s="46">
        <v>35.402999999999999</v>
      </c>
      <c r="H48" s="46">
        <v>37.018999999999998</v>
      </c>
      <c r="I48" s="46">
        <v>34.881999999999998</v>
      </c>
      <c r="J48" s="46">
        <v>28.541</v>
      </c>
      <c r="K48" s="46">
        <v>24.606999999999999</v>
      </c>
      <c r="L48" s="46">
        <v>24.600999999999999</v>
      </c>
      <c r="M48" s="46">
        <v>17.739000000000001</v>
      </c>
      <c r="N48" s="46">
        <v>23.655000000000001</v>
      </c>
      <c r="O48" s="46">
        <v>25.149000000000001</v>
      </c>
      <c r="P48" s="46">
        <v>30.047999999999998</v>
      </c>
      <c r="Q48" s="46">
        <v>31.861999999999998</v>
      </c>
      <c r="R48" s="46">
        <v>25.962</v>
      </c>
      <c r="S48" s="46">
        <v>32.375</v>
      </c>
      <c r="T48" s="46">
        <v>29.530999999999999</v>
      </c>
      <c r="U48" s="46">
        <v>27.064</v>
      </c>
      <c r="V48" s="46">
        <v>29.706</v>
      </c>
      <c r="W48" s="46">
        <v>18.222000000000001</v>
      </c>
      <c r="X48" s="46">
        <v>25.268000000000001</v>
      </c>
      <c r="Y48" s="46">
        <v>31.635000000000002</v>
      </c>
      <c r="Z48" s="46">
        <v>27.88</v>
      </c>
      <c r="AA48" s="46">
        <v>25.567</v>
      </c>
      <c r="AB48" s="46">
        <v>33.177</v>
      </c>
      <c r="AC48" s="46">
        <v>19.748000000000001</v>
      </c>
      <c r="AD48" s="46">
        <v>31.17</v>
      </c>
      <c r="AE48" s="46">
        <v>26.643000000000001</v>
      </c>
      <c r="AF48" s="46">
        <v>23.273</v>
      </c>
      <c r="AG48" s="46">
        <v>29.626999999999999</v>
      </c>
      <c r="AH48" s="46">
        <v>29.335000000000001</v>
      </c>
    </row>
    <row r="49" spans="1:1005" ht="15" x14ac:dyDescent="0.25">
      <c r="A49" s="66">
        <v>46023</v>
      </c>
      <c r="B49" s="15">
        <v>26.29</v>
      </c>
      <c r="C49" s="13">
        <v>26.29</v>
      </c>
      <c r="D49" s="45">
        <v>26.29</v>
      </c>
      <c r="E49" s="46">
        <v>25.126000000000001</v>
      </c>
      <c r="F49" s="46">
        <v>35.932000000000002</v>
      </c>
      <c r="G49" s="46">
        <v>30.254999999999999</v>
      </c>
      <c r="H49" s="46">
        <v>32.917000000000002</v>
      </c>
      <c r="I49" s="46">
        <v>29.86</v>
      </c>
      <c r="J49" s="46">
        <v>28.343</v>
      </c>
      <c r="K49" s="46">
        <v>22.736999999999998</v>
      </c>
      <c r="L49" s="46">
        <v>21.53</v>
      </c>
      <c r="M49" s="46">
        <v>16.882999999999999</v>
      </c>
      <c r="N49" s="46">
        <v>21.37</v>
      </c>
      <c r="O49" s="46">
        <v>24.337</v>
      </c>
      <c r="P49" s="46">
        <v>26.082000000000001</v>
      </c>
      <c r="Q49" s="46">
        <v>26.853000000000002</v>
      </c>
      <c r="R49" s="46">
        <v>21.815999999999999</v>
      </c>
      <c r="S49" s="46">
        <v>29.513999999999999</v>
      </c>
      <c r="T49" s="46">
        <v>26.239000000000001</v>
      </c>
      <c r="U49" s="46">
        <v>24.89</v>
      </c>
      <c r="V49" s="46">
        <v>28.193999999999999</v>
      </c>
      <c r="W49" s="46">
        <v>16.905000000000001</v>
      </c>
      <c r="X49" s="46">
        <v>22.041</v>
      </c>
      <c r="Y49" s="46">
        <v>27.658999999999999</v>
      </c>
      <c r="Z49" s="46">
        <v>25.643999999999998</v>
      </c>
      <c r="AA49" s="46">
        <v>23.706</v>
      </c>
      <c r="AB49" s="46">
        <v>28.899000000000001</v>
      </c>
      <c r="AC49" s="46">
        <v>18.138000000000002</v>
      </c>
      <c r="AD49" s="46">
        <v>28.472999999999999</v>
      </c>
      <c r="AE49" s="46">
        <v>25.248999999999999</v>
      </c>
      <c r="AF49" s="46">
        <v>20.216999999999999</v>
      </c>
      <c r="AG49" s="46">
        <v>26.902999999999999</v>
      </c>
      <c r="AH49" s="46">
        <v>28.198</v>
      </c>
    </row>
    <row r="50" spans="1:1005" ht="15" x14ac:dyDescent="0.25">
      <c r="A50" s="66">
        <v>46054</v>
      </c>
      <c r="B50" s="15">
        <v>24.71</v>
      </c>
      <c r="C50" s="13">
        <v>24.71</v>
      </c>
      <c r="D50" s="45">
        <v>24.71</v>
      </c>
      <c r="E50" s="46">
        <v>26.794</v>
      </c>
      <c r="F50" s="46">
        <v>34.567999999999998</v>
      </c>
      <c r="G50" s="46">
        <v>24.704999999999998</v>
      </c>
      <c r="H50" s="46">
        <v>28.018999999999998</v>
      </c>
      <c r="I50" s="46">
        <v>28.088999999999999</v>
      </c>
      <c r="J50" s="46">
        <v>27.933</v>
      </c>
      <c r="K50" s="46">
        <v>21.411000000000001</v>
      </c>
      <c r="L50" s="46">
        <v>18.123999999999999</v>
      </c>
      <c r="M50" s="46">
        <v>19.401</v>
      </c>
      <c r="N50" s="46">
        <v>18.382000000000001</v>
      </c>
      <c r="O50" s="46">
        <v>21.372</v>
      </c>
      <c r="P50" s="46">
        <v>21.327000000000002</v>
      </c>
      <c r="Q50" s="46">
        <v>24.794</v>
      </c>
      <c r="R50" s="46">
        <v>17.768999999999998</v>
      </c>
      <c r="S50" s="46">
        <v>25.766999999999999</v>
      </c>
      <c r="T50" s="46">
        <v>21.701000000000001</v>
      </c>
      <c r="U50" s="46">
        <v>20.628</v>
      </c>
      <c r="V50" s="46">
        <v>23.454000000000001</v>
      </c>
      <c r="W50" s="46">
        <v>14.779</v>
      </c>
      <c r="X50" s="46">
        <v>21.757999999999999</v>
      </c>
      <c r="Y50" s="46">
        <v>32.036999999999999</v>
      </c>
      <c r="Z50" s="46">
        <v>23.827999999999999</v>
      </c>
      <c r="AA50" s="46">
        <v>28.338999999999999</v>
      </c>
      <c r="AB50" s="46">
        <v>29.53</v>
      </c>
      <c r="AC50" s="46">
        <v>15.726000000000001</v>
      </c>
      <c r="AD50" s="46">
        <v>24.939</v>
      </c>
      <c r="AE50" s="46">
        <v>21.695</v>
      </c>
      <c r="AF50" s="46">
        <v>17.012</v>
      </c>
      <c r="AG50" s="46">
        <v>23.305</v>
      </c>
      <c r="AH50" s="46">
        <v>22.768999999999998</v>
      </c>
    </row>
    <row r="51" spans="1:1005" ht="15" x14ac:dyDescent="0.25">
      <c r="A51" s="66">
        <v>46082</v>
      </c>
      <c r="B51" s="15">
        <v>39.74</v>
      </c>
      <c r="C51" s="13">
        <v>39.74</v>
      </c>
      <c r="D51" s="45">
        <v>39.74</v>
      </c>
      <c r="E51" s="46">
        <v>50.722999999999999</v>
      </c>
      <c r="F51" s="46">
        <v>45.11</v>
      </c>
      <c r="G51" s="46">
        <v>48.527000000000001</v>
      </c>
      <c r="H51" s="46">
        <v>45.923000000000002</v>
      </c>
      <c r="I51" s="46">
        <v>40.609000000000002</v>
      </c>
      <c r="J51" s="46">
        <v>34.536000000000001</v>
      </c>
      <c r="K51" s="46">
        <v>32.521000000000001</v>
      </c>
      <c r="L51" s="46">
        <v>23.388000000000002</v>
      </c>
      <c r="M51" s="46">
        <v>30.556999999999999</v>
      </c>
      <c r="N51" s="46">
        <v>48.896000000000001</v>
      </c>
      <c r="O51" s="46">
        <v>27.719000000000001</v>
      </c>
      <c r="P51" s="46">
        <v>30.882000000000001</v>
      </c>
      <c r="Q51" s="46">
        <v>58.545999999999999</v>
      </c>
      <c r="R51" s="46">
        <v>19.533999999999999</v>
      </c>
      <c r="S51" s="46">
        <v>46.304000000000002</v>
      </c>
      <c r="T51" s="46">
        <v>25.7</v>
      </c>
      <c r="U51" s="46">
        <v>33.685000000000002</v>
      </c>
      <c r="V51" s="46">
        <v>42.055</v>
      </c>
      <c r="W51" s="46">
        <v>22.472000000000001</v>
      </c>
      <c r="X51" s="46">
        <v>29.632000000000001</v>
      </c>
      <c r="Y51" s="46">
        <v>53.386000000000003</v>
      </c>
      <c r="Z51" s="46">
        <v>40.976999999999997</v>
      </c>
      <c r="AA51" s="46">
        <v>63.826000000000001</v>
      </c>
      <c r="AB51" s="46">
        <v>32.186999999999998</v>
      </c>
      <c r="AC51" s="46">
        <v>22.457000000000001</v>
      </c>
      <c r="AD51" s="46">
        <v>38.588999999999999</v>
      </c>
      <c r="AE51" s="46">
        <v>26.728999999999999</v>
      </c>
      <c r="AF51" s="46">
        <v>30.338999999999999</v>
      </c>
      <c r="AG51" s="46">
        <v>40.418999999999997</v>
      </c>
      <c r="AH51" s="46">
        <v>24.4</v>
      </c>
    </row>
    <row r="52" spans="1:1005" ht="15" x14ac:dyDescent="0.25">
      <c r="A52" s="66">
        <v>46113</v>
      </c>
      <c r="B52" s="15">
        <v>88.83</v>
      </c>
      <c r="C52" s="13">
        <v>88.83</v>
      </c>
      <c r="D52" s="45">
        <v>88.83</v>
      </c>
      <c r="E52" s="46">
        <v>60.96</v>
      </c>
      <c r="F52" s="46">
        <v>105.27</v>
      </c>
      <c r="G52" s="46">
        <v>89.950999999999993</v>
      </c>
      <c r="H52" s="46">
        <v>69.257000000000005</v>
      </c>
      <c r="I52" s="46">
        <v>59.223999999999997</v>
      </c>
      <c r="J52" s="46">
        <v>94.325999999999993</v>
      </c>
      <c r="K52" s="46">
        <v>68.504000000000005</v>
      </c>
      <c r="L52" s="46">
        <v>59.223999999999997</v>
      </c>
      <c r="M52" s="46">
        <v>55.621000000000002</v>
      </c>
      <c r="N52" s="46">
        <v>106.024</v>
      </c>
      <c r="O52" s="46">
        <v>69.013000000000005</v>
      </c>
      <c r="P52" s="46">
        <v>97.706999999999994</v>
      </c>
      <c r="Q52" s="46">
        <v>101.065</v>
      </c>
      <c r="R52" s="46">
        <v>54.756999999999998</v>
      </c>
      <c r="S52" s="46">
        <v>69.411000000000001</v>
      </c>
      <c r="T52" s="46">
        <v>60.72</v>
      </c>
      <c r="U52" s="46">
        <v>71.525999999999996</v>
      </c>
      <c r="V52" s="46">
        <v>92.400999999999996</v>
      </c>
      <c r="W52" s="46">
        <v>42.731000000000002</v>
      </c>
      <c r="X52" s="46">
        <v>70.772000000000006</v>
      </c>
      <c r="Y52" s="46">
        <v>85.882999999999996</v>
      </c>
      <c r="Z52" s="46">
        <v>68.561999999999998</v>
      </c>
      <c r="AA52" s="46">
        <v>121.578</v>
      </c>
      <c r="AB52" s="46">
        <v>52.277000000000001</v>
      </c>
      <c r="AC52" s="46">
        <v>80.778000000000006</v>
      </c>
      <c r="AD52" s="46">
        <v>56.767000000000003</v>
      </c>
      <c r="AE52" s="46">
        <v>58.59</v>
      </c>
      <c r="AF52" s="46">
        <v>42.384999999999998</v>
      </c>
      <c r="AG52" s="46">
        <v>45.710999999999999</v>
      </c>
      <c r="AH52" s="46">
        <v>46.5</v>
      </c>
    </row>
    <row r="53" spans="1:1005" ht="15" x14ac:dyDescent="0.25">
      <c r="A53" s="66">
        <v>46143</v>
      </c>
      <c r="B53" s="15">
        <v>225.76</v>
      </c>
      <c r="C53" s="13">
        <v>225.76</v>
      </c>
      <c r="D53" s="45">
        <v>225.76</v>
      </c>
      <c r="E53" s="46">
        <v>260.11</v>
      </c>
      <c r="F53" s="46">
        <v>380.35199999999998</v>
      </c>
      <c r="G53" s="46">
        <v>349.10300000000001</v>
      </c>
      <c r="H53" s="46">
        <v>210.55600000000001</v>
      </c>
      <c r="I53" s="46">
        <v>232.09800000000001</v>
      </c>
      <c r="J53" s="46">
        <v>262.22899999999998</v>
      </c>
      <c r="K53" s="46">
        <v>265.97399999999999</v>
      </c>
      <c r="L53" s="46">
        <v>98.503</v>
      </c>
      <c r="M53" s="46">
        <v>163.453</v>
      </c>
      <c r="N53" s="46">
        <v>239.44499999999999</v>
      </c>
      <c r="O53" s="46">
        <v>275.142</v>
      </c>
      <c r="P53" s="46">
        <v>249.32300000000001</v>
      </c>
      <c r="Q53" s="46">
        <v>245.19</v>
      </c>
      <c r="R53" s="46">
        <v>266.96699999999998</v>
      </c>
      <c r="S53" s="46">
        <v>319.58199999999999</v>
      </c>
      <c r="T53" s="46">
        <v>129.13</v>
      </c>
      <c r="U53" s="46">
        <v>165.101</v>
      </c>
      <c r="V53" s="46">
        <v>155.37100000000001</v>
      </c>
      <c r="W53" s="46">
        <v>109.604</v>
      </c>
      <c r="X53" s="46">
        <v>246.25399999999999</v>
      </c>
      <c r="Y53" s="46">
        <v>171.446</v>
      </c>
      <c r="Z53" s="46">
        <v>177.72900000000001</v>
      </c>
      <c r="AA53" s="46">
        <v>263.75900000000001</v>
      </c>
      <c r="AB53" s="46">
        <v>171.18100000000001</v>
      </c>
      <c r="AC53" s="46">
        <v>209.13900000000001</v>
      </c>
      <c r="AD53" s="46">
        <v>195.00200000000001</v>
      </c>
      <c r="AE53" s="46">
        <v>136.48599999999999</v>
      </c>
      <c r="AF53" s="46">
        <v>165.71700000000001</v>
      </c>
      <c r="AG53" s="46">
        <v>150.45500000000001</v>
      </c>
      <c r="AH53" s="46">
        <v>459.77</v>
      </c>
    </row>
    <row r="54" spans="1:1005" ht="15" x14ac:dyDescent="0.25">
      <c r="A54" s="66">
        <v>46174</v>
      </c>
      <c r="B54" s="15">
        <v>265.3</v>
      </c>
      <c r="C54" s="13">
        <v>265.3</v>
      </c>
      <c r="D54" s="45">
        <v>265.3</v>
      </c>
      <c r="E54" s="46">
        <v>596.98</v>
      </c>
      <c r="F54" s="46">
        <v>322.86200000000002</v>
      </c>
      <c r="G54" s="46">
        <v>511.95800000000003</v>
      </c>
      <c r="H54" s="46">
        <v>226.44200000000001</v>
      </c>
      <c r="I54" s="46">
        <v>347.22199999999998</v>
      </c>
      <c r="J54" s="46">
        <v>163.45400000000001</v>
      </c>
      <c r="K54" s="46">
        <v>202.93899999999999</v>
      </c>
      <c r="L54" s="46">
        <v>62.44</v>
      </c>
      <c r="M54" s="46">
        <v>225.898</v>
      </c>
      <c r="N54" s="46">
        <v>147.98500000000001</v>
      </c>
      <c r="O54" s="46">
        <v>299.7</v>
      </c>
      <c r="P54" s="46">
        <v>194.965</v>
      </c>
      <c r="Q54" s="46">
        <v>182.749</v>
      </c>
      <c r="R54" s="46">
        <v>504.40100000000001</v>
      </c>
      <c r="S54" s="46">
        <v>273.43200000000002</v>
      </c>
      <c r="T54" s="46">
        <v>283.21899999999999</v>
      </c>
      <c r="U54" s="46">
        <v>444.53199999999998</v>
      </c>
      <c r="V54" s="46">
        <v>59.341999999999999</v>
      </c>
      <c r="W54" s="46">
        <v>159.05099999999999</v>
      </c>
      <c r="X54" s="46">
        <v>351.69400000000002</v>
      </c>
      <c r="Y54" s="46">
        <v>366.959</v>
      </c>
      <c r="Z54" s="46">
        <v>305.69499999999999</v>
      </c>
      <c r="AA54" s="46">
        <v>408.786</v>
      </c>
      <c r="AB54" s="46">
        <v>80.343999999999994</v>
      </c>
      <c r="AC54" s="46">
        <v>417.64699999999999</v>
      </c>
      <c r="AD54" s="46">
        <v>202.22499999999999</v>
      </c>
      <c r="AE54" s="46">
        <v>139.744</v>
      </c>
      <c r="AF54" s="46">
        <v>319.90499999999997</v>
      </c>
      <c r="AG54" s="46">
        <v>405.35300000000001</v>
      </c>
      <c r="AH54" s="46">
        <v>685.452</v>
      </c>
    </row>
    <row r="55" spans="1:1005" ht="15" x14ac:dyDescent="0.25">
      <c r="A55" s="66">
        <v>46204</v>
      </c>
      <c r="B55" s="15">
        <v>89.92</v>
      </c>
      <c r="C55" s="13">
        <v>89.92</v>
      </c>
      <c r="D55" s="45">
        <v>89.92</v>
      </c>
      <c r="E55" s="46">
        <v>455.24599999999998</v>
      </c>
      <c r="F55" s="46">
        <v>114.32</v>
      </c>
      <c r="G55" s="46">
        <v>178.75200000000001</v>
      </c>
      <c r="H55" s="46">
        <v>107.70399999999999</v>
      </c>
      <c r="I55" s="46">
        <v>229.41499999999999</v>
      </c>
      <c r="J55" s="46">
        <v>53.674999999999997</v>
      </c>
      <c r="K55" s="46">
        <v>62.228000000000002</v>
      </c>
      <c r="L55" s="46">
        <v>26.364999999999998</v>
      </c>
      <c r="M55" s="46">
        <v>59.832000000000001</v>
      </c>
      <c r="N55" s="46">
        <v>56.374000000000002</v>
      </c>
      <c r="O55" s="46">
        <v>118.63200000000001</v>
      </c>
      <c r="P55" s="46">
        <v>73.89</v>
      </c>
      <c r="Q55" s="46">
        <v>68.744</v>
      </c>
      <c r="R55" s="46">
        <v>219.184</v>
      </c>
      <c r="S55" s="46">
        <v>139.505</v>
      </c>
      <c r="T55" s="46">
        <v>75.960999999999999</v>
      </c>
      <c r="U55" s="46">
        <v>240.321</v>
      </c>
      <c r="V55" s="46">
        <v>30.236999999999998</v>
      </c>
      <c r="W55" s="46">
        <v>58.218000000000004</v>
      </c>
      <c r="X55" s="46">
        <v>106.535</v>
      </c>
      <c r="Y55" s="46">
        <v>125.456</v>
      </c>
      <c r="Z55" s="46">
        <v>97.426000000000002</v>
      </c>
      <c r="AA55" s="46">
        <v>136.57</v>
      </c>
      <c r="AB55" s="46">
        <v>34.659999999999997</v>
      </c>
      <c r="AC55" s="46">
        <v>275.95299999999997</v>
      </c>
      <c r="AD55" s="46">
        <v>62.759</v>
      </c>
      <c r="AE55" s="46">
        <v>59.396999999999998</v>
      </c>
      <c r="AF55" s="46">
        <v>185.67699999999999</v>
      </c>
      <c r="AG55" s="46">
        <v>221.96899999999999</v>
      </c>
      <c r="AH55" s="46">
        <v>330.45699999999999</v>
      </c>
    </row>
    <row r="56" spans="1:1005" ht="15" x14ac:dyDescent="0.25">
      <c r="A56" s="66">
        <v>46235</v>
      </c>
      <c r="B56" s="15">
        <v>56.12</v>
      </c>
      <c r="C56" s="13">
        <v>56.12</v>
      </c>
      <c r="D56" s="45">
        <v>56.12</v>
      </c>
      <c r="E56" s="46">
        <v>132.38</v>
      </c>
      <c r="F56" s="46">
        <v>56.579000000000001</v>
      </c>
      <c r="G56" s="46">
        <v>86.747</v>
      </c>
      <c r="H56" s="46">
        <v>54.469000000000001</v>
      </c>
      <c r="I56" s="46">
        <v>95.162999999999997</v>
      </c>
      <c r="J56" s="46">
        <v>47.386000000000003</v>
      </c>
      <c r="K56" s="46">
        <v>54.972000000000001</v>
      </c>
      <c r="L56" s="46">
        <v>22.93</v>
      </c>
      <c r="M56" s="46">
        <v>43.975999999999999</v>
      </c>
      <c r="N56" s="46">
        <v>39.424999999999997</v>
      </c>
      <c r="O56" s="46">
        <v>60.917000000000002</v>
      </c>
      <c r="P56" s="46">
        <v>52.585999999999999</v>
      </c>
      <c r="Q56" s="46">
        <v>50.286000000000001</v>
      </c>
      <c r="R56" s="46">
        <v>81.718999999999994</v>
      </c>
      <c r="S56" s="46">
        <v>57.429000000000002</v>
      </c>
      <c r="T56" s="46">
        <v>52.87</v>
      </c>
      <c r="U56" s="46">
        <v>74.430999999999997</v>
      </c>
      <c r="V56" s="46">
        <v>30.655000000000001</v>
      </c>
      <c r="W56" s="46">
        <v>42.140999999999998</v>
      </c>
      <c r="X56" s="46">
        <v>60.051000000000002</v>
      </c>
      <c r="Y56" s="46">
        <v>56.372</v>
      </c>
      <c r="Z56" s="46">
        <v>55.773000000000003</v>
      </c>
      <c r="AA56" s="46">
        <v>67.162999999999997</v>
      </c>
      <c r="AB56" s="46">
        <v>28.683</v>
      </c>
      <c r="AC56" s="46">
        <v>87.034999999999997</v>
      </c>
      <c r="AD56" s="46">
        <v>41.908000000000001</v>
      </c>
      <c r="AE56" s="46">
        <v>36.841999999999999</v>
      </c>
      <c r="AF56" s="46">
        <v>93.016000000000005</v>
      </c>
      <c r="AG56" s="46">
        <v>92.301000000000002</v>
      </c>
      <c r="AH56" s="46">
        <v>127.357</v>
      </c>
    </row>
    <row r="57" spans="1:1005" ht="15" x14ac:dyDescent="0.25">
      <c r="A57" s="66">
        <v>46266</v>
      </c>
      <c r="B57" s="15">
        <v>36.15</v>
      </c>
      <c r="C57" s="13">
        <v>36.15</v>
      </c>
      <c r="D57" s="45">
        <v>36.15</v>
      </c>
      <c r="E57" s="46">
        <v>65.86</v>
      </c>
      <c r="F57" s="46">
        <v>41.445</v>
      </c>
      <c r="G57" s="46">
        <v>59.383000000000003</v>
      </c>
      <c r="H57" s="46">
        <v>35.222999999999999</v>
      </c>
      <c r="I57" s="46">
        <v>50.835999999999999</v>
      </c>
      <c r="J57" s="46">
        <v>35.33</v>
      </c>
      <c r="K57" s="46">
        <v>32.704999999999998</v>
      </c>
      <c r="L57" s="46">
        <v>21.850999999999999</v>
      </c>
      <c r="M57" s="46">
        <v>58.265000000000001</v>
      </c>
      <c r="N57" s="46">
        <v>35.845999999999997</v>
      </c>
      <c r="O57" s="46">
        <v>38.984000000000002</v>
      </c>
      <c r="P57" s="46">
        <v>38.593000000000004</v>
      </c>
      <c r="Q57" s="46">
        <v>43.277000000000001</v>
      </c>
      <c r="R57" s="46">
        <v>46.728000000000002</v>
      </c>
      <c r="S57" s="46">
        <v>38.426000000000002</v>
      </c>
      <c r="T57" s="46">
        <v>30.913</v>
      </c>
      <c r="U57" s="46">
        <v>42.517000000000003</v>
      </c>
      <c r="V57" s="46">
        <v>24.965</v>
      </c>
      <c r="W57" s="46">
        <v>55.079000000000001</v>
      </c>
      <c r="X57" s="46">
        <v>53.223999999999997</v>
      </c>
      <c r="Y57" s="46">
        <v>40.479999999999997</v>
      </c>
      <c r="Z57" s="46">
        <v>36.887999999999998</v>
      </c>
      <c r="AA57" s="46">
        <v>41.042999999999999</v>
      </c>
      <c r="AB57" s="46">
        <v>23.276</v>
      </c>
      <c r="AC57" s="46">
        <v>45.795999999999999</v>
      </c>
      <c r="AD57" s="46">
        <v>38.597000000000001</v>
      </c>
      <c r="AE57" s="46">
        <v>27.913</v>
      </c>
      <c r="AF57" s="46">
        <v>74.349000000000004</v>
      </c>
      <c r="AG57" s="46">
        <v>45.366</v>
      </c>
      <c r="AH57" s="46">
        <v>69.313000000000002</v>
      </c>
    </row>
    <row r="58" spans="1:1005" ht="15" x14ac:dyDescent="0.25">
      <c r="A58" s="66">
        <v>46296</v>
      </c>
      <c r="B58" s="15">
        <v>33.68</v>
      </c>
      <c r="C58" s="13">
        <v>42.04</v>
      </c>
      <c r="D58" s="45">
        <v>37.46</v>
      </c>
      <c r="E58" s="46">
        <v>63.110999999999997</v>
      </c>
      <c r="F58" s="46">
        <v>50.462000000000003</v>
      </c>
      <c r="G58" s="46">
        <v>62.116</v>
      </c>
      <c r="H58" s="46">
        <v>45.58</v>
      </c>
      <c r="I58" s="46">
        <v>40.594999999999999</v>
      </c>
      <c r="J58" s="46">
        <v>31.949000000000002</v>
      </c>
      <c r="K58" s="46">
        <v>30.936</v>
      </c>
      <c r="L58" s="46">
        <v>31.375</v>
      </c>
      <c r="M58" s="46">
        <v>35.640999999999998</v>
      </c>
      <c r="N58" s="46">
        <v>33.691000000000003</v>
      </c>
      <c r="O58" s="46">
        <v>52.715000000000003</v>
      </c>
      <c r="P58" s="46">
        <v>64.977999999999994</v>
      </c>
      <c r="Q58" s="46">
        <v>44.771999999999998</v>
      </c>
      <c r="R58" s="46">
        <v>42.648000000000003</v>
      </c>
      <c r="S58" s="46">
        <v>40.244999999999997</v>
      </c>
      <c r="T58" s="46">
        <v>31.861000000000001</v>
      </c>
      <c r="U58" s="46">
        <v>41.578000000000003</v>
      </c>
      <c r="V58" s="46">
        <v>24.003</v>
      </c>
      <c r="W58" s="46">
        <v>51.433999999999997</v>
      </c>
      <c r="X58" s="46">
        <v>63.235999999999997</v>
      </c>
      <c r="Y58" s="46">
        <v>34.926000000000002</v>
      </c>
      <c r="Z58" s="46">
        <v>32.270000000000003</v>
      </c>
      <c r="AA58" s="46">
        <v>42.231999999999999</v>
      </c>
      <c r="AB58" s="46">
        <v>25.74</v>
      </c>
      <c r="AC58" s="46">
        <v>39.338000000000001</v>
      </c>
      <c r="AD58" s="46">
        <v>31.532</v>
      </c>
      <c r="AE58" s="46">
        <v>29.655999999999999</v>
      </c>
      <c r="AF58" s="46">
        <v>49.277999999999999</v>
      </c>
      <c r="AG58" s="46">
        <v>37.749000000000002</v>
      </c>
      <c r="AH58" s="46">
        <v>60.664999999999999</v>
      </c>
    </row>
    <row r="59" spans="1:1005" ht="15" x14ac:dyDescent="0.25">
      <c r="A59" s="66">
        <v>46327</v>
      </c>
      <c r="B59" s="15">
        <v>31.19</v>
      </c>
      <c r="C59" s="13">
        <v>32.85</v>
      </c>
      <c r="D59" s="45">
        <v>31.95</v>
      </c>
      <c r="E59" s="46">
        <v>46.417999999999999</v>
      </c>
      <c r="F59" s="46">
        <v>42.677</v>
      </c>
      <c r="G59" s="46">
        <v>47.066000000000003</v>
      </c>
      <c r="H59" s="46">
        <v>38.530999999999999</v>
      </c>
      <c r="I59" s="46">
        <v>32.460999999999999</v>
      </c>
      <c r="J59" s="46">
        <v>28.32</v>
      </c>
      <c r="K59" s="46">
        <v>30.277999999999999</v>
      </c>
      <c r="L59" s="46">
        <v>20.48</v>
      </c>
      <c r="M59" s="46">
        <v>26.288</v>
      </c>
      <c r="N59" s="46">
        <v>31.306999999999999</v>
      </c>
      <c r="O59" s="46">
        <v>40.463999999999999</v>
      </c>
      <c r="P59" s="46">
        <v>46.247</v>
      </c>
      <c r="Q59" s="46">
        <v>36.951000000000001</v>
      </c>
      <c r="R59" s="46">
        <v>36.594000000000001</v>
      </c>
      <c r="S59" s="46">
        <v>36.226999999999997</v>
      </c>
      <c r="T59" s="46">
        <v>32.131999999999998</v>
      </c>
      <c r="U59" s="46">
        <v>34.314</v>
      </c>
      <c r="V59" s="46">
        <v>20.053000000000001</v>
      </c>
      <c r="W59" s="46">
        <v>33.579000000000001</v>
      </c>
      <c r="X59" s="46">
        <v>39.332000000000001</v>
      </c>
      <c r="Y59" s="46">
        <v>31.619</v>
      </c>
      <c r="Z59" s="46">
        <v>27.727</v>
      </c>
      <c r="AA59" s="46">
        <v>35.884</v>
      </c>
      <c r="AB59" s="46">
        <v>24.286000000000001</v>
      </c>
      <c r="AC59" s="46">
        <v>34.075000000000003</v>
      </c>
      <c r="AD59" s="46">
        <v>28.763999999999999</v>
      </c>
      <c r="AE59" s="46">
        <v>28.091000000000001</v>
      </c>
      <c r="AF59" s="46">
        <v>35.15</v>
      </c>
      <c r="AG59" s="46">
        <v>32.192999999999998</v>
      </c>
      <c r="AH59" s="46">
        <v>51.375999999999998</v>
      </c>
    </row>
    <row r="60" spans="1:1005" ht="15" x14ac:dyDescent="0.25">
      <c r="A60" s="66">
        <v>46357</v>
      </c>
      <c r="B60" s="15">
        <v>27.49</v>
      </c>
      <c r="C60" s="13">
        <v>27.49</v>
      </c>
      <c r="D60" s="45">
        <v>27.49</v>
      </c>
      <c r="E60" s="46">
        <v>42.512</v>
      </c>
      <c r="F60" s="46">
        <v>35.49</v>
      </c>
      <c r="G60" s="46">
        <v>37.000999999999998</v>
      </c>
      <c r="H60" s="46">
        <v>34.975999999999999</v>
      </c>
      <c r="I60" s="46">
        <v>28.741</v>
      </c>
      <c r="J60" s="46">
        <v>24.701000000000001</v>
      </c>
      <c r="K60" s="46">
        <v>24.655000000000001</v>
      </c>
      <c r="L60" s="46">
        <v>17.72</v>
      </c>
      <c r="M60" s="46">
        <v>23.803999999999998</v>
      </c>
      <c r="N60" s="46">
        <v>25.125</v>
      </c>
      <c r="O60" s="46">
        <v>30.001000000000001</v>
      </c>
      <c r="P60" s="46">
        <v>31.855</v>
      </c>
      <c r="Q60" s="46">
        <v>26.282</v>
      </c>
      <c r="R60" s="46">
        <v>32.396999999999998</v>
      </c>
      <c r="S60" s="46">
        <v>29.541</v>
      </c>
      <c r="T60" s="46">
        <v>27.036999999999999</v>
      </c>
      <c r="U60" s="46">
        <v>30.01</v>
      </c>
      <c r="V60" s="46">
        <v>18.241</v>
      </c>
      <c r="W60" s="46">
        <v>25.24</v>
      </c>
      <c r="X60" s="46">
        <v>31.71</v>
      </c>
      <c r="Y60" s="46">
        <v>27.989000000000001</v>
      </c>
      <c r="Z60" s="46">
        <v>25.486000000000001</v>
      </c>
      <c r="AA60" s="46">
        <v>33.247</v>
      </c>
      <c r="AB60" s="46">
        <v>19.725999999999999</v>
      </c>
      <c r="AC60" s="46">
        <v>31.277000000000001</v>
      </c>
      <c r="AD60" s="46">
        <v>26.757000000000001</v>
      </c>
      <c r="AE60" s="46">
        <v>23.184999999999999</v>
      </c>
      <c r="AF60" s="46">
        <v>29.77</v>
      </c>
      <c r="AG60" s="46">
        <v>29.373000000000001</v>
      </c>
      <c r="AH60" s="46">
        <v>43.993000000000002</v>
      </c>
    </row>
    <row r="61" spans="1:1005" ht="15" x14ac:dyDescent="0.25">
      <c r="A61" s="66">
        <v>46388</v>
      </c>
      <c r="B61" s="15">
        <v>26.29</v>
      </c>
      <c r="C61" s="13">
        <v>26.29</v>
      </c>
      <c r="D61" s="45">
        <v>26.29</v>
      </c>
      <c r="E61" s="46">
        <v>36.043999999999997</v>
      </c>
      <c r="F61" s="46">
        <v>30.332000000000001</v>
      </c>
      <c r="G61" s="46">
        <v>32.899000000000001</v>
      </c>
      <c r="H61" s="46">
        <v>29.943000000000001</v>
      </c>
      <c r="I61" s="46">
        <v>28.347000000000001</v>
      </c>
      <c r="J61" s="46">
        <v>22.824999999999999</v>
      </c>
      <c r="K61" s="46">
        <v>21.58</v>
      </c>
      <c r="L61" s="46">
        <v>16.864999999999998</v>
      </c>
      <c r="M61" s="46">
        <v>21.481000000000002</v>
      </c>
      <c r="N61" s="46">
        <v>24.314</v>
      </c>
      <c r="O61" s="46">
        <v>26.036999999999999</v>
      </c>
      <c r="P61" s="46">
        <v>26.847000000000001</v>
      </c>
      <c r="Q61" s="46">
        <v>21.94</v>
      </c>
      <c r="R61" s="46">
        <v>29.533999999999999</v>
      </c>
      <c r="S61" s="46">
        <v>26.248000000000001</v>
      </c>
      <c r="T61" s="46">
        <v>24.864999999999998</v>
      </c>
      <c r="U61" s="46">
        <v>28.442</v>
      </c>
      <c r="V61" s="46">
        <v>16.922000000000001</v>
      </c>
      <c r="W61" s="46">
        <v>22.015000000000001</v>
      </c>
      <c r="X61" s="46">
        <v>27.727</v>
      </c>
      <c r="Y61" s="46">
        <v>25.721</v>
      </c>
      <c r="Z61" s="46">
        <v>23.631</v>
      </c>
      <c r="AA61" s="46">
        <v>28.962</v>
      </c>
      <c r="AB61" s="46">
        <v>18.117999999999999</v>
      </c>
      <c r="AC61" s="46">
        <v>28.545000000000002</v>
      </c>
      <c r="AD61" s="46">
        <v>25.355</v>
      </c>
      <c r="AE61" s="46">
        <v>20.135000000000002</v>
      </c>
      <c r="AF61" s="46">
        <v>27.036000000000001</v>
      </c>
      <c r="AG61" s="46">
        <v>28.376999999999999</v>
      </c>
      <c r="AH61" s="46">
        <v>40.085000000000001</v>
      </c>
    </row>
    <row r="62" spans="1:1005" ht="15" x14ac:dyDescent="0.25">
      <c r="A62" s="66">
        <v>46419</v>
      </c>
      <c r="B62" s="15">
        <v>24.71</v>
      </c>
      <c r="C62" s="13">
        <v>24.71</v>
      </c>
      <c r="D62" s="45">
        <v>24.71</v>
      </c>
      <c r="E62" s="46">
        <v>34.322000000000003</v>
      </c>
      <c r="F62" s="46">
        <v>24.77</v>
      </c>
      <c r="G62" s="46">
        <v>28.004000000000001</v>
      </c>
      <c r="H62" s="46">
        <v>28.161000000000001</v>
      </c>
      <c r="I62" s="46">
        <v>28.045999999999999</v>
      </c>
      <c r="J62" s="46">
        <v>21.486999999999998</v>
      </c>
      <c r="K62" s="46">
        <v>18.167999999999999</v>
      </c>
      <c r="L62" s="46">
        <v>19.385000000000002</v>
      </c>
      <c r="M62" s="46">
        <v>18.343</v>
      </c>
      <c r="N62" s="46">
        <v>21.352</v>
      </c>
      <c r="O62" s="46">
        <v>21.29</v>
      </c>
      <c r="P62" s="46">
        <v>24.79</v>
      </c>
      <c r="Q62" s="46">
        <v>17.855</v>
      </c>
      <c r="R62" s="46">
        <v>25.786000000000001</v>
      </c>
      <c r="S62" s="46">
        <v>21.709</v>
      </c>
      <c r="T62" s="46">
        <v>20.606999999999999</v>
      </c>
      <c r="U62" s="46">
        <v>23.632999999999999</v>
      </c>
      <c r="V62" s="46">
        <v>14.794</v>
      </c>
      <c r="W62" s="46">
        <v>21.734000000000002</v>
      </c>
      <c r="X62" s="46">
        <v>32.101999999999997</v>
      </c>
      <c r="Y62" s="46">
        <v>23.677</v>
      </c>
      <c r="Z62" s="46">
        <v>28.271999999999998</v>
      </c>
      <c r="AA62" s="46">
        <v>29.585000000000001</v>
      </c>
      <c r="AB62" s="46">
        <v>15.709</v>
      </c>
      <c r="AC62" s="46">
        <v>24.965</v>
      </c>
      <c r="AD62" s="46">
        <v>21.785</v>
      </c>
      <c r="AE62" s="46">
        <v>16.943000000000001</v>
      </c>
      <c r="AF62" s="46">
        <v>23.420999999999999</v>
      </c>
      <c r="AG62" s="46">
        <v>22.847000000000001</v>
      </c>
      <c r="AH62" s="46">
        <v>32.725000000000001</v>
      </c>
    </row>
    <row r="63" spans="1:1005" ht="15" x14ac:dyDescent="0.25">
      <c r="A63" s="66">
        <v>46447</v>
      </c>
      <c r="B63" s="15">
        <v>39.74</v>
      </c>
      <c r="C63" s="13">
        <v>39.74</v>
      </c>
      <c r="D63" s="45">
        <v>39.74</v>
      </c>
      <c r="E63" s="46">
        <v>44.768999999999998</v>
      </c>
      <c r="F63" s="46">
        <v>48.628</v>
      </c>
      <c r="G63" s="46">
        <v>45.9</v>
      </c>
      <c r="H63" s="46">
        <v>40.700000000000003</v>
      </c>
      <c r="I63" s="46">
        <v>34.170999999999999</v>
      </c>
      <c r="J63" s="46">
        <v>32.618000000000002</v>
      </c>
      <c r="K63" s="46">
        <v>23.44</v>
      </c>
      <c r="L63" s="46">
        <v>30.533999999999999</v>
      </c>
      <c r="M63" s="46">
        <v>47.844000000000001</v>
      </c>
      <c r="N63" s="46">
        <v>27.699000000000002</v>
      </c>
      <c r="O63" s="46">
        <v>30.838000000000001</v>
      </c>
      <c r="P63" s="46">
        <v>58.542000000000002</v>
      </c>
      <c r="Q63" s="46">
        <v>19.167000000000002</v>
      </c>
      <c r="R63" s="46">
        <v>46.331000000000003</v>
      </c>
      <c r="S63" s="46">
        <v>25.709</v>
      </c>
      <c r="T63" s="46">
        <v>33.665999999999997</v>
      </c>
      <c r="U63" s="46">
        <v>40.917000000000002</v>
      </c>
      <c r="V63" s="46">
        <v>22.492999999999999</v>
      </c>
      <c r="W63" s="46">
        <v>29.606000000000002</v>
      </c>
      <c r="X63" s="46">
        <v>53.48</v>
      </c>
      <c r="Y63" s="46">
        <v>40.655999999999999</v>
      </c>
      <c r="Z63" s="46">
        <v>63.723999999999997</v>
      </c>
      <c r="AA63" s="46">
        <v>32.247</v>
      </c>
      <c r="AB63" s="46">
        <v>22.442</v>
      </c>
      <c r="AC63" s="46">
        <v>38.097999999999999</v>
      </c>
      <c r="AD63" s="46">
        <v>26.83</v>
      </c>
      <c r="AE63" s="46">
        <v>30.257999999999999</v>
      </c>
      <c r="AF63" s="46">
        <v>40.576999999999998</v>
      </c>
      <c r="AG63" s="46">
        <v>24.367000000000001</v>
      </c>
      <c r="AH63" s="46">
        <v>49.914999999999999</v>
      </c>
    </row>
    <row r="64" spans="1:1005" ht="15" x14ac:dyDescent="0.25">
      <c r="A64" s="66">
        <v>46478</v>
      </c>
      <c r="B64" s="15">
        <v>88.83</v>
      </c>
      <c r="C64" s="13">
        <v>88.83</v>
      </c>
      <c r="D64" s="14">
        <v>88.83</v>
      </c>
      <c r="E64" s="46">
        <v>105.27</v>
      </c>
      <c r="F64" s="46">
        <v>89.950999999999993</v>
      </c>
      <c r="G64" s="46">
        <v>69.257000000000005</v>
      </c>
      <c r="H64" s="46">
        <v>59.223999999999997</v>
      </c>
      <c r="I64" s="46">
        <v>94.325999999999993</v>
      </c>
      <c r="J64" s="46">
        <v>68.504000000000005</v>
      </c>
      <c r="K64" s="46">
        <v>59.223999999999997</v>
      </c>
      <c r="L64" s="46">
        <v>55.621000000000002</v>
      </c>
      <c r="M64" s="46">
        <v>106.024</v>
      </c>
      <c r="N64" s="46">
        <v>69.013000000000005</v>
      </c>
      <c r="O64" s="46">
        <v>97.706999999999994</v>
      </c>
      <c r="P64" s="46">
        <v>101.065</v>
      </c>
      <c r="Q64" s="46">
        <v>54.756999999999998</v>
      </c>
      <c r="R64" s="46">
        <v>69.411000000000001</v>
      </c>
      <c r="S64" s="46">
        <v>60.72</v>
      </c>
      <c r="T64" s="46">
        <v>71.525999999999996</v>
      </c>
      <c r="U64" s="46">
        <v>92.400999999999996</v>
      </c>
      <c r="V64" s="46">
        <v>42.731000000000002</v>
      </c>
      <c r="W64" s="46">
        <v>70.772000000000006</v>
      </c>
      <c r="X64" s="46">
        <v>85.882999999999996</v>
      </c>
      <c r="Y64" s="46">
        <v>68.561999999999998</v>
      </c>
      <c r="Z64" s="46">
        <v>121.578</v>
      </c>
      <c r="AA64" s="46">
        <v>52.277000000000001</v>
      </c>
      <c r="AB64" s="46">
        <v>80.778000000000006</v>
      </c>
      <c r="AC64" s="46">
        <v>56.767000000000003</v>
      </c>
      <c r="AD64" s="46">
        <v>58.59</v>
      </c>
      <c r="AE64" s="46">
        <v>42.384999999999998</v>
      </c>
      <c r="AF64" s="46">
        <v>45.710999999999999</v>
      </c>
      <c r="AG64" s="46">
        <v>46.5</v>
      </c>
      <c r="AH64" s="46">
        <v>46.5</v>
      </c>
      <c r="ALQ64" s="4" t="e">
        <v>#N/A</v>
      </c>
    </row>
    <row r="65" spans="1:1005" ht="15" x14ac:dyDescent="0.25">
      <c r="A65" s="66">
        <v>46508</v>
      </c>
      <c r="B65" s="15">
        <v>225.76</v>
      </c>
      <c r="C65" s="13">
        <v>225.76</v>
      </c>
      <c r="D65" s="14">
        <v>225.76</v>
      </c>
      <c r="E65" s="46">
        <v>380.35199999999998</v>
      </c>
      <c r="F65" s="46">
        <v>349.10300000000001</v>
      </c>
      <c r="G65" s="46">
        <v>210.55600000000001</v>
      </c>
      <c r="H65" s="46">
        <v>232.09800000000001</v>
      </c>
      <c r="I65" s="46">
        <v>262.22899999999998</v>
      </c>
      <c r="J65" s="46">
        <v>265.97399999999999</v>
      </c>
      <c r="K65" s="46">
        <v>98.503</v>
      </c>
      <c r="L65" s="46">
        <v>163.453</v>
      </c>
      <c r="M65" s="46">
        <v>239.44499999999999</v>
      </c>
      <c r="N65" s="46">
        <v>275.142</v>
      </c>
      <c r="O65" s="46">
        <v>249.32300000000001</v>
      </c>
      <c r="P65" s="46">
        <v>245.19</v>
      </c>
      <c r="Q65" s="46">
        <v>266.96699999999998</v>
      </c>
      <c r="R65" s="46">
        <v>319.58199999999999</v>
      </c>
      <c r="S65" s="46">
        <v>129.13</v>
      </c>
      <c r="T65" s="46">
        <v>165.101</v>
      </c>
      <c r="U65" s="46">
        <v>155.37100000000001</v>
      </c>
      <c r="V65" s="46">
        <v>109.604</v>
      </c>
      <c r="W65" s="46">
        <v>246.25399999999999</v>
      </c>
      <c r="X65" s="46">
        <v>171.446</v>
      </c>
      <c r="Y65" s="46">
        <v>177.72900000000001</v>
      </c>
      <c r="Z65" s="46">
        <v>263.75900000000001</v>
      </c>
      <c r="AA65" s="46">
        <v>171.18100000000001</v>
      </c>
      <c r="AB65" s="46">
        <v>209.13900000000001</v>
      </c>
      <c r="AC65" s="46">
        <v>195.00200000000001</v>
      </c>
      <c r="AD65" s="46">
        <v>136.48599999999999</v>
      </c>
      <c r="AE65" s="46">
        <v>165.71700000000001</v>
      </c>
      <c r="AF65" s="46">
        <v>150.45500000000001</v>
      </c>
      <c r="AG65" s="46">
        <v>459.77</v>
      </c>
      <c r="AH65" s="46">
        <v>459.77</v>
      </c>
      <c r="ALQ65" s="4" t="e">
        <v>#N/A</v>
      </c>
    </row>
    <row r="66" spans="1:1005" ht="15" x14ac:dyDescent="0.25">
      <c r="A66" s="66">
        <v>46539</v>
      </c>
      <c r="B66" s="15">
        <v>265.3</v>
      </c>
      <c r="C66" s="13">
        <v>265.3</v>
      </c>
      <c r="D66" s="14">
        <v>265.3</v>
      </c>
      <c r="E66" s="46">
        <v>322.86200000000002</v>
      </c>
      <c r="F66" s="46">
        <v>511.95800000000003</v>
      </c>
      <c r="G66" s="46">
        <v>226.44200000000001</v>
      </c>
      <c r="H66" s="46">
        <v>347.22199999999998</v>
      </c>
      <c r="I66" s="46">
        <v>163.45400000000001</v>
      </c>
      <c r="J66" s="46">
        <v>202.93899999999999</v>
      </c>
      <c r="K66" s="46">
        <v>62.44</v>
      </c>
      <c r="L66" s="46">
        <v>225.898</v>
      </c>
      <c r="M66" s="46">
        <v>147.98500000000001</v>
      </c>
      <c r="N66" s="46">
        <v>299.7</v>
      </c>
      <c r="O66" s="46">
        <v>194.965</v>
      </c>
      <c r="P66" s="46">
        <v>182.749</v>
      </c>
      <c r="Q66" s="46">
        <v>504.40100000000001</v>
      </c>
      <c r="R66" s="46">
        <v>273.43200000000002</v>
      </c>
      <c r="S66" s="46">
        <v>283.21899999999999</v>
      </c>
      <c r="T66" s="46">
        <v>444.53199999999998</v>
      </c>
      <c r="U66" s="46">
        <v>59.341999999999999</v>
      </c>
      <c r="V66" s="46">
        <v>159.05099999999999</v>
      </c>
      <c r="W66" s="46">
        <v>351.69400000000002</v>
      </c>
      <c r="X66" s="46">
        <v>366.959</v>
      </c>
      <c r="Y66" s="46">
        <v>305.69499999999999</v>
      </c>
      <c r="Z66" s="46">
        <v>408.786</v>
      </c>
      <c r="AA66" s="46">
        <v>80.343999999999994</v>
      </c>
      <c r="AB66" s="46">
        <v>417.64699999999999</v>
      </c>
      <c r="AC66" s="46">
        <v>202.22499999999999</v>
      </c>
      <c r="AD66" s="46">
        <v>139.744</v>
      </c>
      <c r="AE66" s="46">
        <v>319.90499999999997</v>
      </c>
      <c r="AF66" s="46">
        <v>405.35300000000001</v>
      </c>
      <c r="AG66" s="46">
        <v>685.452</v>
      </c>
      <c r="AH66" s="46">
        <v>685.452</v>
      </c>
      <c r="ALQ66" s="4" t="e">
        <v>#N/A</v>
      </c>
    </row>
    <row r="67" spans="1:1005" ht="15" x14ac:dyDescent="0.25">
      <c r="A67" s="66">
        <v>46569</v>
      </c>
      <c r="B67" s="15">
        <v>89.92</v>
      </c>
      <c r="C67" s="13">
        <v>89.92</v>
      </c>
      <c r="D67" s="14">
        <v>89.92</v>
      </c>
      <c r="E67" s="46">
        <v>114.32</v>
      </c>
      <c r="F67" s="46">
        <v>178.75200000000001</v>
      </c>
      <c r="G67" s="46">
        <v>107.70399999999999</v>
      </c>
      <c r="H67" s="46">
        <v>229.41499999999999</v>
      </c>
      <c r="I67" s="46">
        <v>53.674999999999997</v>
      </c>
      <c r="J67" s="46">
        <v>62.228000000000002</v>
      </c>
      <c r="K67" s="46">
        <v>26.364999999999998</v>
      </c>
      <c r="L67" s="46">
        <v>59.832000000000001</v>
      </c>
      <c r="M67" s="46">
        <v>56.374000000000002</v>
      </c>
      <c r="N67" s="46">
        <v>118.63200000000001</v>
      </c>
      <c r="O67" s="46">
        <v>73.89</v>
      </c>
      <c r="P67" s="46">
        <v>68.744</v>
      </c>
      <c r="Q67" s="46">
        <v>219.184</v>
      </c>
      <c r="R67" s="46">
        <v>139.505</v>
      </c>
      <c r="S67" s="46">
        <v>75.960999999999999</v>
      </c>
      <c r="T67" s="46">
        <v>240.321</v>
      </c>
      <c r="U67" s="46">
        <v>30.236999999999998</v>
      </c>
      <c r="V67" s="46">
        <v>58.218000000000004</v>
      </c>
      <c r="W67" s="46">
        <v>106.535</v>
      </c>
      <c r="X67" s="46">
        <v>125.456</v>
      </c>
      <c r="Y67" s="46">
        <v>97.426000000000002</v>
      </c>
      <c r="Z67" s="46">
        <v>136.57</v>
      </c>
      <c r="AA67" s="46">
        <v>34.659999999999997</v>
      </c>
      <c r="AB67" s="46">
        <v>275.95299999999997</v>
      </c>
      <c r="AC67" s="46">
        <v>62.759</v>
      </c>
      <c r="AD67" s="46">
        <v>59.396999999999998</v>
      </c>
      <c r="AE67" s="46">
        <v>185.67699999999999</v>
      </c>
      <c r="AF67" s="46">
        <v>221.96899999999999</v>
      </c>
      <c r="AG67" s="46">
        <v>330.45699999999999</v>
      </c>
      <c r="AH67" s="46">
        <v>330.45699999999999</v>
      </c>
      <c r="ALQ67" s="4" t="e">
        <v>#N/A</v>
      </c>
    </row>
    <row r="68" spans="1:1005" ht="15" x14ac:dyDescent="0.25">
      <c r="A68" s="66">
        <v>46600</v>
      </c>
      <c r="B68" s="15">
        <v>56.12</v>
      </c>
      <c r="C68" s="13">
        <v>56.12</v>
      </c>
      <c r="D68" s="14">
        <v>56.12</v>
      </c>
      <c r="E68" s="46">
        <v>56.579000000000001</v>
      </c>
      <c r="F68" s="46">
        <v>86.747</v>
      </c>
      <c r="G68" s="46">
        <v>54.469000000000001</v>
      </c>
      <c r="H68" s="46">
        <v>95.162999999999997</v>
      </c>
      <c r="I68" s="46">
        <v>47.386000000000003</v>
      </c>
      <c r="J68" s="46">
        <v>54.972000000000001</v>
      </c>
      <c r="K68" s="46">
        <v>22.93</v>
      </c>
      <c r="L68" s="46">
        <v>43.975999999999999</v>
      </c>
      <c r="M68" s="46">
        <v>39.424999999999997</v>
      </c>
      <c r="N68" s="46">
        <v>60.917000000000002</v>
      </c>
      <c r="O68" s="46">
        <v>52.585999999999999</v>
      </c>
      <c r="P68" s="46">
        <v>50.286000000000001</v>
      </c>
      <c r="Q68" s="46">
        <v>81.718999999999994</v>
      </c>
      <c r="R68" s="46">
        <v>57.429000000000002</v>
      </c>
      <c r="S68" s="46">
        <v>52.87</v>
      </c>
      <c r="T68" s="46">
        <v>74.430999999999997</v>
      </c>
      <c r="U68" s="46">
        <v>30.655000000000001</v>
      </c>
      <c r="V68" s="46">
        <v>42.140999999999998</v>
      </c>
      <c r="W68" s="46">
        <v>60.051000000000002</v>
      </c>
      <c r="X68" s="46">
        <v>56.372</v>
      </c>
      <c r="Y68" s="46">
        <v>55.773000000000003</v>
      </c>
      <c r="Z68" s="46">
        <v>67.162999999999997</v>
      </c>
      <c r="AA68" s="46">
        <v>28.683</v>
      </c>
      <c r="AB68" s="46">
        <v>87.034999999999997</v>
      </c>
      <c r="AC68" s="46">
        <v>41.908000000000001</v>
      </c>
      <c r="AD68" s="46">
        <v>36.841999999999999</v>
      </c>
      <c r="AE68" s="46">
        <v>93.016000000000005</v>
      </c>
      <c r="AF68" s="46">
        <v>92.301000000000002</v>
      </c>
      <c r="AG68" s="46">
        <v>127.357</v>
      </c>
      <c r="AH68" s="46">
        <v>127.357</v>
      </c>
      <c r="ALQ68" s="4" t="e">
        <v>#N/A</v>
      </c>
    </row>
    <row r="69" spans="1:1005" ht="15" x14ac:dyDescent="0.25">
      <c r="A69" s="66">
        <v>46631</v>
      </c>
      <c r="B69" s="15">
        <v>36.15</v>
      </c>
      <c r="C69" s="13">
        <v>36.15</v>
      </c>
      <c r="D69" s="14">
        <v>36.15</v>
      </c>
      <c r="E69" s="46">
        <v>41.445</v>
      </c>
      <c r="F69" s="46">
        <v>59.383000000000003</v>
      </c>
      <c r="G69" s="46">
        <v>35.222999999999999</v>
      </c>
      <c r="H69" s="46">
        <v>50.835999999999999</v>
      </c>
      <c r="I69" s="46">
        <v>35.33</v>
      </c>
      <c r="J69" s="46">
        <v>32.704999999999998</v>
      </c>
      <c r="K69" s="46">
        <v>21.850999999999999</v>
      </c>
      <c r="L69" s="46">
        <v>58.265000000000001</v>
      </c>
      <c r="M69" s="46">
        <v>35.845999999999997</v>
      </c>
      <c r="N69" s="46">
        <v>38.984000000000002</v>
      </c>
      <c r="O69" s="46">
        <v>38.593000000000004</v>
      </c>
      <c r="P69" s="46">
        <v>43.277000000000001</v>
      </c>
      <c r="Q69" s="46">
        <v>46.728000000000002</v>
      </c>
      <c r="R69" s="46">
        <v>38.426000000000002</v>
      </c>
      <c r="S69" s="46">
        <v>30.913</v>
      </c>
      <c r="T69" s="46">
        <v>42.517000000000003</v>
      </c>
      <c r="U69" s="46">
        <v>24.965</v>
      </c>
      <c r="V69" s="46">
        <v>55.079000000000001</v>
      </c>
      <c r="W69" s="46">
        <v>53.223999999999997</v>
      </c>
      <c r="X69" s="46">
        <v>40.479999999999997</v>
      </c>
      <c r="Y69" s="46">
        <v>36.887999999999998</v>
      </c>
      <c r="Z69" s="46">
        <v>41.042999999999999</v>
      </c>
      <c r="AA69" s="46">
        <v>23.276</v>
      </c>
      <c r="AB69" s="46">
        <v>45.795999999999999</v>
      </c>
      <c r="AC69" s="46">
        <v>38.597000000000001</v>
      </c>
      <c r="AD69" s="46">
        <v>27.913</v>
      </c>
      <c r="AE69" s="46">
        <v>74.349000000000004</v>
      </c>
      <c r="AF69" s="46">
        <v>45.366</v>
      </c>
      <c r="AG69" s="46">
        <v>69.313000000000002</v>
      </c>
      <c r="AH69" s="46">
        <v>69.313000000000002</v>
      </c>
      <c r="ALQ69" s="4" t="e">
        <v>#N/A</v>
      </c>
    </row>
    <row r="70" spans="1:1005" ht="15" x14ac:dyDescent="0.25">
      <c r="A70" s="66"/>
      <c r="B70" s="15"/>
      <c r="C70" s="13"/>
      <c r="D70" s="14"/>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LQ70" s="4" t="e">
        <v>#N/A</v>
      </c>
    </row>
    <row r="71" spans="1:1005" ht="15" x14ac:dyDescent="0.25">
      <c r="A71" s="66"/>
      <c r="B71" s="15"/>
      <c r="C71" s="13"/>
      <c r="D71" s="14"/>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LQ71" s="4" t="e">
        <v>#N/A</v>
      </c>
    </row>
    <row r="72" spans="1:1005" ht="15" x14ac:dyDescent="0.25">
      <c r="A72" s="66"/>
      <c r="B72" s="15"/>
      <c r="C72" s="13"/>
      <c r="D72" s="14"/>
      <c r="ALQ72" s="4" t="e">
        <v>#N/A</v>
      </c>
    </row>
    <row r="73" spans="1:1005" ht="15" x14ac:dyDescent="0.25">
      <c r="A73" s="66"/>
      <c r="B73" s="15"/>
      <c r="C73" s="13"/>
      <c r="D73" s="14"/>
    </row>
    <row r="74" spans="1:1005" ht="15" x14ac:dyDescent="0.25">
      <c r="A74" s="66"/>
      <c r="B74" s="15"/>
      <c r="C74" s="13"/>
      <c r="D74" s="14"/>
    </row>
    <row r="75" spans="1:1005" ht="15" x14ac:dyDescent="0.25">
      <c r="A75" s="66"/>
      <c r="B75" s="15"/>
      <c r="C75" s="13"/>
      <c r="D75" s="14"/>
    </row>
    <row r="76" spans="1:1005" ht="15" x14ac:dyDescent="0.25">
      <c r="A76" s="66"/>
      <c r="B76" s="15"/>
      <c r="C76" s="13"/>
      <c r="D76" s="14"/>
    </row>
    <row r="77" spans="1:1005" ht="15" x14ac:dyDescent="0.25">
      <c r="A77" s="66"/>
      <c r="B77" s="15"/>
      <c r="C77" s="13"/>
      <c r="D77" s="14"/>
    </row>
    <row r="78" spans="1:1005" ht="15" x14ac:dyDescent="0.25">
      <c r="A78" s="66"/>
      <c r="B78" s="15"/>
      <c r="C78" s="13"/>
      <c r="D78" s="14"/>
    </row>
    <row r="79" spans="1:1005" ht="15" x14ac:dyDescent="0.25">
      <c r="A79" s="66"/>
      <c r="B79" s="15"/>
      <c r="C79" s="13"/>
      <c r="D79" s="14"/>
    </row>
    <row r="80" spans="1:1005" ht="15" x14ac:dyDescent="0.25">
      <c r="A80" s="66"/>
      <c r="B80" s="15"/>
      <c r="C80" s="13"/>
      <c r="D80" s="14"/>
    </row>
    <row r="81" spans="1:4" ht="12.75" customHeight="1" x14ac:dyDescent="0.25">
      <c r="A81" s="66"/>
      <c r="B81" s="15"/>
      <c r="C81" s="13"/>
      <c r="D81" s="14"/>
    </row>
    <row r="82" spans="1:4" ht="12.75" customHeight="1" x14ac:dyDescent="0.25">
      <c r="A82" s="66"/>
      <c r="B82" s="15"/>
      <c r="C82" s="13"/>
      <c r="D82" s="14"/>
    </row>
    <row r="83" spans="1:4" ht="12.75" customHeight="1" x14ac:dyDescent="0.25">
      <c r="A83" s="66"/>
      <c r="B83" s="15"/>
      <c r="C83" s="13"/>
      <c r="D83" s="14"/>
    </row>
    <row r="84" spans="1:4" ht="12.75" customHeight="1" x14ac:dyDescent="0.25">
      <c r="A84" s="66"/>
      <c r="B84" s="15"/>
      <c r="C84" s="13"/>
      <c r="D84" s="1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C9933-E7AE-444A-B9B6-5AAFE93DA138}">
  <sheetPr codeName="Sheet11">
    <tabColor rgb="FFD9D9D9"/>
  </sheetPr>
  <dimension ref="A1:ALQ84"/>
  <sheetViews>
    <sheetView topLeftCell="A22" workbookViewId="0">
      <selection activeCell="D4" sqref="D4"/>
    </sheetView>
  </sheetViews>
  <sheetFormatPr defaultColWidth="18.7109375" defaultRowHeight="12.75" customHeight="1" x14ac:dyDescent="0.25"/>
  <cols>
    <col min="1" max="4" width="7.5703125" style="3" customWidth="1"/>
    <col min="5" max="30" width="8" style="4" customWidth="1"/>
    <col min="31" max="31" width="8.42578125" customWidth="1"/>
    <col min="32" max="54" width="8.85546875" style="4" customWidth="1"/>
    <col min="55" max="16384" width="18.7109375" style="4"/>
  </cols>
  <sheetData>
    <row r="1" spans="1:39" ht="15" x14ac:dyDescent="0.25">
      <c r="A1" s="20"/>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3"/>
      <c r="AJ1" s="3"/>
      <c r="AK1" s="3"/>
      <c r="AL1" s="3"/>
      <c r="AM1" s="3"/>
    </row>
    <row r="2" spans="1:39" s="3" customFormat="1" ht="15" x14ac:dyDescent="0.25">
      <c r="A2" s="20"/>
      <c r="B2" s="19" t="s">
        <v>0</v>
      </c>
      <c r="C2" s="19" t="s">
        <v>1</v>
      </c>
      <c r="D2" s="19" t="s">
        <v>2</v>
      </c>
      <c r="E2" s="19">
        <v>1991</v>
      </c>
      <c r="F2" s="19">
        <v>1992</v>
      </c>
      <c r="G2" s="19">
        <v>1993</v>
      </c>
      <c r="H2" s="19">
        <v>1994</v>
      </c>
      <c r="I2" s="19">
        <v>1995</v>
      </c>
      <c r="J2" s="19">
        <v>1996</v>
      </c>
      <c r="K2" s="19">
        <v>1997</v>
      </c>
      <c r="L2" s="19">
        <v>1998</v>
      </c>
      <c r="M2" s="19">
        <v>1999</v>
      </c>
      <c r="N2" s="19">
        <v>2000</v>
      </c>
      <c r="O2" s="19">
        <v>2001</v>
      </c>
      <c r="P2" s="19">
        <v>2002</v>
      </c>
      <c r="Q2" s="19">
        <v>2003</v>
      </c>
      <c r="R2" s="19">
        <v>2004</v>
      </c>
      <c r="S2" s="19">
        <v>2005</v>
      </c>
      <c r="T2" s="19">
        <v>2006</v>
      </c>
      <c r="U2" s="19">
        <v>2007</v>
      </c>
      <c r="V2" s="19">
        <v>2008</v>
      </c>
      <c r="W2" s="19">
        <v>2009</v>
      </c>
      <c r="X2" s="19">
        <v>2010</v>
      </c>
      <c r="Y2" s="19">
        <v>2011</v>
      </c>
      <c r="Z2" s="19">
        <v>2012</v>
      </c>
      <c r="AA2" s="19">
        <v>2013</v>
      </c>
      <c r="AB2" s="19">
        <v>2014</v>
      </c>
      <c r="AC2" s="19">
        <v>2015</v>
      </c>
      <c r="AD2" s="19">
        <v>2016</v>
      </c>
      <c r="AE2" s="70">
        <v>2017</v>
      </c>
      <c r="AF2" s="19">
        <v>2018</v>
      </c>
      <c r="AG2" s="19">
        <v>2019</v>
      </c>
      <c r="AH2" s="19">
        <v>2020</v>
      </c>
    </row>
    <row r="3" spans="1:39" s="3" customFormat="1" ht="15" x14ac:dyDescent="0.25">
      <c r="A3" s="71"/>
      <c r="B3" s="72" t="s">
        <v>3</v>
      </c>
      <c r="C3" s="72" t="s">
        <v>4</v>
      </c>
      <c r="D3" s="72" t="s">
        <v>5</v>
      </c>
      <c r="E3" s="72" t="s">
        <v>6</v>
      </c>
      <c r="F3" s="72" t="s">
        <v>7</v>
      </c>
      <c r="G3" s="72" t="s">
        <v>8</v>
      </c>
      <c r="H3" s="72" t="s">
        <v>9</v>
      </c>
      <c r="I3" s="72" t="s">
        <v>10</v>
      </c>
      <c r="J3" s="72" t="s">
        <v>11</v>
      </c>
      <c r="K3" s="72" t="s">
        <v>12</v>
      </c>
      <c r="L3" s="72" t="s">
        <v>13</v>
      </c>
      <c r="M3" s="72" t="s">
        <v>14</v>
      </c>
      <c r="N3" s="72" t="s">
        <v>15</v>
      </c>
      <c r="O3" s="72" t="s">
        <v>16</v>
      </c>
      <c r="P3" s="72" t="s">
        <v>17</v>
      </c>
      <c r="Q3" s="72" t="s">
        <v>18</v>
      </c>
      <c r="R3" s="72" t="s">
        <v>19</v>
      </c>
      <c r="S3" s="72" t="s">
        <v>20</v>
      </c>
      <c r="T3" s="72" t="s">
        <v>21</v>
      </c>
      <c r="U3" s="72" t="s">
        <v>22</v>
      </c>
      <c r="V3" s="72" t="s">
        <v>23</v>
      </c>
      <c r="W3" s="72" t="s">
        <v>24</v>
      </c>
      <c r="X3" s="72" t="s">
        <v>25</v>
      </c>
      <c r="Y3" s="72" t="s">
        <v>26</v>
      </c>
      <c r="Z3" s="72" t="s">
        <v>27</v>
      </c>
      <c r="AA3" s="72" t="s">
        <v>28</v>
      </c>
      <c r="AB3" s="72" t="s">
        <v>29</v>
      </c>
      <c r="AC3" s="72" t="s">
        <v>30</v>
      </c>
      <c r="AD3" s="72" t="s">
        <v>31</v>
      </c>
      <c r="AE3" s="72" t="s">
        <v>32</v>
      </c>
      <c r="AF3" s="72" t="s">
        <v>33</v>
      </c>
      <c r="AG3" s="72" t="s">
        <v>34</v>
      </c>
      <c r="AH3" s="72" t="s">
        <v>35</v>
      </c>
    </row>
    <row r="4" spans="1:39" ht="15" x14ac:dyDescent="0.25">
      <c r="A4" s="73">
        <v>44652</v>
      </c>
      <c r="B4" s="30">
        <v>75</v>
      </c>
      <c r="C4" s="31">
        <v>105</v>
      </c>
      <c r="D4" s="9">
        <v>83</v>
      </c>
      <c r="E4">
        <v>56.14</v>
      </c>
      <c r="F4">
        <v>107.185</v>
      </c>
      <c r="G4">
        <v>59.390999999999998</v>
      </c>
      <c r="H4" s="4">
        <v>119.02</v>
      </c>
      <c r="I4" s="4">
        <v>60.652999999999999</v>
      </c>
      <c r="J4" s="4">
        <v>82.549000000000007</v>
      </c>
      <c r="K4" s="4">
        <v>75.813000000000002</v>
      </c>
      <c r="L4" s="4">
        <v>56.164000000000001</v>
      </c>
      <c r="M4" s="4">
        <v>86.844999999999999</v>
      </c>
      <c r="N4" s="4">
        <v>102.17700000000001</v>
      </c>
      <c r="O4" s="4">
        <v>115.34399999999999</v>
      </c>
      <c r="P4" s="4">
        <v>100.297</v>
      </c>
      <c r="Q4" s="4">
        <v>69.558999999999997</v>
      </c>
      <c r="R4" s="4">
        <v>120.416</v>
      </c>
      <c r="S4" s="4">
        <v>77.052999999999997</v>
      </c>
      <c r="T4" s="4">
        <v>110.06100000000001</v>
      </c>
      <c r="U4" s="4">
        <v>86.664000000000001</v>
      </c>
      <c r="V4" s="4">
        <v>57.676000000000002</v>
      </c>
      <c r="W4" s="4">
        <v>82.977000000000004</v>
      </c>
      <c r="X4" s="4">
        <v>83.022999999999996</v>
      </c>
      <c r="Y4" s="4">
        <v>83.394999999999996</v>
      </c>
      <c r="Z4" s="4">
        <v>115.929</v>
      </c>
      <c r="AA4" s="4">
        <v>69.463999999999999</v>
      </c>
      <c r="AB4" s="4">
        <v>75.210999999999999</v>
      </c>
      <c r="AC4" s="4">
        <v>60.11</v>
      </c>
      <c r="AD4" s="4">
        <v>84.150999999999996</v>
      </c>
      <c r="AE4" s="4">
        <v>89.87</v>
      </c>
      <c r="AF4" s="4">
        <v>86.510999999999996</v>
      </c>
      <c r="AG4" s="4">
        <v>82.123999999999995</v>
      </c>
      <c r="AH4">
        <v>67.448999999999998</v>
      </c>
    </row>
    <row r="5" spans="1:39" ht="15" x14ac:dyDescent="0.25">
      <c r="A5" s="73">
        <v>44682</v>
      </c>
      <c r="B5" s="33">
        <v>168</v>
      </c>
      <c r="C5" s="8">
        <v>235</v>
      </c>
      <c r="D5" s="11">
        <v>180</v>
      </c>
      <c r="E5">
        <v>128.39599999999999</v>
      </c>
      <c r="F5">
        <v>213.215</v>
      </c>
      <c r="G5">
        <v>191.96199999999999</v>
      </c>
      <c r="H5" s="4">
        <v>237.77</v>
      </c>
      <c r="I5" s="4">
        <v>155.39099999999999</v>
      </c>
      <c r="J5" s="4">
        <v>196.05500000000001</v>
      </c>
      <c r="K5" s="4">
        <v>214.33699999999999</v>
      </c>
      <c r="L5" s="4">
        <v>146.50899999999999</v>
      </c>
      <c r="M5" s="4">
        <v>245.024</v>
      </c>
      <c r="N5" s="4">
        <v>171.505</v>
      </c>
      <c r="O5" s="4">
        <v>284.66399999999999</v>
      </c>
      <c r="P5" s="4">
        <v>129.863</v>
      </c>
      <c r="Q5" s="4">
        <v>179.88200000000001</v>
      </c>
      <c r="R5" s="4">
        <v>225.31100000000001</v>
      </c>
      <c r="S5" s="4">
        <v>201.65299999999999</v>
      </c>
      <c r="T5" s="4">
        <v>201.48599999999999</v>
      </c>
      <c r="U5" s="4">
        <v>245.16800000000001</v>
      </c>
      <c r="V5" s="4">
        <v>149.41300000000001</v>
      </c>
      <c r="W5" s="4">
        <v>263.80700000000002</v>
      </c>
      <c r="X5" s="4">
        <v>127.34399999999999</v>
      </c>
      <c r="Y5" s="4">
        <v>147.73099999999999</v>
      </c>
      <c r="Z5" s="4">
        <v>180.11799999999999</v>
      </c>
      <c r="AA5" s="4">
        <v>171.148</v>
      </c>
      <c r="AB5" s="4">
        <v>157.78299999999999</v>
      </c>
      <c r="AC5" s="4">
        <v>191.55199999999999</v>
      </c>
      <c r="AD5" s="4">
        <v>169.82</v>
      </c>
      <c r="AE5" s="4">
        <v>162.80600000000001</v>
      </c>
      <c r="AF5" s="4">
        <v>195.66499999999999</v>
      </c>
      <c r="AG5" s="4">
        <v>173.68299999999999</v>
      </c>
      <c r="AH5">
        <v>162.012</v>
      </c>
    </row>
    <row r="6" spans="1:39" ht="15" x14ac:dyDescent="0.25">
      <c r="A6" s="73">
        <v>44713</v>
      </c>
      <c r="B6" s="33">
        <v>70</v>
      </c>
      <c r="C6" s="8">
        <v>200</v>
      </c>
      <c r="D6" s="11">
        <v>113</v>
      </c>
      <c r="E6">
        <v>151.47499999999999</v>
      </c>
      <c r="F6">
        <v>81.706999999999994</v>
      </c>
      <c r="G6">
        <v>136.583</v>
      </c>
      <c r="H6" s="4">
        <v>164.50899999999999</v>
      </c>
      <c r="I6" s="4">
        <v>212.51300000000001</v>
      </c>
      <c r="J6" s="4">
        <v>73.156999999999996</v>
      </c>
      <c r="K6" s="4">
        <v>179.34399999999999</v>
      </c>
      <c r="L6" s="4">
        <v>102.958</v>
      </c>
      <c r="M6" s="4">
        <v>256.38799999999998</v>
      </c>
      <c r="N6" s="4">
        <v>49.969000000000001</v>
      </c>
      <c r="O6" s="4">
        <v>92.861999999999995</v>
      </c>
      <c r="P6" s="4">
        <v>62.08</v>
      </c>
      <c r="Q6" s="4">
        <v>109.96</v>
      </c>
      <c r="R6" s="4">
        <v>84.216999999999999</v>
      </c>
      <c r="S6" s="4">
        <v>109.455</v>
      </c>
      <c r="T6" s="4">
        <v>67.853999999999999</v>
      </c>
      <c r="U6" s="4">
        <v>129.28100000000001</v>
      </c>
      <c r="V6" s="4">
        <v>116.97799999999999</v>
      </c>
      <c r="W6" s="4">
        <v>101.065</v>
      </c>
      <c r="X6" s="4">
        <v>118.361</v>
      </c>
      <c r="Y6" s="4">
        <v>185.386</v>
      </c>
      <c r="Z6" s="4">
        <v>42.389000000000003</v>
      </c>
      <c r="AA6" s="4">
        <v>101.553</v>
      </c>
      <c r="AB6" s="4">
        <v>136.09299999999999</v>
      </c>
      <c r="AC6" s="4">
        <v>267.60399999999998</v>
      </c>
      <c r="AD6" s="4">
        <v>176.751</v>
      </c>
      <c r="AE6" s="4">
        <v>116.04</v>
      </c>
      <c r="AF6" s="4">
        <v>51.326000000000001</v>
      </c>
      <c r="AG6" s="4">
        <v>181.369</v>
      </c>
      <c r="AH6">
        <v>50.317</v>
      </c>
    </row>
    <row r="7" spans="1:39" ht="15" x14ac:dyDescent="0.25">
      <c r="A7" s="73">
        <v>44743</v>
      </c>
      <c r="B7" s="33">
        <v>2</v>
      </c>
      <c r="C7" s="8">
        <v>50</v>
      </c>
      <c r="D7" s="11">
        <v>14</v>
      </c>
      <c r="E7">
        <v>43.798999999999999</v>
      </c>
      <c r="F7">
        <v>20.295999999999999</v>
      </c>
      <c r="G7">
        <v>15.099</v>
      </c>
      <c r="H7" s="4">
        <v>11.823</v>
      </c>
      <c r="I7" s="4">
        <v>119.646</v>
      </c>
      <c r="J7" s="4">
        <v>10.635</v>
      </c>
      <c r="K7" s="4">
        <v>31.465</v>
      </c>
      <c r="L7" s="4">
        <v>39.701000000000001</v>
      </c>
      <c r="M7" s="4">
        <v>153.727</v>
      </c>
      <c r="N7" s="4">
        <v>0</v>
      </c>
      <c r="O7" s="4">
        <v>5.2480000000000002</v>
      </c>
      <c r="P7" s="4">
        <v>4.2089999999999996</v>
      </c>
      <c r="Q7" s="4">
        <v>0</v>
      </c>
      <c r="R7" s="4">
        <v>9.6029999999999998</v>
      </c>
      <c r="S7" s="4">
        <v>7.5529999999999999</v>
      </c>
      <c r="T7" s="4">
        <v>22.481000000000002</v>
      </c>
      <c r="U7" s="4">
        <v>15.478999999999999</v>
      </c>
      <c r="V7" s="4">
        <v>15.109</v>
      </c>
      <c r="W7" s="4">
        <v>15.819000000000001</v>
      </c>
      <c r="X7" s="4">
        <v>8.859</v>
      </c>
      <c r="Y7" s="4">
        <v>32.546999999999997</v>
      </c>
      <c r="Z7" s="4">
        <v>4.5490000000000004</v>
      </c>
      <c r="AA7" s="4">
        <v>13.455</v>
      </c>
      <c r="AB7" s="4">
        <v>8.3320000000000007</v>
      </c>
      <c r="AC7" s="4">
        <v>56.311999999999998</v>
      </c>
      <c r="AD7" s="4">
        <v>14.545</v>
      </c>
      <c r="AE7" s="4">
        <v>6.2619999999999996</v>
      </c>
      <c r="AF7" s="4">
        <v>0</v>
      </c>
      <c r="AG7" s="4">
        <v>30.053000000000001</v>
      </c>
      <c r="AH7">
        <v>4.931</v>
      </c>
    </row>
    <row r="8" spans="1:39" ht="15" x14ac:dyDescent="0.25">
      <c r="A8" s="73">
        <v>44774</v>
      </c>
      <c r="B8" s="33">
        <v>6.6</v>
      </c>
      <c r="C8" s="8">
        <v>34.75</v>
      </c>
      <c r="D8" s="11">
        <v>22</v>
      </c>
      <c r="E8">
        <v>41.652000000000001</v>
      </c>
      <c r="F8">
        <v>44.192999999999998</v>
      </c>
      <c r="G8">
        <v>58.215000000000003</v>
      </c>
      <c r="H8" s="4">
        <v>1.2849999999999999</v>
      </c>
      <c r="I8" s="4">
        <v>38.741</v>
      </c>
      <c r="J8" s="4">
        <v>20.206</v>
      </c>
      <c r="K8" s="4">
        <v>43.161000000000001</v>
      </c>
      <c r="L8" s="4">
        <v>38.551000000000002</v>
      </c>
      <c r="M8" s="4">
        <v>125.10299999999999</v>
      </c>
      <c r="N8" s="4">
        <v>21.669</v>
      </c>
      <c r="O8" s="4">
        <v>26.018000000000001</v>
      </c>
      <c r="P8" s="4">
        <v>20.177</v>
      </c>
      <c r="Q8" s="4">
        <v>16.728000000000002</v>
      </c>
      <c r="R8" s="4">
        <v>0.65100000000000002</v>
      </c>
      <c r="S8" s="4">
        <v>18.844999999999999</v>
      </c>
      <c r="T8" s="4">
        <v>52.566000000000003</v>
      </c>
      <c r="U8" s="4">
        <v>38.612000000000002</v>
      </c>
      <c r="V8" s="4">
        <v>32.817999999999998</v>
      </c>
      <c r="W8" s="4">
        <v>0</v>
      </c>
      <c r="X8" s="4">
        <v>38.695999999999998</v>
      </c>
      <c r="Y8" s="4">
        <v>2.5739999999999998</v>
      </c>
      <c r="Z8" s="4">
        <v>19.872</v>
      </c>
      <c r="AA8" s="4">
        <v>43.237000000000002</v>
      </c>
      <c r="AB8" s="4">
        <v>15.984999999999999</v>
      </c>
      <c r="AC8" s="4">
        <v>7.5819999999999999</v>
      </c>
      <c r="AD8" s="4">
        <v>22.331</v>
      </c>
      <c r="AE8" s="4">
        <v>30.605</v>
      </c>
      <c r="AF8" s="4">
        <v>18.324999999999999</v>
      </c>
      <c r="AG8" s="4">
        <v>8.4610000000000003</v>
      </c>
      <c r="AH8">
        <v>20.228000000000002</v>
      </c>
    </row>
    <row r="9" spans="1:39" ht="15" x14ac:dyDescent="0.25">
      <c r="A9" s="73">
        <v>44805</v>
      </c>
      <c r="B9" s="33">
        <v>15.58</v>
      </c>
      <c r="C9" s="8">
        <v>43.96</v>
      </c>
      <c r="D9" s="11">
        <v>26</v>
      </c>
      <c r="E9">
        <v>57.054000000000002</v>
      </c>
      <c r="F9">
        <v>39.308999999999997</v>
      </c>
      <c r="G9">
        <v>63.825000000000003</v>
      </c>
      <c r="H9" s="4">
        <v>45.363999999999997</v>
      </c>
      <c r="I9" s="4">
        <v>21.545000000000002</v>
      </c>
      <c r="J9" s="4">
        <v>28.228999999999999</v>
      </c>
      <c r="K9" s="4">
        <v>61.052</v>
      </c>
      <c r="L9" s="4">
        <v>22.315000000000001</v>
      </c>
      <c r="M9" s="4">
        <v>72.192999999999998</v>
      </c>
      <c r="N9" s="4">
        <v>18.004999999999999</v>
      </c>
      <c r="O9" s="4">
        <v>11.394</v>
      </c>
      <c r="P9" s="4">
        <v>27.762</v>
      </c>
      <c r="Q9" s="4">
        <v>48.359000000000002</v>
      </c>
      <c r="R9" s="4">
        <v>54.968000000000004</v>
      </c>
      <c r="S9" s="4">
        <v>21.834</v>
      </c>
      <c r="T9" s="4">
        <v>43.552999999999997</v>
      </c>
      <c r="U9" s="4">
        <v>25.798999999999999</v>
      </c>
      <c r="V9" s="4">
        <v>32.618000000000002</v>
      </c>
      <c r="W9" s="4">
        <v>19.093</v>
      </c>
      <c r="X9" s="4">
        <v>36.786000000000001</v>
      </c>
      <c r="Y9" s="4">
        <v>18.587</v>
      </c>
      <c r="Z9" s="4">
        <v>18.007999999999999</v>
      </c>
      <c r="AA9" s="4">
        <v>91.902000000000001</v>
      </c>
      <c r="AB9" s="4">
        <v>26.201000000000001</v>
      </c>
      <c r="AC9" s="4">
        <v>7.1280000000000001</v>
      </c>
      <c r="AD9" s="4">
        <v>20.745999999999999</v>
      </c>
      <c r="AE9" s="4">
        <v>24.189</v>
      </c>
      <c r="AF9" s="4">
        <v>14.936</v>
      </c>
      <c r="AG9" s="4">
        <v>19.358000000000001</v>
      </c>
      <c r="AH9">
        <v>18.454999999999998</v>
      </c>
    </row>
    <row r="10" spans="1:39" ht="15" x14ac:dyDescent="0.25">
      <c r="A10" s="73">
        <v>44835</v>
      </c>
      <c r="B10" s="33">
        <v>25.34</v>
      </c>
      <c r="C10" s="8">
        <v>47.31</v>
      </c>
      <c r="D10" s="11">
        <v>31.26</v>
      </c>
      <c r="E10">
        <v>22.286999999999999</v>
      </c>
      <c r="F10">
        <v>21.286999999999999</v>
      </c>
      <c r="G10">
        <v>29.468</v>
      </c>
      <c r="H10" s="4">
        <v>44.246000000000002</v>
      </c>
      <c r="I10" s="4">
        <v>30.27</v>
      </c>
      <c r="J10" s="4">
        <v>32.176000000000002</v>
      </c>
      <c r="K10" s="4">
        <v>91.241</v>
      </c>
      <c r="L10" s="4">
        <v>40.649000000000001</v>
      </c>
      <c r="M10" s="4">
        <v>26.73</v>
      </c>
      <c r="N10" s="4">
        <v>32.884</v>
      </c>
      <c r="O10" s="4">
        <v>16.7</v>
      </c>
      <c r="P10" s="4">
        <v>32.295000000000002</v>
      </c>
      <c r="Q10" s="4">
        <v>22.957999999999998</v>
      </c>
      <c r="R10" s="4">
        <v>61.378</v>
      </c>
      <c r="S10" s="4">
        <v>63.036999999999999</v>
      </c>
      <c r="T10" s="4">
        <v>122.96599999999999</v>
      </c>
      <c r="U10" s="4">
        <v>48.457999999999998</v>
      </c>
      <c r="V10" s="4">
        <v>25.599</v>
      </c>
      <c r="W10" s="4">
        <v>21.768000000000001</v>
      </c>
      <c r="X10" s="4">
        <v>29.768999999999998</v>
      </c>
      <c r="Y10" s="4">
        <v>60.021000000000001</v>
      </c>
      <c r="Z10" s="4">
        <v>14.747</v>
      </c>
      <c r="AA10" s="4">
        <v>55.755000000000003</v>
      </c>
      <c r="AB10" s="4">
        <v>52.125</v>
      </c>
      <c r="AC10" s="4">
        <v>25.495999999999999</v>
      </c>
      <c r="AD10" s="4">
        <v>19.594999999999999</v>
      </c>
      <c r="AE10" s="4">
        <v>38.835000000000001</v>
      </c>
      <c r="AF10" s="4">
        <v>23.684999999999999</v>
      </c>
      <c r="AG10" s="4">
        <v>15.426</v>
      </c>
      <c r="AH10">
        <v>17.635000000000002</v>
      </c>
    </row>
    <row r="11" spans="1:39" ht="15" x14ac:dyDescent="0.25">
      <c r="A11" s="73">
        <v>44866</v>
      </c>
      <c r="B11" s="33">
        <v>29.1</v>
      </c>
      <c r="C11" s="8">
        <v>30.93</v>
      </c>
      <c r="D11" s="11">
        <v>28.74</v>
      </c>
      <c r="E11">
        <v>25.719000000000001</v>
      </c>
      <c r="F11">
        <v>20.827999999999999</v>
      </c>
      <c r="G11">
        <v>24.513999999999999</v>
      </c>
      <c r="H11" s="4">
        <v>40.683</v>
      </c>
      <c r="I11" s="4">
        <v>25.056999999999999</v>
      </c>
      <c r="J11" s="4">
        <v>35.890999999999998</v>
      </c>
      <c r="K11" s="4">
        <v>40.843000000000004</v>
      </c>
      <c r="L11" s="4">
        <v>55.767000000000003</v>
      </c>
      <c r="M11" s="4">
        <v>21.971</v>
      </c>
      <c r="N11" s="4">
        <v>25.693000000000001</v>
      </c>
      <c r="O11" s="4">
        <v>17.161999999999999</v>
      </c>
      <c r="P11" s="4">
        <v>30.908000000000001</v>
      </c>
      <c r="Q11" s="4">
        <v>25.649000000000001</v>
      </c>
      <c r="R11" s="4">
        <v>43.02</v>
      </c>
      <c r="S11" s="4">
        <v>36.625</v>
      </c>
      <c r="T11" s="4">
        <v>49.07</v>
      </c>
      <c r="U11" s="4">
        <v>24.492999999999999</v>
      </c>
      <c r="V11" s="4">
        <v>28.888999999999999</v>
      </c>
      <c r="W11" s="4">
        <v>24.468</v>
      </c>
      <c r="X11" s="4">
        <v>26.446000000000002</v>
      </c>
      <c r="Y11" s="4">
        <v>33.884</v>
      </c>
      <c r="Z11" s="4">
        <v>15.178000000000001</v>
      </c>
      <c r="AA11" s="4">
        <v>33.344999999999999</v>
      </c>
      <c r="AB11" s="4">
        <v>29.55</v>
      </c>
      <c r="AC11" s="4">
        <v>31.027999999999999</v>
      </c>
      <c r="AD11" s="4">
        <v>22.006</v>
      </c>
      <c r="AE11" s="4">
        <v>23.553000000000001</v>
      </c>
      <c r="AF11" s="4">
        <v>19.61</v>
      </c>
      <c r="AG11" s="4">
        <v>16.646000000000001</v>
      </c>
      <c r="AH11">
        <v>19.803999999999998</v>
      </c>
    </row>
    <row r="12" spans="1:39" ht="15" x14ac:dyDescent="0.25">
      <c r="A12" s="73">
        <v>44896</v>
      </c>
      <c r="B12" s="33">
        <v>24.46</v>
      </c>
      <c r="C12" s="8">
        <v>22.99</v>
      </c>
      <c r="D12" s="11">
        <v>23.65</v>
      </c>
      <c r="E12">
        <v>22.355</v>
      </c>
      <c r="F12">
        <v>17.713999999999999</v>
      </c>
      <c r="G12">
        <v>20.001999999999999</v>
      </c>
      <c r="H12" s="4">
        <v>26.606999999999999</v>
      </c>
      <c r="I12" s="4">
        <v>21.106000000000002</v>
      </c>
      <c r="J12" s="4">
        <v>28.14</v>
      </c>
      <c r="K12" s="4">
        <v>27.327999999999999</v>
      </c>
      <c r="L12" s="4">
        <v>32.481000000000002</v>
      </c>
      <c r="M12" s="4">
        <v>19.172000000000001</v>
      </c>
      <c r="N12" s="4">
        <v>19.379000000000001</v>
      </c>
      <c r="O12" s="4">
        <v>16.483000000000001</v>
      </c>
      <c r="P12" s="4">
        <v>20.088999999999999</v>
      </c>
      <c r="Q12" s="4">
        <v>23.818000000000001</v>
      </c>
      <c r="R12" s="4">
        <v>29.658999999999999</v>
      </c>
      <c r="S12" s="4">
        <v>22.204000000000001</v>
      </c>
      <c r="T12" s="4">
        <v>27.914000000000001</v>
      </c>
      <c r="U12" s="4">
        <v>41.348999999999997</v>
      </c>
      <c r="V12" s="4">
        <v>21.010999999999999</v>
      </c>
      <c r="W12" s="4">
        <v>17.512</v>
      </c>
      <c r="X12" s="4">
        <v>22.571999999999999</v>
      </c>
      <c r="Y12" s="4">
        <v>23.254999999999999</v>
      </c>
      <c r="Z12" s="4">
        <v>14.669</v>
      </c>
      <c r="AA12" s="4">
        <v>25.451000000000001</v>
      </c>
      <c r="AB12" s="4">
        <v>21.917000000000002</v>
      </c>
      <c r="AC12" s="4">
        <v>23.178999999999998</v>
      </c>
      <c r="AD12" s="4">
        <v>24.888000000000002</v>
      </c>
      <c r="AE12" s="4">
        <v>20.611000000000001</v>
      </c>
      <c r="AF12" s="4">
        <v>15.504</v>
      </c>
      <c r="AG12" s="4">
        <v>18.914999999999999</v>
      </c>
      <c r="AH12">
        <v>19.873000000000001</v>
      </c>
    </row>
    <row r="13" spans="1:39" ht="15" x14ac:dyDescent="0.25">
      <c r="A13" s="73">
        <v>44927</v>
      </c>
      <c r="B13" s="33">
        <v>23.56</v>
      </c>
      <c r="C13" s="8">
        <v>21.31</v>
      </c>
      <c r="D13" s="11">
        <v>21.52</v>
      </c>
      <c r="E13">
        <v>17.873999999999999</v>
      </c>
      <c r="F13">
        <v>20.757000000000001</v>
      </c>
      <c r="G13">
        <v>19.524999999999999</v>
      </c>
      <c r="H13" s="4">
        <v>22.466000000000001</v>
      </c>
      <c r="I13" s="4">
        <v>18.539000000000001</v>
      </c>
      <c r="J13" s="4">
        <v>22.337</v>
      </c>
      <c r="K13" s="4">
        <v>24.576000000000001</v>
      </c>
      <c r="L13" s="4">
        <v>24.067</v>
      </c>
      <c r="M13" s="4">
        <v>21.466999999999999</v>
      </c>
      <c r="N13" s="4">
        <v>18.716999999999999</v>
      </c>
      <c r="O13" s="4">
        <v>15.695</v>
      </c>
      <c r="P13" s="4">
        <v>19.931000000000001</v>
      </c>
      <c r="Q13" s="4">
        <v>19.696999999999999</v>
      </c>
      <c r="R13" s="4">
        <v>37.296999999999997</v>
      </c>
      <c r="S13" s="4">
        <v>18.959</v>
      </c>
      <c r="T13" s="4">
        <v>23.475000000000001</v>
      </c>
      <c r="U13" s="4">
        <v>24.504999999999999</v>
      </c>
      <c r="V13" s="4">
        <v>18.721</v>
      </c>
      <c r="W13" s="4">
        <v>15.407999999999999</v>
      </c>
      <c r="X13" s="4">
        <v>18.704000000000001</v>
      </c>
      <c r="Y13" s="4">
        <v>24.614999999999998</v>
      </c>
      <c r="Z13" s="4">
        <v>17.341999999999999</v>
      </c>
      <c r="AA13" s="4">
        <v>22.402000000000001</v>
      </c>
      <c r="AB13" s="4">
        <v>22.027000000000001</v>
      </c>
      <c r="AC13" s="4">
        <v>18.341999999999999</v>
      </c>
      <c r="AD13" s="4">
        <v>28.623000000000001</v>
      </c>
      <c r="AE13" s="4">
        <v>17.14</v>
      </c>
      <c r="AF13" s="4">
        <v>14.555</v>
      </c>
      <c r="AG13" s="4">
        <v>17.853999999999999</v>
      </c>
      <c r="AH13">
        <v>18.157</v>
      </c>
    </row>
    <row r="14" spans="1:39" ht="15" x14ac:dyDescent="0.25">
      <c r="A14" s="73">
        <v>44958</v>
      </c>
      <c r="B14" s="33">
        <v>26.8</v>
      </c>
      <c r="C14" s="8">
        <v>31.37</v>
      </c>
      <c r="D14" s="11">
        <v>28.85</v>
      </c>
      <c r="E14">
        <v>23.045999999999999</v>
      </c>
      <c r="F14">
        <v>21.173999999999999</v>
      </c>
      <c r="G14">
        <v>19.155000000000001</v>
      </c>
      <c r="H14" s="4">
        <v>41.758000000000003</v>
      </c>
      <c r="I14" s="4">
        <v>27.98</v>
      </c>
      <c r="J14" s="4">
        <v>23.196999999999999</v>
      </c>
      <c r="K14" s="4">
        <v>22.477</v>
      </c>
      <c r="L14" s="4">
        <v>25.693000000000001</v>
      </c>
      <c r="M14" s="4">
        <v>23.983000000000001</v>
      </c>
      <c r="N14" s="4">
        <v>20.97</v>
      </c>
      <c r="O14" s="4">
        <v>15.151999999999999</v>
      </c>
      <c r="P14" s="4">
        <v>24.827000000000002</v>
      </c>
      <c r="Q14" s="4">
        <v>20.870999999999999</v>
      </c>
      <c r="R14" s="4">
        <v>46.927999999999997</v>
      </c>
      <c r="S14" s="4">
        <v>16.335999999999999</v>
      </c>
      <c r="T14" s="4">
        <v>34.884999999999998</v>
      </c>
      <c r="U14" s="4">
        <v>19.893999999999998</v>
      </c>
      <c r="V14" s="4">
        <v>25.634</v>
      </c>
      <c r="W14" s="4">
        <v>15.895</v>
      </c>
      <c r="X14" s="4">
        <v>20.413</v>
      </c>
      <c r="Y14" s="4">
        <v>23.032</v>
      </c>
      <c r="Z14" s="4">
        <v>20.135000000000002</v>
      </c>
      <c r="AA14" s="4">
        <v>27.859000000000002</v>
      </c>
      <c r="AB14" s="4">
        <v>33.744999999999997</v>
      </c>
      <c r="AC14" s="4">
        <v>34.274999999999999</v>
      </c>
      <c r="AD14" s="4">
        <v>68.024000000000001</v>
      </c>
      <c r="AE14" s="4">
        <v>17.559000000000001</v>
      </c>
      <c r="AF14" s="4">
        <v>17.89</v>
      </c>
      <c r="AG14" s="4">
        <v>18.814</v>
      </c>
      <c r="AH14">
        <v>15.71</v>
      </c>
    </row>
    <row r="15" spans="1:39" ht="15" x14ac:dyDescent="0.25">
      <c r="A15" s="73">
        <v>44986</v>
      </c>
      <c r="B15" s="33">
        <v>74.86</v>
      </c>
      <c r="C15" s="8">
        <v>102.23</v>
      </c>
      <c r="D15" s="11">
        <v>92.46</v>
      </c>
      <c r="E15">
        <v>51.875</v>
      </c>
      <c r="F15">
        <v>87.733999999999995</v>
      </c>
      <c r="G15">
        <v>58.911000000000001</v>
      </c>
      <c r="H15" s="4">
        <v>170.20699999999999</v>
      </c>
      <c r="I15" s="4">
        <v>36.155000000000001</v>
      </c>
      <c r="J15" s="4">
        <v>133.06100000000001</v>
      </c>
      <c r="K15" s="4">
        <v>61.076999999999998</v>
      </c>
      <c r="L15" s="4">
        <v>47.228999999999999</v>
      </c>
      <c r="M15" s="4">
        <v>43.85</v>
      </c>
      <c r="N15" s="4">
        <v>63.92</v>
      </c>
      <c r="O15" s="4">
        <v>24.113</v>
      </c>
      <c r="P15" s="4">
        <v>48.988999999999997</v>
      </c>
      <c r="Q15" s="4">
        <v>93.971000000000004</v>
      </c>
      <c r="R15" s="4">
        <v>104.705</v>
      </c>
      <c r="S15" s="4">
        <v>34.055</v>
      </c>
      <c r="T15" s="4">
        <v>124.101</v>
      </c>
      <c r="U15" s="4">
        <v>72.239999999999995</v>
      </c>
      <c r="V15" s="4">
        <v>57.667000000000002</v>
      </c>
      <c r="W15" s="4">
        <v>42.682000000000002</v>
      </c>
      <c r="X15" s="4">
        <v>48.850999999999999</v>
      </c>
      <c r="Y15" s="4">
        <v>58.587000000000003</v>
      </c>
      <c r="Z15" s="4">
        <v>39.085999999999999</v>
      </c>
      <c r="AA15" s="4">
        <v>54.911999999999999</v>
      </c>
      <c r="AB15" s="4">
        <v>66.53</v>
      </c>
      <c r="AC15" s="4">
        <v>56.539000000000001</v>
      </c>
      <c r="AD15" s="4">
        <v>171.601</v>
      </c>
      <c r="AE15" s="4">
        <v>28.565999999999999</v>
      </c>
      <c r="AF15" s="4">
        <v>93.129000000000005</v>
      </c>
      <c r="AG15" s="4">
        <v>38.994999999999997</v>
      </c>
      <c r="AH15">
        <v>29.309000000000001</v>
      </c>
    </row>
    <row r="16" spans="1:39" ht="15" x14ac:dyDescent="0.25">
      <c r="A16" s="73">
        <v>45017</v>
      </c>
      <c r="B16" s="33">
        <v>109.63</v>
      </c>
      <c r="C16" s="8">
        <v>185.82</v>
      </c>
      <c r="D16" s="11">
        <v>147.16999999999999</v>
      </c>
      <c r="E16">
        <v>205.429</v>
      </c>
      <c r="F16">
        <v>237.76400000000001</v>
      </c>
      <c r="G16">
        <v>149.53399999999999</v>
      </c>
      <c r="H16" s="4">
        <v>196.93299999999999</v>
      </c>
      <c r="I16" s="4">
        <v>75.025999999999996</v>
      </c>
      <c r="J16" s="4">
        <v>217.31100000000001</v>
      </c>
      <c r="K16" s="4">
        <v>128.684</v>
      </c>
      <c r="L16" s="4">
        <v>101.11199999999999</v>
      </c>
      <c r="M16" s="4">
        <v>113.453</v>
      </c>
      <c r="N16" s="4">
        <v>194.53100000000001</v>
      </c>
      <c r="O16" s="4">
        <v>55.552</v>
      </c>
      <c r="P16" s="4">
        <v>69.664000000000001</v>
      </c>
      <c r="Q16" s="4">
        <v>198.07300000000001</v>
      </c>
      <c r="R16" s="4">
        <v>295.31599999999997</v>
      </c>
      <c r="S16" s="4">
        <v>120.38200000000001</v>
      </c>
      <c r="T16" s="4">
        <v>142.61000000000001</v>
      </c>
      <c r="U16" s="4">
        <v>253.89599999999999</v>
      </c>
      <c r="V16" s="4">
        <v>104.57</v>
      </c>
      <c r="W16" s="4">
        <v>142.39699999999999</v>
      </c>
      <c r="X16" s="4">
        <v>100.56100000000001</v>
      </c>
      <c r="Y16" s="4">
        <v>153.125</v>
      </c>
      <c r="Z16" s="4">
        <v>50.335000000000001</v>
      </c>
      <c r="AA16" s="4">
        <v>94.775999999999996</v>
      </c>
      <c r="AB16" s="4">
        <v>64.444000000000003</v>
      </c>
      <c r="AC16" s="4">
        <v>95.823999999999998</v>
      </c>
      <c r="AD16" s="4">
        <v>191.86500000000001</v>
      </c>
      <c r="AE16" s="4">
        <v>58.807000000000002</v>
      </c>
      <c r="AF16" s="4">
        <v>190.30199999999999</v>
      </c>
      <c r="AG16" s="4">
        <v>54.536000000000001</v>
      </c>
      <c r="AH16">
        <v>69.513999999999996</v>
      </c>
    </row>
    <row r="17" spans="1:34" ht="15" x14ac:dyDescent="0.25">
      <c r="A17" s="73">
        <v>45047</v>
      </c>
      <c r="B17" s="33">
        <v>190.1</v>
      </c>
      <c r="C17" s="8">
        <v>307.5</v>
      </c>
      <c r="D17" s="11">
        <v>251.55</v>
      </c>
      <c r="E17">
        <v>313.89400000000001</v>
      </c>
      <c r="F17">
        <v>436.89</v>
      </c>
      <c r="G17">
        <v>287.79199999999997</v>
      </c>
      <c r="H17" s="4">
        <v>335.06900000000002</v>
      </c>
      <c r="I17" s="4">
        <v>200.23699999999999</v>
      </c>
      <c r="J17" s="4">
        <v>388.24599999999998</v>
      </c>
      <c r="K17" s="4">
        <v>251.50399999999999</v>
      </c>
      <c r="L17" s="4">
        <v>282.54000000000002</v>
      </c>
      <c r="M17" s="4">
        <v>188.68</v>
      </c>
      <c r="N17" s="4">
        <v>433.79599999999999</v>
      </c>
      <c r="O17" s="4">
        <v>60.715000000000003</v>
      </c>
      <c r="P17" s="4">
        <v>190.572</v>
      </c>
      <c r="Q17" s="4">
        <v>294.733</v>
      </c>
      <c r="R17" s="4">
        <v>531.00800000000004</v>
      </c>
      <c r="S17" s="4">
        <v>223.203</v>
      </c>
      <c r="T17" s="4">
        <v>283.33699999999999</v>
      </c>
      <c r="U17" s="4">
        <v>362.31</v>
      </c>
      <c r="V17" s="4">
        <v>368.01100000000002</v>
      </c>
      <c r="W17" s="4">
        <v>209.42</v>
      </c>
      <c r="X17" s="4">
        <v>182.327</v>
      </c>
      <c r="Y17" s="4">
        <v>207.958</v>
      </c>
      <c r="Z17" s="4">
        <v>137.88200000000001</v>
      </c>
      <c r="AA17" s="4">
        <v>195.35</v>
      </c>
      <c r="AB17" s="4">
        <v>172.19</v>
      </c>
      <c r="AC17" s="4">
        <v>195.17</v>
      </c>
      <c r="AD17" s="4">
        <v>236.30099999999999</v>
      </c>
      <c r="AE17" s="4">
        <v>129.15199999999999</v>
      </c>
      <c r="AF17" s="4">
        <v>340.00400000000002</v>
      </c>
      <c r="AG17" s="4">
        <v>166.405</v>
      </c>
      <c r="AH17">
        <v>152.07400000000001</v>
      </c>
    </row>
    <row r="18" spans="1:34" ht="15" x14ac:dyDescent="0.25">
      <c r="A18" s="73">
        <v>45078</v>
      </c>
      <c r="B18" s="33">
        <v>101.76</v>
      </c>
      <c r="C18" s="8">
        <v>272.56</v>
      </c>
      <c r="D18" s="11">
        <v>187.12</v>
      </c>
      <c r="E18">
        <v>149.648</v>
      </c>
      <c r="F18">
        <v>348.99900000000002</v>
      </c>
      <c r="G18">
        <v>211.10599999999999</v>
      </c>
      <c r="H18" s="4">
        <v>431.12</v>
      </c>
      <c r="I18" s="4">
        <v>65.611999999999995</v>
      </c>
      <c r="J18" s="4">
        <v>373.13200000000001</v>
      </c>
      <c r="K18" s="4">
        <v>170.148</v>
      </c>
      <c r="L18" s="4">
        <v>304.78399999999999</v>
      </c>
      <c r="M18" s="4">
        <v>54.960999999999999</v>
      </c>
      <c r="N18" s="4">
        <v>198.70599999999999</v>
      </c>
      <c r="O18" s="4">
        <v>24.105</v>
      </c>
      <c r="P18" s="4">
        <v>115.675</v>
      </c>
      <c r="Q18" s="4">
        <v>135.05500000000001</v>
      </c>
      <c r="R18" s="4">
        <v>362.399</v>
      </c>
      <c r="S18" s="4">
        <v>74.352000000000004</v>
      </c>
      <c r="T18" s="4">
        <v>165.55500000000001</v>
      </c>
      <c r="U18" s="4">
        <v>344.31200000000001</v>
      </c>
      <c r="V18" s="4">
        <v>157.608</v>
      </c>
      <c r="W18" s="4">
        <v>220.624</v>
      </c>
      <c r="X18" s="4">
        <v>243.131</v>
      </c>
      <c r="Y18" s="4">
        <v>67.753</v>
      </c>
      <c r="Z18" s="4">
        <v>80.765000000000001</v>
      </c>
      <c r="AA18" s="4">
        <v>176.809</v>
      </c>
      <c r="AB18" s="4">
        <v>228.30199999999999</v>
      </c>
      <c r="AC18" s="4">
        <v>225.58199999999999</v>
      </c>
      <c r="AD18" s="4">
        <v>223.18899999999999</v>
      </c>
      <c r="AE18" s="4">
        <v>30.760999999999999</v>
      </c>
      <c r="AF18" s="4">
        <v>374.82299999999998</v>
      </c>
      <c r="AG18" s="4">
        <v>66.533000000000001</v>
      </c>
      <c r="AH18">
        <v>112.02200000000001</v>
      </c>
    </row>
    <row r="19" spans="1:34" ht="15" x14ac:dyDescent="0.25">
      <c r="A19" s="73">
        <v>45108</v>
      </c>
      <c r="B19" s="33">
        <v>8.5</v>
      </c>
      <c r="C19" s="8">
        <v>70.14</v>
      </c>
      <c r="D19" s="11">
        <v>32.06</v>
      </c>
      <c r="E19">
        <v>51.213000000000001</v>
      </c>
      <c r="F19">
        <v>95.064999999999998</v>
      </c>
      <c r="G19">
        <v>18.134</v>
      </c>
      <c r="H19" s="4">
        <v>260.733</v>
      </c>
      <c r="I19" s="4">
        <v>10.471</v>
      </c>
      <c r="J19" s="4">
        <v>91.06</v>
      </c>
      <c r="K19" s="4">
        <v>71.569999999999993</v>
      </c>
      <c r="L19" s="4">
        <v>175.45599999999999</v>
      </c>
      <c r="M19" s="4">
        <v>0</v>
      </c>
      <c r="N19" s="4">
        <v>29.419</v>
      </c>
      <c r="O19" s="4">
        <v>17.16</v>
      </c>
      <c r="P19" s="4">
        <v>0</v>
      </c>
      <c r="Q19" s="4">
        <v>27.466000000000001</v>
      </c>
      <c r="R19" s="4">
        <v>101.31</v>
      </c>
      <c r="S19" s="4">
        <v>22.132999999999999</v>
      </c>
      <c r="T19" s="4">
        <v>23.811</v>
      </c>
      <c r="U19" s="4">
        <v>90.840999999999994</v>
      </c>
      <c r="V19" s="4">
        <v>29.734999999999999</v>
      </c>
      <c r="W19" s="4">
        <v>30.905999999999999</v>
      </c>
      <c r="X19" s="4">
        <v>53.073999999999998</v>
      </c>
      <c r="Y19" s="4">
        <v>6.577</v>
      </c>
      <c r="Z19" s="4">
        <v>23.817</v>
      </c>
      <c r="AA19" s="4">
        <v>14.742000000000001</v>
      </c>
      <c r="AB19" s="4">
        <v>33.597999999999999</v>
      </c>
      <c r="AC19" s="4">
        <v>25.372</v>
      </c>
      <c r="AD19" s="4">
        <v>33.953000000000003</v>
      </c>
      <c r="AE19" s="4">
        <v>17.858000000000001</v>
      </c>
      <c r="AF19" s="4">
        <v>137.69999999999999</v>
      </c>
      <c r="AG19" s="4">
        <v>0</v>
      </c>
      <c r="AH19">
        <v>38.158000000000001</v>
      </c>
    </row>
    <row r="20" spans="1:34" ht="15" x14ac:dyDescent="0.25">
      <c r="A20" s="73">
        <v>45139</v>
      </c>
      <c r="B20" s="33">
        <v>0.8</v>
      </c>
      <c r="C20" s="8">
        <v>47.27</v>
      </c>
      <c r="D20" s="11">
        <v>23.31</v>
      </c>
      <c r="E20">
        <v>58.368000000000002</v>
      </c>
      <c r="F20">
        <v>82.989000000000004</v>
      </c>
      <c r="G20">
        <v>5.4560000000000004</v>
      </c>
      <c r="H20" s="4">
        <v>76.215000000000003</v>
      </c>
      <c r="I20" s="4">
        <v>7.4420000000000002</v>
      </c>
      <c r="J20" s="4">
        <v>70.337999999999994</v>
      </c>
      <c r="K20" s="4">
        <v>22.23</v>
      </c>
      <c r="L20" s="4">
        <v>121.837</v>
      </c>
      <c r="M20" s="4">
        <v>0</v>
      </c>
      <c r="N20" s="4">
        <v>39.792000000000002</v>
      </c>
      <c r="O20" s="4">
        <v>16.77</v>
      </c>
      <c r="P20" s="4">
        <v>5.9349999999999996</v>
      </c>
      <c r="Q20" s="4">
        <v>0</v>
      </c>
      <c r="R20" s="4">
        <v>34.524999999999999</v>
      </c>
      <c r="S20" s="4">
        <v>31.465</v>
      </c>
      <c r="T20" s="4">
        <v>42.09</v>
      </c>
      <c r="U20" s="4">
        <v>38.015000000000001</v>
      </c>
      <c r="V20" s="4">
        <v>0</v>
      </c>
      <c r="W20" s="4">
        <v>32.112000000000002</v>
      </c>
      <c r="X20" s="4">
        <v>8.9190000000000005</v>
      </c>
      <c r="Y20" s="4">
        <v>0</v>
      </c>
      <c r="Z20" s="4">
        <v>38.889000000000003</v>
      </c>
      <c r="AA20" s="4">
        <v>9.3239999999999998</v>
      </c>
      <c r="AB20" s="4">
        <v>4.4050000000000002</v>
      </c>
      <c r="AC20" s="4">
        <v>26.913</v>
      </c>
      <c r="AD20" s="4">
        <v>22.614999999999998</v>
      </c>
      <c r="AE20" s="4">
        <v>15.368</v>
      </c>
      <c r="AF20" s="4">
        <v>36.241</v>
      </c>
      <c r="AG20" s="4">
        <v>18.550999999999998</v>
      </c>
      <c r="AH20">
        <v>24.099</v>
      </c>
    </row>
    <row r="21" spans="1:34" ht="15" x14ac:dyDescent="0.25">
      <c r="A21" s="73">
        <v>45170</v>
      </c>
      <c r="B21" s="33">
        <v>12.5</v>
      </c>
      <c r="C21" s="8">
        <v>47.75</v>
      </c>
      <c r="D21" s="11">
        <v>30.92</v>
      </c>
      <c r="E21">
        <v>39.923000000000002</v>
      </c>
      <c r="F21">
        <v>82.73</v>
      </c>
      <c r="G21">
        <v>49.377000000000002</v>
      </c>
      <c r="H21" s="4">
        <v>38.656999999999996</v>
      </c>
      <c r="I21" s="4">
        <v>29.042999999999999</v>
      </c>
      <c r="J21" s="4">
        <v>84.772999999999996</v>
      </c>
      <c r="K21" s="4">
        <v>11.529</v>
      </c>
      <c r="L21" s="4">
        <v>77.197000000000003</v>
      </c>
      <c r="M21" s="4">
        <v>16.344000000000001</v>
      </c>
      <c r="N21" s="4">
        <v>7.8220000000000001</v>
      </c>
      <c r="O21" s="4">
        <v>25.884</v>
      </c>
      <c r="P21" s="4">
        <v>51.197000000000003</v>
      </c>
      <c r="Q21" s="4">
        <v>51.417000000000002</v>
      </c>
      <c r="R21" s="4">
        <v>21</v>
      </c>
      <c r="S21" s="4">
        <v>43.341000000000001</v>
      </c>
      <c r="T21" s="4">
        <v>32.055999999999997</v>
      </c>
      <c r="U21" s="4">
        <v>36.677</v>
      </c>
      <c r="V21" s="4">
        <v>7.9530000000000003</v>
      </c>
      <c r="W21" s="4">
        <v>43.878</v>
      </c>
      <c r="X21" s="4">
        <v>12.641999999999999</v>
      </c>
      <c r="Y21" s="4">
        <v>19.635000000000002</v>
      </c>
      <c r="Z21" s="4">
        <v>95.543000000000006</v>
      </c>
      <c r="AA21" s="4">
        <v>15.821</v>
      </c>
      <c r="AB21" s="4">
        <v>7.7859999999999996</v>
      </c>
      <c r="AC21" s="4">
        <v>10.618</v>
      </c>
      <c r="AD21" s="4">
        <v>15.462999999999999</v>
      </c>
      <c r="AE21" s="4">
        <v>14.2</v>
      </c>
      <c r="AF21" s="4">
        <v>8.5890000000000004</v>
      </c>
      <c r="AG21" s="4">
        <v>19.091000000000001</v>
      </c>
      <c r="AH21">
        <v>26.972999999999999</v>
      </c>
    </row>
    <row r="22" spans="1:34" ht="15" x14ac:dyDescent="0.25">
      <c r="A22" s="73">
        <v>45200</v>
      </c>
      <c r="B22" s="33">
        <v>25.06</v>
      </c>
      <c r="C22" s="8">
        <v>47.77</v>
      </c>
      <c r="D22" s="11">
        <v>34.979999999999997</v>
      </c>
      <c r="E22">
        <v>20.079000000000001</v>
      </c>
      <c r="F22">
        <v>35.963000000000001</v>
      </c>
      <c r="G22">
        <v>46.414999999999999</v>
      </c>
      <c r="H22" s="4">
        <v>37.136000000000003</v>
      </c>
      <c r="I22" s="4">
        <v>32.828000000000003</v>
      </c>
      <c r="J22" s="4">
        <v>101.992</v>
      </c>
      <c r="K22" s="4">
        <v>45.41</v>
      </c>
      <c r="L22" s="4">
        <v>27.359000000000002</v>
      </c>
      <c r="M22" s="4">
        <v>33.911000000000001</v>
      </c>
      <c r="N22" s="4">
        <v>13.366</v>
      </c>
      <c r="O22" s="4">
        <v>28.626999999999999</v>
      </c>
      <c r="P22" s="4">
        <v>23.012</v>
      </c>
      <c r="Q22" s="4">
        <v>69.881</v>
      </c>
      <c r="R22" s="4">
        <v>80.909000000000006</v>
      </c>
      <c r="S22" s="4">
        <v>124.4</v>
      </c>
      <c r="T22" s="4">
        <v>51.241999999999997</v>
      </c>
      <c r="U22" s="4">
        <v>30.873000000000001</v>
      </c>
      <c r="V22" s="4">
        <v>23.245999999999999</v>
      </c>
      <c r="W22" s="4">
        <v>34.353999999999999</v>
      </c>
      <c r="X22" s="4">
        <v>62.238999999999997</v>
      </c>
      <c r="Y22" s="4">
        <v>15.558</v>
      </c>
      <c r="Z22" s="4">
        <v>54.225999999999999</v>
      </c>
      <c r="AA22" s="4">
        <v>55.505000000000003</v>
      </c>
      <c r="AB22" s="4">
        <v>24.638000000000002</v>
      </c>
      <c r="AC22" s="4">
        <v>20.542000000000002</v>
      </c>
      <c r="AD22" s="4">
        <v>47.006</v>
      </c>
      <c r="AE22" s="4">
        <v>21.643999999999998</v>
      </c>
      <c r="AF22" s="4">
        <v>15.273</v>
      </c>
      <c r="AG22" s="4">
        <v>17.533000000000001</v>
      </c>
      <c r="AH22">
        <v>81.275000000000006</v>
      </c>
    </row>
    <row r="23" spans="1:34" ht="15" x14ac:dyDescent="0.25">
      <c r="A23" s="73">
        <v>45231</v>
      </c>
      <c r="B23" s="33">
        <v>28.46</v>
      </c>
      <c r="C23" s="8">
        <v>31.53</v>
      </c>
      <c r="D23" s="11">
        <v>30.35</v>
      </c>
      <c r="E23">
        <v>25.608000000000001</v>
      </c>
      <c r="F23">
        <v>32.518999999999998</v>
      </c>
      <c r="G23">
        <v>42.652999999999999</v>
      </c>
      <c r="H23" s="4">
        <v>31.699000000000002</v>
      </c>
      <c r="I23" s="4">
        <v>36.401000000000003</v>
      </c>
      <c r="J23" s="4">
        <v>47.046999999999997</v>
      </c>
      <c r="K23" s="4">
        <v>65.474000000000004</v>
      </c>
      <c r="L23" s="4">
        <v>22.527999999999999</v>
      </c>
      <c r="M23" s="4">
        <v>28.425000000000001</v>
      </c>
      <c r="N23" s="4">
        <v>20.603000000000002</v>
      </c>
      <c r="O23" s="4">
        <v>27.649000000000001</v>
      </c>
      <c r="P23" s="4">
        <v>25.992999999999999</v>
      </c>
      <c r="Q23" s="4">
        <v>48.866</v>
      </c>
      <c r="R23" s="4">
        <v>45.551000000000002</v>
      </c>
      <c r="S23" s="4">
        <v>49.091000000000001</v>
      </c>
      <c r="T23" s="4">
        <v>26.454000000000001</v>
      </c>
      <c r="U23" s="4">
        <v>38.494</v>
      </c>
      <c r="V23" s="4">
        <v>26.456</v>
      </c>
      <c r="W23" s="4">
        <v>30.329000000000001</v>
      </c>
      <c r="X23" s="4">
        <v>35.298000000000002</v>
      </c>
      <c r="Y23" s="4">
        <v>16.244</v>
      </c>
      <c r="Z23" s="4">
        <v>32.18</v>
      </c>
      <c r="AA23" s="4">
        <v>31.042999999999999</v>
      </c>
      <c r="AB23" s="4">
        <v>30.256</v>
      </c>
      <c r="AC23" s="4">
        <v>23.323</v>
      </c>
      <c r="AD23" s="4">
        <v>30.416</v>
      </c>
      <c r="AE23" s="4">
        <v>17.082000000000001</v>
      </c>
      <c r="AF23" s="4">
        <v>23.459</v>
      </c>
      <c r="AG23" s="4">
        <v>19.991</v>
      </c>
      <c r="AH23">
        <v>40.664999999999999</v>
      </c>
    </row>
    <row r="24" spans="1:34" ht="15" x14ac:dyDescent="0.25">
      <c r="A24" s="73">
        <v>45261</v>
      </c>
      <c r="B24" s="33">
        <v>23.65</v>
      </c>
      <c r="C24" s="8">
        <v>23.65</v>
      </c>
      <c r="D24" s="11">
        <v>23.65</v>
      </c>
      <c r="E24">
        <v>21.968</v>
      </c>
      <c r="F24">
        <v>28.125</v>
      </c>
      <c r="G24">
        <v>28.259</v>
      </c>
      <c r="H24" s="4">
        <v>27.527000000000001</v>
      </c>
      <c r="I24" s="4">
        <v>29.132999999999999</v>
      </c>
      <c r="J24" s="4">
        <v>33.418999999999997</v>
      </c>
      <c r="K24" s="4">
        <v>38.340000000000003</v>
      </c>
      <c r="L24" s="4">
        <v>19.739999999999998</v>
      </c>
      <c r="M24" s="4">
        <v>21.099</v>
      </c>
      <c r="N24" s="4">
        <v>19.908000000000001</v>
      </c>
      <c r="O24" s="4">
        <v>17.376000000000001</v>
      </c>
      <c r="P24" s="4">
        <v>24.138999999999999</v>
      </c>
      <c r="Q24" s="4">
        <v>31.788</v>
      </c>
      <c r="R24" s="4">
        <v>30.032</v>
      </c>
      <c r="S24" s="4">
        <v>27.95</v>
      </c>
      <c r="T24" s="4">
        <v>44.183</v>
      </c>
      <c r="U24" s="4">
        <v>29.908999999999999</v>
      </c>
      <c r="V24" s="4">
        <v>19.045999999999999</v>
      </c>
      <c r="W24" s="4">
        <v>26.49</v>
      </c>
      <c r="X24" s="4">
        <v>24.408999999999999</v>
      </c>
      <c r="Y24" s="4">
        <v>15.91</v>
      </c>
      <c r="Z24" s="4">
        <v>24.585000000000001</v>
      </c>
      <c r="AA24" s="4">
        <v>23.3</v>
      </c>
      <c r="AB24" s="4">
        <v>22.609000000000002</v>
      </c>
      <c r="AC24" s="4">
        <v>26.248999999999999</v>
      </c>
      <c r="AD24" s="4">
        <v>27.274999999999999</v>
      </c>
      <c r="AE24" s="4">
        <v>13.262</v>
      </c>
      <c r="AF24" s="4">
        <v>26.055</v>
      </c>
      <c r="AG24" s="4">
        <v>20.081</v>
      </c>
      <c r="AH24">
        <v>21.225999999999999</v>
      </c>
    </row>
    <row r="25" spans="1:34" ht="15" x14ac:dyDescent="0.25">
      <c r="A25" s="73">
        <v>45292</v>
      </c>
      <c r="B25" s="33">
        <v>21.52</v>
      </c>
      <c r="C25" s="8">
        <v>21.52</v>
      </c>
      <c r="D25" s="11">
        <v>21.52</v>
      </c>
      <c r="E25">
        <v>24.69</v>
      </c>
      <c r="F25">
        <v>27.286000000000001</v>
      </c>
      <c r="G25">
        <v>23.875</v>
      </c>
      <c r="H25" s="4">
        <v>24.669</v>
      </c>
      <c r="I25" s="4">
        <v>22.600999999999999</v>
      </c>
      <c r="J25" s="4">
        <v>30.536999999999999</v>
      </c>
      <c r="K25" s="4">
        <v>28.225000000000001</v>
      </c>
      <c r="L25" s="4">
        <v>22.04</v>
      </c>
      <c r="M25" s="4">
        <v>20.201000000000001</v>
      </c>
      <c r="N25" s="4">
        <v>18.992999999999999</v>
      </c>
      <c r="O25" s="4">
        <v>17.465</v>
      </c>
      <c r="P25" s="4">
        <v>19.997</v>
      </c>
      <c r="Q25" s="4">
        <v>43.140999999999998</v>
      </c>
      <c r="R25" s="4">
        <v>26.21</v>
      </c>
      <c r="S25" s="4">
        <v>23.510999999999999</v>
      </c>
      <c r="T25" s="4">
        <v>26.577999999999999</v>
      </c>
      <c r="U25" s="4">
        <v>26.751999999999999</v>
      </c>
      <c r="V25" s="4">
        <v>16.738</v>
      </c>
      <c r="W25" s="4">
        <v>22.241</v>
      </c>
      <c r="X25" s="4">
        <v>25.727</v>
      </c>
      <c r="Y25" s="4">
        <v>18.12</v>
      </c>
      <c r="Z25" s="4">
        <v>21.623999999999999</v>
      </c>
      <c r="AA25" s="4">
        <v>23.355</v>
      </c>
      <c r="AB25" s="4">
        <v>17.896000000000001</v>
      </c>
      <c r="AC25" s="4">
        <v>30.222000000000001</v>
      </c>
      <c r="AD25" s="4">
        <v>23.341000000000001</v>
      </c>
      <c r="AE25" s="4">
        <v>12.494</v>
      </c>
      <c r="AF25" s="4">
        <v>24.556999999999999</v>
      </c>
      <c r="AG25" s="4">
        <v>18.634</v>
      </c>
      <c r="AH25">
        <v>17.015999999999998</v>
      </c>
    </row>
    <row r="26" spans="1:34" ht="15" x14ac:dyDescent="0.25">
      <c r="A26" s="73">
        <v>45323</v>
      </c>
      <c r="B26" s="33">
        <v>28.85</v>
      </c>
      <c r="C26" s="8">
        <v>28.85</v>
      </c>
      <c r="D26" s="11">
        <v>28.85</v>
      </c>
      <c r="E26">
        <v>25.637</v>
      </c>
      <c r="F26">
        <v>27.164999999999999</v>
      </c>
      <c r="G26">
        <v>47.363</v>
      </c>
      <c r="H26" s="4">
        <v>36.65</v>
      </c>
      <c r="I26" s="4">
        <v>24.209</v>
      </c>
      <c r="J26" s="4">
        <v>28.702999999999999</v>
      </c>
      <c r="K26" s="4">
        <v>31.053999999999998</v>
      </c>
      <c r="L26" s="4">
        <v>25.373999999999999</v>
      </c>
      <c r="M26" s="4">
        <v>23.433</v>
      </c>
      <c r="N26" s="4">
        <v>18.814</v>
      </c>
      <c r="O26" s="4">
        <v>23.356999999999999</v>
      </c>
      <c r="P26" s="4">
        <v>23.748999999999999</v>
      </c>
      <c r="Q26" s="4">
        <v>52.896999999999998</v>
      </c>
      <c r="R26" s="4">
        <v>23.934999999999999</v>
      </c>
      <c r="S26" s="4">
        <v>36.085000000000001</v>
      </c>
      <c r="T26" s="4">
        <v>22.786000000000001</v>
      </c>
      <c r="U26" s="4">
        <v>35.652000000000001</v>
      </c>
      <c r="V26" s="4">
        <v>17.829999999999998</v>
      </c>
      <c r="W26" s="4">
        <v>24.777999999999999</v>
      </c>
      <c r="X26" s="4">
        <v>25.021999999999998</v>
      </c>
      <c r="Y26" s="4">
        <v>22.14</v>
      </c>
      <c r="Z26" s="4">
        <v>28.809000000000001</v>
      </c>
      <c r="AA26" s="4">
        <v>36.255000000000003</v>
      </c>
      <c r="AB26" s="4">
        <v>35.814999999999998</v>
      </c>
      <c r="AC26" s="4">
        <v>72.438000000000002</v>
      </c>
      <c r="AD26" s="4">
        <v>23.98</v>
      </c>
      <c r="AE26" s="4">
        <v>16.818999999999999</v>
      </c>
      <c r="AF26" s="4">
        <v>25.983000000000001</v>
      </c>
      <c r="AG26" s="4">
        <v>16.433</v>
      </c>
      <c r="AH26">
        <v>17.809999999999999</v>
      </c>
    </row>
    <row r="27" spans="1:34" ht="15" x14ac:dyDescent="0.25">
      <c r="A27" s="73">
        <v>45352</v>
      </c>
      <c r="B27" s="33">
        <v>92.46</v>
      </c>
      <c r="C27" s="8">
        <v>92.46</v>
      </c>
      <c r="D27" s="11">
        <v>92.46</v>
      </c>
      <c r="E27">
        <v>100.32599999999999</v>
      </c>
      <c r="F27">
        <v>74.94</v>
      </c>
      <c r="G27">
        <v>176.76499999999999</v>
      </c>
      <c r="H27" s="4">
        <v>45.014000000000003</v>
      </c>
      <c r="I27" s="4">
        <v>133.774</v>
      </c>
      <c r="J27" s="4">
        <v>74.798000000000002</v>
      </c>
      <c r="K27" s="4">
        <v>53.719000000000001</v>
      </c>
      <c r="L27" s="4">
        <v>46.301000000000002</v>
      </c>
      <c r="M27" s="4">
        <v>69.403999999999996</v>
      </c>
      <c r="N27" s="4">
        <v>28.797999999999998</v>
      </c>
      <c r="O27" s="4">
        <v>45.896000000000001</v>
      </c>
      <c r="P27" s="4">
        <v>97.727999999999994</v>
      </c>
      <c r="Q27" s="4">
        <v>113.988</v>
      </c>
      <c r="R27" s="4">
        <v>44.776000000000003</v>
      </c>
      <c r="S27" s="4">
        <v>126.349</v>
      </c>
      <c r="T27" s="4">
        <v>83.397999999999996</v>
      </c>
      <c r="U27" s="4">
        <v>74.346000000000004</v>
      </c>
      <c r="V27" s="4">
        <v>47.905000000000001</v>
      </c>
      <c r="W27" s="4">
        <v>56.475999999999999</v>
      </c>
      <c r="X27" s="4">
        <v>63.582999999999998</v>
      </c>
      <c r="Y27" s="4">
        <v>41.036000000000001</v>
      </c>
      <c r="Z27" s="4">
        <v>53.941000000000003</v>
      </c>
      <c r="AA27" s="4">
        <v>71.427000000000007</v>
      </c>
      <c r="AB27" s="4">
        <v>55.566000000000003</v>
      </c>
      <c r="AC27" s="4">
        <v>176.80199999999999</v>
      </c>
      <c r="AD27" s="4">
        <v>35.734999999999999</v>
      </c>
      <c r="AE27" s="4">
        <v>92.7</v>
      </c>
      <c r="AF27" s="4">
        <v>49.366999999999997</v>
      </c>
      <c r="AG27" s="4">
        <v>29.59</v>
      </c>
      <c r="AH27">
        <v>55.430999999999997</v>
      </c>
    </row>
    <row r="28" spans="1:34" ht="15" x14ac:dyDescent="0.25">
      <c r="A28" s="73">
        <v>45383</v>
      </c>
      <c r="B28" s="33">
        <v>147.16999999999999</v>
      </c>
      <c r="C28" s="8">
        <v>147.16999999999999</v>
      </c>
      <c r="D28" s="11">
        <v>147.16999999999999</v>
      </c>
      <c r="E28">
        <v>264.459</v>
      </c>
      <c r="F28">
        <v>174.905</v>
      </c>
      <c r="G28">
        <v>207.929</v>
      </c>
      <c r="H28" s="4">
        <v>87.733999999999995</v>
      </c>
      <c r="I28" s="4">
        <v>216.95599999999999</v>
      </c>
      <c r="J28" s="4">
        <v>146.88200000000001</v>
      </c>
      <c r="K28" s="4">
        <v>113.792</v>
      </c>
      <c r="L28" s="4">
        <v>118.95099999999999</v>
      </c>
      <c r="M28" s="4">
        <v>199.85599999999999</v>
      </c>
      <c r="N28" s="4">
        <v>59.761000000000003</v>
      </c>
      <c r="O28" s="4">
        <v>66.697000000000003</v>
      </c>
      <c r="P28" s="4">
        <v>203.464</v>
      </c>
      <c r="Q28" s="4">
        <v>311.59500000000003</v>
      </c>
      <c r="R28" s="4">
        <v>140.77199999999999</v>
      </c>
      <c r="S28" s="4">
        <v>147.274</v>
      </c>
      <c r="T28" s="4">
        <v>270.13799999999998</v>
      </c>
      <c r="U28" s="4">
        <v>122.86199999999999</v>
      </c>
      <c r="V28" s="4">
        <v>154.03800000000001</v>
      </c>
      <c r="W28" s="4">
        <v>110.92100000000001</v>
      </c>
      <c r="X28" s="4">
        <v>157.40100000000001</v>
      </c>
      <c r="Y28" s="4">
        <v>51.713999999999999</v>
      </c>
      <c r="Z28" s="4">
        <v>92.822000000000003</v>
      </c>
      <c r="AA28" s="4">
        <v>64.837999999999994</v>
      </c>
      <c r="AB28" s="4">
        <v>95.372</v>
      </c>
      <c r="AC28" s="4">
        <v>195.22800000000001</v>
      </c>
      <c r="AD28" s="4">
        <v>68.811000000000007</v>
      </c>
      <c r="AE28" s="4">
        <v>192.66300000000001</v>
      </c>
      <c r="AF28" s="4">
        <v>68.347999999999999</v>
      </c>
      <c r="AG28" s="4">
        <v>69.872</v>
      </c>
      <c r="AH28">
        <v>105.239</v>
      </c>
    </row>
    <row r="29" spans="1:34" ht="15" x14ac:dyDescent="0.25">
      <c r="A29" s="73">
        <v>45413</v>
      </c>
      <c r="B29" s="33">
        <v>251.55</v>
      </c>
      <c r="C29" s="8">
        <v>251.55</v>
      </c>
      <c r="D29" s="11">
        <v>251.55</v>
      </c>
      <c r="E29">
        <v>450.44900000000001</v>
      </c>
      <c r="F29">
        <v>304.70999999999998</v>
      </c>
      <c r="G29">
        <v>339.53699999999998</v>
      </c>
      <c r="H29" s="4">
        <v>209.02699999999999</v>
      </c>
      <c r="I29" s="4">
        <v>387.435</v>
      </c>
      <c r="J29" s="4">
        <v>265.06099999999998</v>
      </c>
      <c r="K29" s="4">
        <v>296.73099999999999</v>
      </c>
      <c r="L29" s="4">
        <v>187.58199999999999</v>
      </c>
      <c r="M29" s="4">
        <v>435.48599999999999</v>
      </c>
      <c r="N29" s="4">
        <v>63.116</v>
      </c>
      <c r="O29" s="4">
        <v>190.18799999999999</v>
      </c>
      <c r="P29" s="4">
        <v>295.733</v>
      </c>
      <c r="Q29" s="4">
        <v>536.74300000000005</v>
      </c>
      <c r="R29" s="4">
        <v>233.261</v>
      </c>
      <c r="S29" s="4">
        <v>284.79399999999998</v>
      </c>
      <c r="T29" s="4">
        <v>373.31599999999997</v>
      </c>
      <c r="U29" s="4">
        <v>383.68599999999998</v>
      </c>
      <c r="V29" s="4">
        <v>219.71700000000001</v>
      </c>
      <c r="W29" s="4">
        <v>195.88</v>
      </c>
      <c r="X29" s="4">
        <v>208.29400000000001</v>
      </c>
      <c r="Y29" s="4">
        <v>139.541</v>
      </c>
      <c r="Z29" s="4">
        <v>203.11699999999999</v>
      </c>
      <c r="AA29" s="4">
        <v>179.559</v>
      </c>
      <c r="AB29" s="4">
        <v>197.69800000000001</v>
      </c>
      <c r="AC29" s="4">
        <v>237.46799999999999</v>
      </c>
      <c r="AD29" s="4">
        <v>133.577</v>
      </c>
      <c r="AE29" s="4">
        <v>325.745</v>
      </c>
      <c r="AF29" s="4">
        <v>178.93799999999999</v>
      </c>
      <c r="AG29" s="4">
        <v>151.78899999999999</v>
      </c>
      <c r="AH29">
        <v>290.19400000000002</v>
      </c>
    </row>
    <row r="30" spans="1:34" ht="15" x14ac:dyDescent="0.25">
      <c r="A30" s="73">
        <v>45444</v>
      </c>
      <c r="B30" s="33">
        <v>187.12</v>
      </c>
      <c r="C30" s="8">
        <v>187.12</v>
      </c>
      <c r="D30" s="11">
        <v>187.12</v>
      </c>
      <c r="E30">
        <v>351.541</v>
      </c>
      <c r="F30">
        <v>211.52500000000001</v>
      </c>
      <c r="G30">
        <v>436.548</v>
      </c>
      <c r="H30" s="4">
        <v>70.194000000000003</v>
      </c>
      <c r="I30" s="4">
        <v>373.14400000000001</v>
      </c>
      <c r="J30" s="4">
        <v>168.798</v>
      </c>
      <c r="K30" s="4">
        <v>306.43200000000002</v>
      </c>
      <c r="L30" s="4">
        <v>51.087000000000003</v>
      </c>
      <c r="M30" s="4">
        <v>199.43199999999999</v>
      </c>
      <c r="N30" s="4">
        <v>16.466000000000001</v>
      </c>
      <c r="O30" s="4">
        <v>104.869</v>
      </c>
      <c r="P30" s="4">
        <v>134.74</v>
      </c>
      <c r="Q30" s="4">
        <v>363.53899999999999</v>
      </c>
      <c r="R30" s="4">
        <v>75.772000000000006</v>
      </c>
      <c r="S30" s="4">
        <v>161.36000000000001</v>
      </c>
      <c r="T30" s="4">
        <v>340.53</v>
      </c>
      <c r="U30" s="4">
        <v>163.55699999999999</v>
      </c>
      <c r="V30" s="4">
        <v>215.59200000000001</v>
      </c>
      <c r="W30" s="4">
        <v>242.494</v>
      </c>
      <c r="X30" s="4">
        <v>66.016000000000005</v>
      </c>
      <c r="Y30" s="4">
        <v>81.569000000000003</v>
      </c>
      <c r="Z30" s="4">
        <v>167.2</v>
      </c>
      <c r="AA30" s="4">
        <v>225.63</v>
      </c>
      <c r="AB30" s="4">
        <v>223.584</v>
      </c>
      <c r="AC30" s="4">
        <v>223.81200000000001</v>
      </c>
      <c r="AD30" s="4">
        <v>27.478999999999999</v>
      </c>
      <c r="AE30" s="4">
        <v>378.26299999999998</v>
      </c>
      <c r="AF30" s="4">
        <v>67.478999999999999</v>
      </c>
      <c r="AG30" s="4">
        <v>112.26900000000001</v>
      </c>
      <c r="AH30">
        <v>279.84699999999998</v>
      </c>
    </row>
    <row r="31" spans="1:34" ht="15" x14ac:dyDescent="0.25">
      <c r="A31" s="73">
        <v>45474</v>
      </c>
      <c r="B31" s="33">
        <v>32.06</v>
      </c>
      <c r="C31" s="8">
        <v>32.06</v>
      </c>
      <c r="D31" s="11">
        <v>32.06</v>
      </c>
      <c r="E31">
        <v>96.114000000000004</v>
      </c>
      <c r="F31">
        <v>20.405000000000001</v>
      </c>
      <c r="G31">
        <v>252.898</v>
      </c>
      <c r="H31" s="4">
        <v>11.343999999999999</v>
      </c>
      <c r="I31" s="4">
        <v>91.286000000000001</v>
      </c>
      <c r="J31" s="4">
        <v>72.825000000000003</v>
      </c>
      <c r="K31" s="4">
        <v>172.56399999999999</v>
      </c>
      <c r="L31" s="4">
        <v>0</v>
      </c>
      <c r="M31" s="4">
        <v>30.209</v>
      </c>
      <c r="N31" s="4">
        <v>18.013999999999999</v>
      </c>
      <c r="O31" s="4">
        <v>0</v>
      </c>
      <c r="P31" s="4">
        <v>24.713000000000001</v>
      </c>
      <c r="Q31" s="4">
        <v>101.953</v>
      </c>
      <c r="R31" s="4">
        <v>28.114999999999998</v>
      </c>
      <c r="S31" s="4">
        <v>23.350999999999999</v>
      </c>
      <c r="T31" s="4">
        <v>88.566999999999993</v>
      </c>
      <c r="U31" s="4">
        <v>34.075000000000003</v>
      </c>
      <c r="V31" s="4">
        <v>31.111000000000001</v>
      </c>
      <c r="W31" s="4">
        <v>53.618000000000002</v>
      </c>
      <c r="X31" s="4">
        <v>6.8579999999999997</v>
      </c>
      <c r="Y31" s="4">
        <v>23.529</v>
      </c>
      <c r="Z31" s="4">
        <v>14.555999999999999</v>
      </c>
      <c r="AA31" s="4">
        <v>33.351999999999997</v>
      </c>
      <c r="AB31" s="4">
        <v>23.303000000000001</v>
      </c>
      <c r="AC31" s="4">
        <v>34.75</v>
      </c>
      <c r="AD31" s="4">
        <v>20.46</v>
      </c>
      <c r="AE31" s="4">
        <v>128.72399999999999</v>
      </c>
      <c r="AF31" s="4">
        <v>1.4530000000000001</v>
      </c>
      <c r="AG31" s="4">
        <v>38.832999999999998</v>
      </c>
      <c r="AH31">
        <v>107.17400000000001</v>
      </c>
    </row>
    <row r="32" spans="1:34" ht="15" x14ac:dyDescent="0.25">
      <c r="A32" s="73">
        <v>45505</v>
      </c>
      <c r="B32" s="33">
        <v>23.31</v>
      </c>
      <c r="C32" s="8">
        <v>23.31</v>
      </c>
      <c r="D32" s="11">
        <v>23.31</v>
      </c>
      <c r="E32">
        <v>84.260999999999996</v>
      </c>
      <c r="F32">
        <v>9.7439999999999998</v>
      </c>
      <c r="G32">
        <v>75.989999999999995</v>
      </c>
      <c r="H32" s="4">
        <v>0</v>
      </c>
      <c r="I32" s="4">
        <v>70.683000000000007</v>
      </c>
      <c r="J32" s="4">
        <v>22.829000000000001</v>
      </c>
      <c r="K32" s="4">
        <v>124.524</v>
      </c>
      <c r="L32" s="4">
        <v>0</v>
      </c>
      <c r="M32" s="4">
        <v>41.259</v>
      </c>
      <c r="N32" s="4">
        <v>17.768999999999998</v>
      </c>
      <c r="O32" s="4">
        <v>11.201000000000001</v>
      </c>
      <c r="P32" s="4">
        <v>0</v>
      </c>
      <c r="Q32" s="4">
        <v>35.246000000000002</v>
      </c>
      <c r="R32" s="4">
        <v>36.380000000000003</v>
      </c>
      <c r="S32" s="4">
        <v>41.741999999999997</v>
      </c>
      <c r="T32" s="4">
        <v>36.758000000000003</v>
      </c>
      <c r="U32" s="4">
        <v>0</v>
      </c>
      <c r="V32" s="4">
        <v>32.494999999999997</v>
      </c>
      <c r="W32" s="4">
        <v>10.374000000000001</v>
      </c>
      <c r="X32" s="4">
        <v>0</v>
      </c>
      <c r="Y32" s="4">
        <v>39.335999999999999</v>
      </c>
      <c r="Z32" s="4">
        <v>8.6219999999999999</v>
      </c>
      <c r="AA32" s="4">
        <v>4.931</v>
      </c>
      <c r="AB32" s="4">
        <v>27.603000000000002</v>
      </c>
      <c r="AC32" s="4">
        <v>23.376999999999999</v>
      </c>
      <c r="AD32" s="4">
        <v>18.116</v>
      </c>
      <c r="AE32" s="4">
        <v>34.871000000000002</v>
      </c>
      <c r="AF32" s="4">
        <v>4.444</v>
      </c>
      <c r="AG32" s="4">
        <v>23.933</v>
      </c>
      <c r="AH32">
        <v>67.540000000000006</v>
      </c>
    </row>
    <row r="33" spans="1:34" ht="15" x14ac:dyDescent="0.25">
      <c r="A33" s="73">
        <v>45536</v>
      </c>
      <c r="B33" s="34">
        <v>30.92</v>
      </c>
      <c r="C33" s="12">
        <v>30.92</v>
      </c>
      <c r="D33" s="11">
        <v>30.92</v>
      </c>
      <c r="E33">
        <v>84.302999999999997</v>
      </c>
      <c r="F33">
        <v>54.465000000000003</v>
      </c>
      <c r="G33">
        <v>40.08</v>
      </c>
      <c r="H33" s="4">
        <v>22.495999999999999</v>
      </c>
      <c r="I33" s="4">
        <v>85.350999999999999</v>
      </c>
      <c r="J33" s="4">
        <v>13.763</v>
      </c>
      <c r="K33" s="4">
        <v>77.790000000000006</v>
      </c>
      <c r="L33" s="4">
        <v>17.041</v>
      </c>
      <c r="M33" s="4">
        <v>8.9920000000000009</v>
      </c>
      <c r="N33" s="4">
        <v>28.030999999999999</v>
      </c>
      <c r="O33" s="4">
        <v>50.304000000000002</v>
      </c>
      <c r="P33" s="4">
        <v>56.56</v>
      </c>
      <c r="Q33" s="4">
        <v>21.896999999999998</v>
      </c>
      <c r="R33" s="4">
        <v>43.802</v>
      </c>
      <c r="S33" s="4">
        <v>33.186</v>
      </c>
      <c r="T33" s="4">
        <v>37.283000000000001</v>
      </c>
      <c r="U33" s="4">
        <v>10.930999999999999</v>
      </c>
      <c r="V33" s="4">
        <v>42.484999999999999</v>
      </c>
      <c r="W33" s="4">
        <v>15.146000000000001</v>
      </c>
      <c r="X33" s="4">
        <v>15.62</v>
      </c>
      <c r="Y33" s="4">
        <v>98.885999999999996</v>
      </c>
      <c r="Z33" s="4">
        <v>19.908000000000001</v>
      </c>
      <c r="AA33" s="4">
        <v>8.9060000000000006</v>
      </c>
      <c r="AB33" s="4">
        <v>11.237</v>
      </c>
      <c r="AC33" s="4">
        <v>15.98</v>
      </c>
      <c r="AD33" s="4">
        <v>17.077000000000002</v>
      </c>
      <c r="AE33" s="4">
        <v>8.7219999999999995</v>
      </c>
      <c r="AF33" s="4">
        <v>21.581</v>
      </c>
      <c r="AG33" s="4">
        <v>27.074000000000002</v>
      </c>
      <c r="AH33">
        <v>94.787000000000006</v>
      </c>
    </row>
    <row r="34" spans="1:34" ht="15" x14ac:dyDescent="0.25">
      <c r="A34" s="73">
        <v>45566</v>
      </c>
      <c r="B34" s="33">
        <v>25.06</v>
      </c>
      <c r="C34" s="8">
        <v>47.77</v>
      </c>
      <c r="D34" s="11">
        <v>34.979999999999997</v>
      </c>
      <c r="E34">
        <v>36.667999999999999</v>
      </c>
      <c r="F34">
        <v>49.468000000000004</v>
      </c>
      <c r="G34">
        <v>34.970999999999997</v>
      </c>
      <c r="H34" s="4">
        <v>35.566000000000003</v>
      </c>
      <c r="I34" s="4">
        <v>102.181</v>
      </c>
      <c r="J34" s="4">
        <v>51.712000000000003</v>
      </c>
      <c r="K34" s="4">
        <v>27.440999999999999</v>
      </c>
      <c r="L34" s="4">
        <v>34.786999999999999</v>
      </c>
      <c r="M34" s="4">
        <v>14.000999999999999</v>
      </c>
      <c r="N34" s="4">
        <v>29.806999999999999</v>
      </c>
      <c r="O34" s="4">
        <v>22.225000000000001</v>
      </c>
      <c r="P34" s="4">
        <v>67.974999999999994</v>
      </c>
      <c r="Q34" s="4">
        <v>81.385000000000005</v>
      </c>
      <c r="R34" s="4">
        <v>130.733</v>
      </c>
      <c r="S34" s="4">
        <v>50.264000000000003</v>
      </c>
      <c r="T34" s="4">
        <v>31.76</v>
      </c>
      <c r="U34" s="4">
        <v>25.841000000000001</v>
      </c>
      <c r="V34" s="4">
        <v>34.698999999999998</v>
      </c>
      <c r="W34" s="4">
        <v>65.554000000000002</v>
      </c>
      <c r="X34" s="4">
        <v>15.753</v>
      </c>
      <c r="Y34" s="4">
        <v>55.222000000000001</v>
      </c>
      <c r="Z34" s="4">
        <v>52.320999999999998</v>
      </c>
      <c r="AA34" s="4">
        <v>25.556000000000001</v>
      </c>
      <c r="AB34" s="4">
        <v>20.157</v>
      </c>
      <c r="AC34" s="4">
        <v>47.341000000000001</v>
      </c>
      <c r="AD34" s="4">
        <v>25.251999999999999</v>
      </c>
      <c r="AE34" s="4">
        <v>15.222</v>
      </c>
      <c r="AF34" s="4">
        <v>20.085999999999999</v>
      </c>
      <c r="AG34" s="4">
        <v>81.872</v>
      </c>
      <c r="AH34">
        <v>43.146999999999998</v>
      </c>
    </row>
    <row r="35" spans="1:34" ht="15" x14ac:dyDescent="0.25">
      <c r="A35" s="73">
        <v>45597</v>
      </c>
      <c r="B35" s="33">
        <v>28.46</v>
      </c>
      <c r="C35" s="8">
        <v>31.53</v>
      </c>
      <c r="D35" s="11">
        <v>30.35</v>
      </c>
      <c r="E35">
        <v>33.122</v>
      </c>
      <c r="F35">
        <v>45.061</v>
      </c>
      <c r="G35">
        <v>31.591000000000001</v>
      </c>
      <c r="H35" s="4">
        <v>40.168999999999997</v>
      </c>
      <c r="I35" s="4">
        <v>47.152000000000001</v>
      </c>
      <c r="J35" s="4">
        <v>65.512</v>
      </c>
      <c r="K35" s="4">
        <v>23.201000000000001</v>
      </c>
      <c r="L35" s="4">
        <v>27.928000000000001</v>
      </c>
      <c r="M35" s="4">
        <v>21.004000000000001</v>
      </c>
      <c r="N35" s="4">
        <v>28.937000000000001</v>
      </c>
      <c r="O35" s="4">
        <v>25.443000000000001</v>
      </c>
      <c r="P35" s="4">
        <v>47.573999999999998</v>
      </c>
      <c r="Q35" s="4">
        <v>45.883000000000003</v>
      </c>
      <c r="R35" s="4">
        <v>50.25</v>
      </c>
      <c r="S35" s="4">
        <v>26.288</v>
      </c>
      <c r="T35" s="4">
        <v>38.250999999999998</v>
      </c>
      <c r="U35" s="4">
        <v>29.26</v>
      </c>
      <c r="V35" s="4">
        <v>30.206</v>
      </c>
      <c r="W35" s="4">
        <v>36.003999999999998</v>
      </c>
      <c r="X35" s="4">
        <v>16.579999999999998</v>
      </c>
      <c r="Y35" s="4">
        <v>32.659999999999997</v>
      </c>
      <c r="Z35" s="4">
        <v>30.419</v>
      </c>
      <c r="AA35" s="4">
        <v>30.015999999999998</v>
      </c>
      <c r="AB35" s="4">
        <v>23.228999999999999</v>
      </c>
      <c r="AC35" s="4">
        <v>30.684999999999999</v>
      </c>
      <c r="AD35" s="4">
        <v>19.356999999999999</v>
      </c>
      <c r="AE35" s="4">
        <v>23.266999999999999</v>
      </c>
      <c r="AF35" s="4">
        <v>22.78</v>
      </c>
      <c r="AG35" s="4">
        <v>40.865000000000002</v>
      </c>
      <c r="AH35">
        <v>41.027000000000001</v>
      </c>
    </row>
    <row r="36" spans="1:34" ht="15" x14ac:dyDescent="0.25">
      <c r="A36" s="73">
        <v>45627</v>
      </c>
      <c r="B36" s="33">
        <v>23.65</v>
      </c>
      <c r="C36" s="13">
        <v>23.65</v>
      </c>
      <c r="D36" s="14">
        <v>23.65</v>
      </c>
      <c r="E36" s="4">
        <v>28.684000000000001</v>
      </c>
      <c r="F36" s="4">
        <v>30.919</v>
      </c>
      <c r="G36" s="4">
        <v>27.434999999999999</v>
      </c>
      <c r="H36" s="4">
        <v>31.774000000000001</v>
      </c>
      <c r="I36" s="4">
        <v>33.43</v>
      </c>
      <c r="J36" s="4">
        <v>38.939</v>
      </c>
      <c r="K36" s="4">
        <v>20.507999999999999</v>
      </c>
      <c r="L36" s="4">
        <v>21.087</v>
      </c>
      <c r="M36" s="4">
        <v>20.253</v>
      </c>
      <c r="N36" s="4">
        <v>18.552</v>
      </c>
      <c r="O36" s="4">
        <v>23.454999999999998</v>
      </c>
      <c r="P36" s="4">
        <v>33.348999999999997</v>
      </c>
      <c r="Q36" s="4">
        <v>30.271000000000001</v>
      </c>
      <c r="R36" s="4">
        <v>30.088000000000001</v>
      </c>
      <c r="S36" s="4">
        <v>43.753999999999998</v>
      </c>
      <c r="T36" s="4">
        <v>29.773</v>
      </c>
      <c r="U36" s="4">
        <v>21.85</v>
      </c>
      <c r="V36" s="4">
        <v>26.847000000000001</v>
      </c>
      <c r="W36" s="4">
        <v>25.244</v>
      </c>
      <c r="X36" s="4">
        <v>16.077000000000002</v>
      </c>
      <c r="Y36" s="4">
        <v>25.045999999999999</v>
      </c>
      <c r="Z36" s="4">
        <v>22.800999999999998</v>
      </c>
      <c r="AA36" s="4">
        <v>22.562999999999999</v>
      </c>
      <c r="AB36" s="4">
        <v>26.228000000000002</v>
      </c>
      <c r="AC36" s="4">
        <v>27.49</v>
      </c>
      <c r="AD36" s="4">
        <v>15.955</v>
      </c>
      <c r="AE36">
        <v>25.762</v>
      </c>
      <c r="AF36" s="4">
        <v>23.010999999999999</v>
      </c>
      <c r="AG36" s="4">
        <v>21.370999999999999</v>
      </c>
      <c r="AH36" s="4">
        <v>31.21</v>
      </c>
    </row>
    <row r="37" spans="1:34" ht="15" x14ac:dyDescent="0.25">
      <c r="A37" s="73">
        <v>45658</v>
      </c>
      <c r="B37" s="15">
        <v>21.52</v>
      </c>
      <c r="C37" s="13">
        <v>21.52</v>
      </c>
      <c r="D37" s="14">
        <v>21.52</v>
      </c>
      <c r="E37" s="4">
        <v>27.861999999999998</v>
      </c>
      <c r="F37" s="4">
        <v>26.117999999999999</v>
      </c>
      <c r="G37" s="4">
        <v>24.771000000000001</v>
      </c>
      <c r="H37" s="4">
        <v>25.163</v>
      </c>
      <c r="I37" s="4">
        <v>30.555</v>
      </c>
      <c r="J37" s="4">
        <v>29.527000000000001</v>
      </c>
      <c r="K37" s="4">
        <v>22.94</v>
      </c>
      <c r="L37" s="4">
        <v>20.370999999999999</v>
      </c>
      <c r="M37" s="4">
        <v>19.327000000000002</v>
      </c>
      <c r="N37" s="4">
        <v>19.097999999999999</v>
      </c>
      <c r="O37" s="4">
        <v>19.417999999999999</v>
      </c>
      <c r="P37" s="4">
        <v>41.963999999999999</v>
      </c>
      <c r="Q37" s="4">
        <v>26.440999999999999</v>
      </c>
      <c r="R37" s="4">
        <v>25.974</v>
      </c>
      <c r="S37" s="4">
        <v>26.370999999999999</v>
      </c>
      <c r="T37" s="4">
        <v>27.065000000000001</v>
      </c>
      <c r="U37" s="4">
        <v>19.405999999999999</v>
      </c>
      <c r="V37" s="4">
        <v>22.617000000000001</v>
      </c>
      <c r="W37" s="4">
        <v>26.960999999999999</v>
      </c>
      <c r="X37" s="4">
        <v>18.722000000000001</v>
      </c>
      <c r="Y37" s="4">
        <v>22.042000000000002</v>
      </c>
      <c r="Z37" s="4">
        <v>24.376000000000001</v>
      </c>
      <c r="AA37" s="4">
        <v>18.352</v>
      </c>
      <c r="AB37" s="4">
        <v>30.088000000000001</v>
      </c>
      <c r="AC37" s="4">
        <v>23.545000000000002</v>
      </c>
      <c r="AD37" s="4">
        <v>15.178000000000001</v>
      </c>
      <c r="AE37">
        <v>24.274000000000001</v>
      </c>
      <c r="AF37" s="4">
        <v>21.013000000000002</v>
      </c>
      <c r="AG37" s="4">
        <v>17.155000000000001</v>
      </c>
      <c r="AH37" s="4">
        <v>26.988</v>
      </c>
    </row>
    <row r="38" spans="1:34" ht="15" x14ac:dyDescent="0.25">
      <c r="A38" s="73">
        <v>45689</v>
      </c>
      <c r="B38" s="15">
        <v>28.85</v>
      </c>
      <c r="C38" s="13">
        <v>28.85</v>
      </c>
      <c r="D38" s="14">
        <v>28.85</v>
      </c>
      <c r="E38" s="4">
        <v>26.327999999999999</v>
      </c>
      <c r="F38" s="4">
        <v>50.155999999999999</v>
      </c>
      <c r="G38" s="4">
        <v>35.804000000000002</v>
      </c>
      <c r="H38" s="4">
        <v>25.991</v>
      </c>
      <c r="I38" s="4">
        <v>27.718</v>
      </c>
      <c r="J38" s="4">
        <v>31.616</v>
      </c>
      <c r="K38" s="4">
        <v>25.481000000000002</v>
      </c>
      <c r="L38" s="4">
        <v>23.047000000000001</v>
      </c>
      <c r="M38" s="4">
        <v>18.405000000000001</v>
      </c>
      <c r="N38" s="4">
        <v>24.228999999999999</v>
      </c>
      <c r="O38" s="4">
        <v>22.585000000000001</v>
      </c>
      <c r="P38" s="4">
        <v>51.433999999999997</v>
      </c>
      <c r="Q38" s="4">
        <v>22.943000000000001</v>
      </c>
      <c r="R38" s="4">
        <v>38.429000000000002</v>
      </c>
      <c r="S38" s="4">
        <v>22.024000000000001</v>
      </c>
      <c r="T38" s="4">
        <v>34.960999999999999</v>
      </c>
      <c r="U38" s="4">
        <v>19.488</v>
      </c>
      <c r="V38" s="4">
        <v>24.391999999999999</v>
      </c>
      <c r="W38" s="4">
        <v>25.373000000000001</v>
      </c>
      <c r="X38" s="4">
        <v>21.463000000000001</v>
      </c>
      <c r="Y38" s="4">
        <v>27.664999999999999</v>
      </c>
      <c r="Z38" s="4">
        <v>34.079000000000001</v>
      </c>
      <c r="AA38" s="4">
        <v>35.110999999999997</v>
      </c>
      <c r="AB38" s="4">
        <v>70.789000000000001</v>
      </c>
      <c r="AC38" s="4">
        <v>23.321999999999999</v>
      </c>
      <c r="AD38" s="4">
        <v>18.902999999999999</v>
      </c>
      <c r="AE38">
        <v>24.956</v>
      </c>
      <c r="AF38" s="4">
        <v>18.126999999999999</v>
      </c>
      <c r="AG38" s="4">
        <v>17.03</v>
      </c>
      <c r="AH38" s="4">
        <v>27.408000000000001</v>
      </c>
    </row>
    <row r="39" spans="1:34" ht="15" x14ac:dyDescent="0.25">
      <c r="A39" s="73">
        <v>45717</v>
      </c>
      <c r="B39" s="15">
        <v>92.46</v>
      </c>
      <c r="C39" s="13">
        <v>92.46</v>
      </c>
      <c r="D39" s="14">
        <v>92.46</v>
      </c>
      <c r="E39" s="4">
        <v>75.790000000000006</v>
      </c>
      <c r="F39" s="4">
        <v>184.15600000000001</v>
      </c>
      <c r="G39" s="4">
        <v>45.241999999999997</v>
      </c>
      <c r="H39" s="4">
        <v>141.977</v>
      </c>
      <c r="I39" s="4">
        <v>73.459000000000003</v>
      </c>
      <c r="J39" s="4">
        <v>54.822000000000003</v>
      </c>
      <c r="K39" s="4">
        <v>47.726999999999997</v>
      </c>
      <c r="L39" s="4">
        <v>69.671999999999997</v>
      </c>
      <c r="M39" s="4">
        <v>28.225000000000001</v>
      </c>
      <c r="N39" s="4">
        <v>48.176000000000002</v>
      </c>
      <c r="O39" s="4">
        <v>96.016999999999996</v>
      </c>
      <c r="P39" s="4">
        <v>113.381</v>
      </c>
      <c r="Q39" s="4">
        <v>44.48</v>
      </c>
      <c r="R39" s="4">
        <v>131.08699999999999</v>
      </c>
      <c r="S39" s="4">
        <v>83.137</v>
      </c>
      <c r="T39" s="4">
        <v>75.016999999999996</v>
      </c>
      <c r="U39" s="4">
        <v>50.841999999999999</v>
      </c>
      <c r="V39" s="4">
        <v>57.2</v>
      </c>
      <c r="W39" s="4">
        <v>65.105000000000004</v>
      </c>
      <c r="X39" s="4">
        <v>41.588000000000001</v>
      </c>
      <c r="Y39" s="4">
        <v>54.417999999999999</v>
      </c>
      <c r="Z39" s="4">
        <v>70.742999999999995</v>
      </c>
      <c r="AA39" s="4">
        <v>55.594999999999999</v>
      </c>
      <c r="AB39" s="4">
        <v>176.56899999999999</v>
      </c>
      <c r="AC39" s="4">
        <v>35.628</v>
      </c>
      <c r="AD39" s="4">
        <v>102.108</v>
      </c>
      <c r="AE39">
        <v>49.064</v>
      </c>
      <c r="AF39" s="4">
        <v>32.58</v>
      </c>
      <c r="AG39" s="4">
        <v>55.204999999999998</v>
      </c>
      <c r="AH39" s="4">
        <v>61.375</v>
      </c>
    </row>
    <row r="40" spans="1:34" ht="15" x14ac:dyDescent="0.25">
      <c r="A40" s="73">
        <v>45748</v>
      </c>
      <c r="B40" s="15">
        <v>147.16999999999999</v>
      </c>
      <c r="C40" s="13">
        <v>147.16999999999999</v>
      </c>
      <c r="D40" s="14">
        <v>147.16999999999999</v>
      </c>
      <c r="E40" s="4">
        <v>170.83500000000001</v>
      </c>
      <c r="F40" s="4">
        <v>214.173</v>
      </c>
      <c r="G40" s="4">
        <v>87.724999999999994</v>
      </c>
      <c r="H40" s="4">
        <v>224.76</v>
      </c>
      <c r="I40" s="4">
        <v>143.74</v>
      </c>
      <c r="J40" s="4">
        <v>115.697</v>
      </c>
      <c r="K40" s="4">
        <v>119.755</v>
      </c>
      <c r="L40" s="4">
        <v>200.18799999999999</v>
      </c>
      <c r="M40" s="4">
        <v>60.17</v>
      </c>
      <c r="N40" s="4">
        <v>68.224999999999994</v>
      </c>
      <c r="O40" s="4">
        <v>201.41399999999999</v>
      </c>
      <c r="P40" s="4">
        <v>311.26900000000001</v>
      </c>
      <c r="Q40" s="4">
        <v>138.416</v>
      </c>
      <c r="R40" s="4">
        <v>150.59800000000001</v>
      </c>
      <c r="S40" s="4">
        <v>269.45100000000002</v>
      </c>
      <c r="T40" s="4">
        <v>123.43899999999999</v>
      </c>
      <c r="U40" s="4">
        <v>160.095</v>
      </c>
      <c r="V40" s="4">
        <v>111.363</v>
      </c>
      <c r="W40" s="4">
        <v>158.15100000000001</v>
      </c>
      <c r="X40" s="4">
        <v>52.241</v>
      </c>
      <c r="Y40" s="4">
        <v>93.058000000000007</v>
      </c>
      <c r="Z40" s="4">
        <v>64.799000000000007</v>
      </c>
      <c r="AA40" s="4">
        <v>95.4</v>
      </c>
      <c r="AB40" s="4">
        <v>195.09100000000001</v>
      </c>
      <c r="AC40" s="4">
        <v>66.126000000000005</v>
      </c>
      <c r="AD40" s="4">
        <v>200.92099999999999</v>
      </c>
      <c r="AE40">
        <v>68.22</v>
      </c>
      <c r="AF40" s="4">
        <v>72.662000000000006</v>
      </c>
      <c r="AG40" s="4">
        <v>99.763000000000005</v>
      </c>
      <c r="AH40" s="4">
        <v>135.00899999999999</v>
      </c>
    </row>
    <row r="41" spans="1:34" ht="15" x14ac:dyDescent="0.25">
      <c r="A41" s="73">
        <v>45778</v>
      </c>
      <c r="B41" s="15">
        <v>251.55</v>
      </c>
      <c r="C41" s="13">
        <v>251.55</v>
      </c>
      <c r="D41" s="14">
        <v>251.55</v>
      </c>
      <c r="E41" s="4">
        <v>300.61799999999999</v>
      </c>
      <c r="F41" s="4">
        <v>343.49700000000001</v>
      </c>
      <c r="G41" s="4">
        <v>209.62899999999999</v>
      </c>
      <c r="H41" s="4">
        <v>391.41699999999997</v>
      </c>
      <c r="I41" s="4">
        <v>259.89400000000001</v>
      </c>
      <c r="J41" s="4">
        <v>298.48099999999999</v>
      </c>
      <c r="K41" s="4">
        <v>188.321</v>
      </c>
      <c r="L41" s="4">
        <v>436.02</v>
      </c>
      <c r="M41" s="4">
        <v>63.566000000000003</v>
      </c>
      <c r="N41" s="4">
        <v>191.774</v>
      </c>
      <c r="O41" s="4">
        <v>295.089</v>
      </c>
      <c r="P41" s="4">
        <v>537.41200000000003</v>
      </c>
      <c r="Q41" s="4">
        <v>233.39</v>
      </c>
      <c r="R41" s="4">
        <v>287.96699999999998</v>
      </c>
      <c r="S41" s="4">
        <v>373.07600000000002</v>
      </c>
      <c r="T41" s="4">
        <v>384.387</v>
      </c>
      <c r="U41" s="4">
        <v>217.57599999999999</v>
      </c>
      <c r="V41" s="4">
        <v>196.57599999999999</v>
      </c>
      <c r="W41" s="4">
        <v>209.48099999999999</v>
      </c>
      <c r="X41" s="4">
        <v>139.91499999999999</v>
      </c>
      <c r="Y41" s="4">
        <v>193.49700000000001</v>
      </c>
      <c r="Z41" s="4">
        <v>179.815</v>
      </c>
      <c r="AA41" s="4">
        <v>198.35400000000001</v>
      </c>
      <c r="AB41" s="4">
        <v>237.755</v>
      </c>
      <c r="AC41" s="4">
        <v>135.703</v>
      </c>
      <c r="AD41" s="4">
        <v>330.96699999999998</v>
      </c>
      <c r="AE41">
        <v>178.947</v>
      </c>
      <c r="AF41" s="4">
        <v>154.71100000000001</v>
      </c>
      <c r="AG41" s="4">
        <v>286.197</v>
      </c>
      <c r="AH41" s="4">
        <v>263.31</v>
      </c>
    </row>
    <row r="42" spans="1:34" ht="15" x14ac:dyDescent="0.25">
      <c r="A42" s="73">
        <v>45809</v>
      </c>
      <c r="B42" s="15">
        <v>187.12</v>
      </c>
      <c r="C42" s="13">
        <v>187.12</v>
      </c>
      <c r="D42" s="14">
        <v>187.12</v>
      </c>
      <c r="E42" s="4">
        <v>217.47399999999999</v>
      </c>
      <c r="F42" s="4">
        <v>437.62</v>
      </c>
      <c r="G42" s="4">
        <v>70.366</v>
      </c>
      <c r="H42" s="4">
        <v>374.14100000000002</v>
      </c>
      <c r="I42" s="4">
        <v>173.916</v>
      </c>
      <c r="J42" s="4">
        <v>307.00200000000001</v>
      </c>
      <c r="K42" s="4">
        <v>51.619</v>
      </c>
      <c r="L42" s="4">
        <v>199.46199999999999</v>
      </c>
      <c r="M42" s="4">
        <v>15.077999999999999</v>
      </c>
      <c r="N42" s="4">
        <v>105.617</v>
      </c>
      <c r="O42" s="4">
        <v>134.465</v>
      </c>
      <c r="P42" s="4">
        <v>363.42899999999997</v>
      </c>
      <c r="Q42" s="4">
        <v>78.603999999999999</v>
      </c>
      <c r="R42" s="4">
        <v>162.501</v>
      </c>
      <c r="S42" s="4">
        <v>340.48899999999998</v>
      </c>
      <c r="T42" s="4">
        <v>163.78700000000001</v>
      </c>
      <c r="U42" s="4">
        <v>223.595</v>
      </c>
      <c r="V42" s="4">
        <v>242.655</v>
      </c>
      <c r="W42" s="4">
        <v>66.619</v>
      </c>
      <c r="X42" s="4">
        <v>81.665000000000006</v>
      </c>
      <c r="Y42" s="4">
        <v>176.387</v>
      </c>
      <c r="Z42" s="4">
        <v>225.55600000000001</v>
      </c>
      <c r="AA42" s="4">
        <v>223.197</v>
      </c>
      <c r="AB42" s="4">
        <v>223.785</v>
      </c>
      <c r="AC42" s="4">
        <v>27.829000000000001</v>
      </c>
      <c r="AD42" s="4">
        <v>379.59300000000002</v>
      </c>
      <c r="AE42">
        <v>67.37</v>
      </c>
      <c r="AF42" s="4">
        <v>113.89100000000001</v>
      </c>
      <c r="AG42" s="4">
        <v>279.89800000000002</v>
      </c>
      <c r="AH42" s="4">
        <v>358.62099999999998</v>
      </c>
    </row>
    <row r="43" spans="1:34" ht="15" x14ac:dyDescent="0.25">
      <c r="A43" s="73">
        <v>45839</v>
      </c>
      <c r="B43" s="15">
        <v>32.06</v>
      </c>
      <c r="C43" s="13">
        <v>32.06</v>
      </c>
      <c r="D43" s="14">
        <v>32.06</v>
      </c>
      <c r="E43" s="4">
        <v>22.555</v>
      </c>
      <c r="F43" s="4">
        <v>253.51300000000001</v>
      </c>
      <c r="G43" s="4">
        <v>11.298</v>
      </c>
      <c r="H43" s="4">
        <v>91.843000000000004</v>
      </c>
      <c r="I43" s="4">
        <v>73.986000000000004</v>
      </c>
      <c r="J43" s="4">
        <v>173.11199999999999</v>
      </c>
      <c r="K43" s="4">
        <v>0</v>
      </c>
      <c r="L43" s="4">
        <v>30.155000000000001</v>
      </c>
      <c r="M43" s="4">
        <v>18.091000000000001</v>
      </c>
      <c r="N43" s="4">
        <v>0</v>
      </c>
      <c r="O43" s="4">
        <v>24.347999999999999</v>
      </c>
      <c r="P43" s="4">
        <v>101.73</v>
      </c>
      <c r="Q43" s="4">
        <v>27.22</v>
      </c>
      <c r="R43" s="4">
        <v>24.513000000000002</v>
      </c>
      <c r="S43" s="4">
        <v>88.379000000000005</v>
      </c>
      <c r="T43" s="4">
        <v>34.098999999999997</v>
      </c>
      <c r="U43" s="4">
        <v>33.049999999999997</v>
      </c>
      <c r="V43" s="4">
        <v>53.667999999999999</v>
      </c>
      <c r="W43" s="4">
        <v>7.3609999999999998</v>
      </c>
      <c r="X43" s="4">
        <v>23.436</v>
      </c>
      <c r="Y43" s="4">
        <v>14.898</v>
      </c>
      <c r="Z43" s="4">
        <v>33.253</v>
      </c>
      <c r="AA43" s="4">
        <v>23.266999999999999</v>
      </c>
      <c r="AB43" s="4">
        <v>34.590000000000003</v>
      </c>
      <c r="AC43" s="4">
        <v>20.61</v>
      </c>
      <c r="AD43" s="4">
        <v>129.51900000000001</v>
      </c>
      <c r="AE43">
        <v>1.1839999999999999</v>
      </c>
      <c r="AF43" s="4">
        <v>40.854999999999997</v>
      </c>
      <c r="AG43" s="4">
        <v>112.379</v>
      </c>
      <c r="AH43" s="4">
        <v>156.334</v>
      </c>
    </row>
    <row r="44" spans="1:34" ht="15" x14ac:dyDescent="0.25">
      <c r="A44" s="73">
        <v>45870</v>
      </c>
      <c r="B44" s="15">
        <v>23.31</v>
      </c>
      <c r="C44" s="13">
        <v>23.31</v>
      </c>
      <c r="D44" s="14">
        <v>23.31</v>
      </c>
      <c r="E44" s="4">
        <v>9.8379999999999992</v>
      </c>
      <c r="F44" s="4">
        <v>76.626000000000005</v>
      </c>
      <c r="G44" s="4">
        <v>0</v>
      </c>
      <c r="H44" s="4">
        <v>71.367000000000004</v>
      </c>
      <c r="I44" s="4">
        <v>24.376999999999999</v>
      </c>
      <c r="J44" s="4">
        <v>125.38200000000001</v>
      </c>
      <c r="K44" s="4">
        <v>0</v>
      </c>
      <c r="L44" s="4">
        <v>41.164000000000001</v>
      </c>
      <c r="M44" s="4">
        <v>17.933</v>
      </c>
      <c r="N44" s="4">
        <v>10.034000000000001</v>
      </c>
      <c r="O44" s="4">
        <v>0</v>
      </c>
      <c r="P44" s="4">
        <v>35.052</v>
      </c>
      <c r="Q44" s="4">
        <v>37.307000000000002</v>
      </c>
      <c r="R44" s="4">
        <v>42.938000000000002</v>
      </c>
      <c r="S44" s="4">
        <v>36.496000000000002</v>
      </c>
      <c r="T44" s="4">
        <v>0</v>
      </c>
      <c r="U44" s="4">
        <v>31.606999999999999</v>
      </c>
      <c r="V44" s="4">
        <v>10.361000000000001</v>
      </c>
      <c r="W44" s="4">
        <v>0</v>
      </c>
      <c r="X44" s="4">
        <v>39.341000000000001</v>
      </c>
      <c r="Y44" s="4">
        <v>9.609</v>
      </c>
      <c r="Z44" s="4">
        <v>4.7309999999999999</v>
      </c>
      <c r="AA44" s="4">
        <v>27.538</v>
      </c>
      <c r="AB44" s="4">
        <v>23.151</v>
      </c>
      <c r="AC44" s="4">
        <v>18.190000000000001</v>
      </c>
      <c r="AD44" s="4">
        <v>35.625999999999998</v>
      </c>
      <c r="AE44">
        <v>3.9729999999999999</v>
      </c>
      <c r="AF44" s="4">
        <v>23.943000000000001</v>
      </c>
      <c r="AG44" s="4">
        <v>68.94</v>
      </c>
      <c r="AH44" s="4">
        <v>52.859000000000002</v>
      </c>
    </row>
    <row r="45" spans="1:34" ht="15" x14ac:dyDescent="0.25">
      <c r="A45" s="73">
        <v>45901</v>
      </c>
      <c r="B45" s="15">
        <v>30.92</v>
      </c>
      <c r="C45" s="13">
        <v>30.92</v>
      </c>
      <c r="D45" s="14">
        <v>30.92</v>
      </c>
      <c r="E45" s="4">
        <v>53.725999999999999</v>
      </c>
      <c r="F45" s="4">
        <v>40.344999999999999</v>
      </c>
      <c r="G45" s="4">
        <v>22.56</v>
      </c>
      <c r="H45" s="4">
        <v>85.962999999999994</v>
      </c>
      <c r="I45" s="4">
        <v>13.423</v>
      </c>
      <c r="J45" s="4">
        <v>78.108000000000004</v>
      </c>
      <c r="K45" s="4">
        <v>17.309999999999999</v>
      </c>
      <c r="L45" s="4">
        <v>8.5009999999999994</v>
      </c>
      <c r="M45" s="4">
        <v>27.518000000000001</v>
      </c>
      <c r="N45" s="4">
        <v>51.402999999999999</v>
      </c>
      <c r="O45" s="4">
        <v>55.863999999999997</v>
      </c>
      <c r="P45" s="4">
        <v>21.440999999999999</v>
      </c>
      <c r="Q45" s="4">
        <v>42.523000000000003</v>
      </c>
      <c r="R45" s="4">
        <v>33.954999999999998</v>
      </c>
      <c r="S45" s="4">
        <v>36.753</v>
      </c>
      <c r="T45" s="4">
        <v>10.994</v>
      </c>
      <c r="U45" s="4">
        <v>45.393999999999998</v>
      </c>
      <c r="V45" s="4">
        <v>14.840999999999999</v>
      </c>
      <c r="W45" s="4">
        <v>15.04</v>
      </c>
      <c r="X45" s="4">
        <v>98.713999999999999</v>
      </c>
      <c r="Y45" s="4">
        <v>16.209</v>
      </c>
      <c r="Z45" s="4">
        <v>8.3580000000000005</v>
      </c>
      <c r="AA45" s="4">
        <v>11.000999999999999</v>
      </c>
      <c r="AB45" s="4">
        <v>15.83</v>
      </c>
      <c r="AC45" s="4">
        <v>17.138999999999999</v>
      </c>
      <c r="AD45" s="4">
        <v>9.032</v>
      </c>
      <c r="AE45">
        <v>21.47</v>
      </c>
      <c r="AF45" s="4">
        <v>28.055</v>
      </c>
      <c r="AG45" s="4">
        <v>94.759</v>
      </c>
      <c r="AH45" s="4">
        <v>18.459</v>
      </c>
    </row>
    <row r="46" spans="1:34" ht="15" x14ac:dyDescent="0.25">
      <c r="A46" s="73">
        <v>45931</v>
      </c>
      <c r="B46" s="15">
        <v>25.06</v>
      </c>
      <c r="C46" s="13">
        <v>47.77</v>
      </c>
      <c r="D46" s="14">
        <v>34.979999999999997</v>
      </c>
      <c r="E46" s="4">
        <v>49.904000000000003</v>
      </c>
      <c r="F46" s="4">
        <v>35.438000000000002</v>
      </c>
      <c r="G46" s="4">
        <v>35.386000000000003</v>
      </c>
      <c r="H46" s="4">
        <v>102.752</v>
      </c>
      <c r="I46" s="4">
        <v>48.081000000000003</v>
      </c>
      <c r="J46" s="4">
        <v>27.67</v>
      </c>
      <c r="K46" s="4">
        <v>35.087000000000003</v>
      </c>
      <c r="L46" s="4">
        <v>13.757999999999999</v>
      </c>
      <c r="M46" s="4">
        <v>30.202000000000002</v>
      </c>
      <c r="N46" s="4">
        <v>22.596</v>
      </c>
      <c r="O46" s="4">
        <v>67.725999999999999</v>
      </c>
      <c r="P46" s="4">
        <v>81.352999999999994</v>
      </c>
      <c r="Q46" s="4">
        <v>131.142</v>
      </c>
      <c r="R46" s="4">
        <v>51.015999999999998</v>
      </c>
      <c r="S46" s="4">
        <v>31.422000000000001</v>
      </c>
      <c r="T46" s="4">
        <v>25.901</v>
      </c>
      <c r="U46" s="4">
        <v>35.884</v>
      </c>
      <c r="V46" s="4">
        <v>65.524000000000001</v>
      </c>
      <c r="W46" s="4">
        <v>16.183</v>
      </c>
      <c r="X46" s="4">
        <v>55.244</v>
      </c>
      <c r="Y46" s="4">
        <v>55.649000000000001</v>
      </c>
      <c r="Z46" s="4">
        <v>25.18</v>
      </c>
      <c r="AA46" s="4">
        <v>20.553999999999998</v>
      </c>
      <c r="AB46" s="4">
        <v>47.228000000000002</v>
      </c>
      <c r="AC46" s="4">
        <v>24.73</v>
      </c>
      <c r="AD46" s="4">
        <v>15.795</v>
      </c>
      <c r="AE46">
        <v>19.946000000000002</v>
      </c>
      <c r="AF46" s="4">
        <v>83.352999999999994</v>
      </c>
      <c r="AG46" s="4">
        <v>44.771999999999998</v>
      </c>
      <c r="AH46" s="4">
        <v>50.750999999999998</v>
      </c>
    </row>
    <row r="47" spans="1:34" ht="15" x14ac:dyDescent="0.25">
      <c r="A47" s="73">
        <v>45962</v>
      </c>
      <c r="B47" s="15">
        <v>28.46</v>
      </c>
      <c r="C47" s="13">
        <v>31.53</v>
      </c>
      <c r="D47" s="14">
        <v>30.35</v>
      </c>
      <c r="E47" s="4">
        <v>46.277000000000001</v>
      </c>
      <c r="F47" s="4">
        <v>32.005000000000003</v>
      </c>
      <c r="G47" s="4">
        <v>40.177</v>
      </c>
      <c r="H47" s="4">
        <v>47.558</v>
      </c>
      <c r="I47" s="4">
        <v>68.576999999999998</v>
      </c>
      <c r="J47" s="4">
        <v>23.533999999999999</v>
      </c>
      <c r="K47" s="4">
        <v>28.27</v>
      </c>
      <c r="L47" s="4">
        <v>20.98</v>
      </c>
      <c r="M47" s="4">
        <v>29.632000000000001</v>
      </c>
      <c r="N47" s="4">
        <v>26.114999999999998</v>
      </c>
      <c r="O47" s="4">
        <v>47.311999999999998</v>
      </c>
      <c r="P47" s="4">
        <v>45.83</v>
      </c>
      <c r="Q47" s="4">
        <v>52.183</v>
      </c>
      <c r="R47" s="4">
        <v>27.113</v>
      </c>
      <c r="S47" s="4">
        <v>38.121000000000002</v>
      </c>
      <c r="T47" s="4">
        <v>29.359000000000002</v>
      </c>
      <c r="U47" s="4">
        <v>31.780999999999999</v>
      </c>
      <c r="V47" s="4">
        <v>36.042999999999999</v>
      </c>
      <c r="W47" s="4">
        <v>17.027999999999999</v>
      </c>
      <c r="X47" s="4">
        <v>32.701999999999998</v>
      </c>
      <c r="Y47" s="4">
        <v>31.052</v>
      </c>
      <c r="Z47" s="4">
        <v>29.908999999999999</v>
      </c>
      <c r="AA47" s="4">
        <v>23.239000000000001</v>
      </c>
      <c r="AB47" s="4">
        <v>30.62</v>
      </c>
      <c r="AC47" s="4">
        <v>20.073</v>
      </c>
      <c r="AD47" s="4">
        <v>23.866</v>
      </c>
      <c r="AE47">
        <v>22.635999999999999</v>
      </c>
      <c r="AF47" s="4">
        <v>42.018000000000001</v>
      </c>
      <c r="AG47" s="4">
        <v>41.121000000000002</v>
      </c>
      <c r="AH47" s="4">
        <v>28.024999999999999</v>
      </c>
    </row>
    <row r="48" spans="1:34" ht="15" x14ac:dyDescent="0.25">
      <c r="A48" s="73">
        <v>45992</v>
      </c>
      <c r="B48" s="15">
        <v>23.65</v>
      </c>
      <c r="C48" s="13">
        <v>23.65</v>
      </c>
      <c r="D48" s="14">
        <v>23.65</v>
      </c>
      <c r="E48" s="4">
        <v>31.425000000000001</v>
      </c>
      <c r="F48" s="4">
        <v>27.969000000000001</v>
      </c>
      <c r="G48" s="4">
        <v>31.890999999999998</v>
      </c>
      <c r="H48" s="4">
        <v>34.012</v>
      </c>
      <c r="I48" s="4">
        <v>40.22</v>
      </c>
      <c r="J48" s="4">
        <v>20.972000000000001</v>
      </c>
      <c r="K48" s="4">
        <v>21.478999999999999</v>
      </c>
      <c r="L48" s="4">
        <v>20.312999999999999</v>
      </c>
      <c r="M48" s="4">
        <v>19.138999999999999</v>
      </c>
      <c r="N48" s="4">
        <v>24.167000000000002</v>
      </c>
      <c r="O48" s="4">
        <v>33.168999999999997</v>
      </c>
      <c r="P48" s="4">
        <v>30.303999999999998</v>
      </c>
      <c r="Q48" s="4">
        <v>30.798999999999999</v>
      </c>
      <c r="R48" s="4">
        <v>45.043999999999997</v>
      </c>
      <c r="S48" s="4">
        <v>29.742000000000001</v>
      </c>
      <c r="T48" s="4">
        <v>21.997</v>
      </c>
      <c r="U48" s="4">
        <v>28.123000000000001</v>
      </c>
      <c r="V48" s="4">
        <v>25.376999999999999</v>
      </c>
      <c r="W48" s="4">
        <v>16.571999999999999</v>
      </c>
      <c r="X48" s="4">
        <v>25.158000000000001</v>
      </c>
      <c r="Y48" s="4">
        <v>23.315999999999999</v>
      </c>
      <c r="Z48" s="4">
        <v>22.541</v>
      </c>
      <c r="AA48" s="4">
        <v>26.312000000000001</v>
      </c>
      <c r="AB48" s="4">
        <v>27.489000000000001</v>
      </c>
      <c r="AC48" s="4">
        <v>16.186</v>
      </c>
      <c r="AD48" s="4">
        <v>26.541</v>
      </c>
      <c r="AE48">
        <v>22.902000000000001</v>
      </c>
      <c r="AF48" s="4">
        <v>22.539000000000001</v>
      </c>
      <c r="AG48" s="4">
        <v>31.89</v>
      </c>
      <c r="AH48" s="4">
        <v>24.812999999999999</v>
      </c>
    </row>
    <row r="49" spans="1:1005" ht="15" x14ac:dyDescent="0.25">
      <c r="A49" s="73">
        <v>46023</v>
      </c>
      <c r="B49" s="15">
        <v>21.52</v>
      </c>
      <c r="C49" s="13">
        <v>21.52</v>
      </c>
      <c r="D49" s="14">
        <v>21.52</v>
      </c>
      <c r="E49" s="4">
        <v>26.696999999999999</v>
      </c>
      <c r="F49" s="4">
        <v>25.280999999999999</v>
      </c>
      <c r="G49" s="4">
        <v>25.268999999999998</v>
      </c>
      <c r="H49" s="4">
        <v>31.146999999999998</v>
      </c>
      <c r="I49" s="4">
        <v>29.774000000000001</v>
      </c>
      <c r="J49" s="4">
        <v>23.393000000000001</v>
      </c>
      <c r="K49" s="4">
        <v>20.757000000000001</v>
      </c>
      <c r="L49" s="4">
        <v>19.385000000000002</v>
      </c>
      <c r="M49" s="4">
        <v>19.193999999999999</v>
      </c>
      <c r="N49" s="4">
        <v>20.027000000000001</v>
      </c>
      <c r="O49" s="4">
        <v>41.75</v>
      </c>
      <c r="P49" s="4">
        <v>26.471</v>
      </c>
      <c r="Q49" s="4">
        <v>26.312000000000001</v>
      </c>
      <c r="R49" s="4">
        <v>27.416</v>
      </c>
      <c r="S49" s="4">
        <v>27.035</v>
      </c>
      <c r="T49" s="4">
        <v>19.547999999999998</v>
      </c>
      <c r="U49" s="4">
        <v>23.797999999999998</v>
      </c>
      <c r="V49" s="4">
        <v>27.131</v>
      </c>
      <c r="W49" s="4">
        <v>19.23</v>
      </c>
      <c r="X49" s="4">
        <v>22.15</v>
      </c>
      <c r="Y49" s="4">
        <v>23.411999999999999</v>
      </c>
      <c r="Z49" s="4">
        <v>18.335999999999999</v>
      </c>
      <c r="AA49" s="4">
        <v>30.187999999999999</v>
      </c>
      <c r="AB49" s="4">
        <v>23.544</v>
      </c>
      <c r="AC49" s="4">
        <v>15.287000000000001</v>
      </c>
      <c r="AD49" s="4">
        <v>25.013000000000002</v>
      </c>
      <c r="AE49">
        <v>20.913</v>
      </c>
      <c r="AF49" s="4">
        <v>18.256</v>
      </c>
      <c r="AG49" s="4">
        <v>27.038</v>
      </c>
      <c r="AH49" s="4">
        <v>21.972999999999999</v>
      </c>
    </row>
    <row r="50" spans="1:1005" ht="15" x14ac:dyDescent="0.25">
      <c r="A50" s="73">
        <v>46054</v>
      </c>
      <c r="B50" s="15">
        <v>28.85</v>
      </c>
      <c r="C50" s="13">
        <v>28.85</v>
      </c>
      <c r="D50" s="14">
        <v>28.85</v>
      </c>
      <c r="E50" s="4">
        <v>48.62</v>
      </c>
      <c r="F50" s="4">
        <v>36.384999999999998</v>
      </c>
      <c r="G50" s="4">
        <v>26.097000000000001</v>
      </c>
      <c r="H50" s="4">
        <v>28.254000000000001</v>
      </c>
      <c r="I50" s="4">
        <v>31.507000000000001</v>
      </c>
      <c r="J50" s="4">
        <v>25.998999999999999</v>
      </c>
      <c r="K50" s="4">
        <v>23.43</v>
      </c>
      <c r="L50" s="4">
        <v>18.465</v>
      </c>
      <c r="M50" s="4">
        <v>24.431000000000001</v>
      </c>
      <c r="N50" s="4">
        <v>23.248999999999999</v>
      </c>
      <c r="O50" s="4">
        <v>51.209000000000003</v>
      </c>
      <c r="P50" s="4">
        <v>22.971</v>
      </c>
      <c r="Q50" s="4">
        <v>38.539000000000001</v>
      </c>
      <c r="R50" s="4">
        <v>22.908000000000001</v>
      </c>
      <c r="S50" s="4">
        <v>34.930999999999997</v>
      </c>
      <c r="T50" s="4">
        <v>19.635000000000002</v>
      </c>
      <c r="U50" s="4">
        <v>25.463999999999999</v>
      </c>
      <c r="V50" s="4">
        <v>25.544</v>
      </c>
      <c r="W50" s="4">
        <v>22.006</v>
      </c>
      <c r="X50" s="4">
        <v>27.792000000000002</v>
      </c>
      <c r="Y50" s="4">
        <v>35.384</v>
      </c>
      <c r="Z50" s="4">
        <v>35.127000000000002</v>
      </c>
      <c r="AA50" s="4">
        <v>70.930999999999997</v>
      </c>
      <c r="AB50" s="4">
        <v>23.321999999999999</v>
      </c>
      <c r="AC50" s="4">
        <v>18.82</v>
      </c>
      <c r="AD50" s="4">
        <v>25.690999999999999</v>
      </c>
      <c r="AE50">
        <v>18.04</v>
      </c>
      <c r="AF50" s="4">
        <v>18.021000000000001</v>
      </c>
      <c r="AG50" s="4">
        <v>26.98</v>
      </c>
      <c r="AH50" s="4">
        <v>23.940999999999999</v>
      </c>
    </row>
    <row r="51" spans="1:1005" ht="15" x14ac:dyDescent="0.25">
      <c r="A51" s="73">
        <v>46082</v>
      </c>
      <c r="B51" s="15">
        <v>92.46</v>
      </c>
      <c r="C51" s="13">
        <v>92.46</v>
      </c>
      <c r="D51" s="14">
        <v>92.46</v>
      </c>
      <c r="E51" s="4">
        <v>188.625</v>
      </c>
      <c r="F51" s="4">
        <v>45.896000000000001</v>
      </c>
      <c r="G51" s="4">
        <v>142.315</v>
      </c>
      <c r="H51" s="4">
        <v>74.537000000000006</v>
      </c>
      <c r="I51" s="4">
        <v>54.113</v>
      </c>
      <c r="J51" s="4">
        <v>48.460999999999999</v>
      </c>
      <c r="K51" s="4">
        <v>70.55</v>
      </c>
      <c r="L51" s="4">
        <v>28.295999999999999</v>
      </c>
      <c r="M51" s="4">
        <v>48.625</v>
      </c>
      <c r="N51" s="4">
        <v>97.718000000000004</v>
      </c>
      <c r="O51" s="4">
        <v>112.94799999999999</v>
      </c>
      <c r="P51" s="4">
        <v>44.531999999999996</v>
      </c>
      <c r="Q51" s="4">
        <v>130.09100000000001</v>
      </c>
      <c r="R51" s="4">
        <v>86.191000000000003</v>
      </c>
      <c r="S51" s="4">
        <v>74.974999999999994</v>
      </c>
      <c r="T51" s="4">
        <v>51.225999999999999</v>
      </c>
      <c r="U51" s="4">
        <v>58.192999999999998</v>
      </c>
      <c r="V51" s="4">
        <v>65.331999999999994</v>
      </c>
      <c r="W51" s="4">
        <v>42.41</v>
      </c>
      <c r="X51" s="4">
        <v>54.603000000000002</v>
      </c>
      <c r="Y51" s="4">
        <v>68.968000000000004</v>
      </c>
      <c r="Z51" s="4">
        <v>55.564</v>
      </c>
      <c r="AA51" s="4">
        <v>176.88900000000001</v>
      </c>
      <c r="AB51" s="4">
        <v>35.625999999999998</v>
      </c>
      <c r="AC51" s="4">
        <v>100.19199999999999</v>
      </c>
      <c r="AD51" s="4">
        <v>50.078000000000003</v>
      </c>
      <c r="AE51">
        <v>32.472999999999999</v>
      </c>
      <c r="AF51" s="4">
        <v>57.658000000000001</v>
      </c>
      <c r="AG51" s="4">
        <v>60.055</v>
      </c>
      <c r="AH51" s="4">
        <v>59.726999999999997</v>
      </c>
    </row>
    <row r="52" spans="1:1005" ht="15" x14ac:dyDescent="0.25">
      <c r="A52" s="73">
        <v>46113</v>
      </c>
      <c r="B52" s="15">
        <v>147.16999999999999</v>
      </c>
      <c r="C52" s="13">
        <v>147.16999999999999</v>
      </c>
      <c r="D52" s="14">
        <v>147.16999999999999</v>
      </c>
      <c r="E52" s="4">
        <v>207.93600000000001</v>
      </c>
      <c r="F52" s="4">
        <v>88.203000000000003</v>
      </c>
      <c r="G52" s="4">
        <v>224.98</v>
      </c>
      <c r="H52" s="4">
        <v>144.715</v>
      </c>
      <c r="I52" s="4">
        <v>110.70399999999999</v>
      </c>
      <c r="J52" s="4">
        <v>120.419</v>
      </c>
      <c r="K52" s="4">
        <v>201.48599999999999</v>
      </c>
      <c r="L52" s="4">
        <v>60.218000000000004</v>
      </c>
      <c r="M52" s="4">
        <v>66.703999999999994</v>
      </c>
      <c r="N52" s="4">
        <v>203.13</v>
      </c>
      <c r="O52" s="4">
        <v>310.69400000000002</v>
      </c>
      <c r="P52" s="4">
        <v>138.46299999999999</v>
      </c>
      <c r="Q52" s="4">
        <v>146.14099999999999</v>
      </c>
      <c r="R52" s="4">
        <v>274.89400000000001</v>
      </c>
      <c r="S52" s="4">
        <v>123.411</v>
      </c>
      <c r="T52" s="4">
        <v>160.76400000000001</v>
      </c>
      <c r="U52" s="4">
        <v>111.551</v>
      </c>
      <c r="V52" s="4">
        <v>158.31</v>
      </c>
      <c r="W52" s="4">
        <v>52.819000000000003</v>
      </c>
      <c r="X52" s="4">
        <v>93.21</v>
      </c>
      <c r="Y52" s="4">
        <v>65.88</v>
      </c>
      <c r="Z52" s="4">
        <v>95.334999999999994</v>
      </c>
      <c r="AA52" s="4">
        <v>195.29300000000001</v>
      </c>
      <c r="AB52" s="4">
        <v>66.126999999999995</v>
      </c>
      <c r="AC52" s="4">
        <v>191.38900000000001</v>
      </c>
      <c r="AD52" s="4">
        <v>68.965999999999994</v>
      </c>
      <c r="AE52">
        <v>72.546999999999997</v>
      </c>
      <c r="AF52" s="4">
        <v>102.438</v>
      </c>
      <c r="AG52" s="4">
        <v>129.72300000000001</v>
      </c>
      <c r="AH52" s="4">
        <v>119.75</v>
      </c>
    </row>
    <row r="53" spans="1:1005" ht="15" x14ac:dyDescent="0.25">
      <c r="A53" s="73">
        <v>46143</v>
      </c>
      <c r="B53" s="15">
        <v>251.55</v>
      </c>
      <c r="C53" s="13">
        <v>251.55</v>
      </c>
      <c r="D53" s="14">
        <v>251.55</v>
      </c>
      <c r="E53" s="4">
        <v>341.66699999999997</v>
      </c>
      <c r="F53" s="4">
        <v>210.02600000000001</v>
      </c>
      <c r="G53" s="4">
        <v>391.48399999999998</v>
      </c>
      <c r="H53" s="4">
        <v>260.36</v>
      </c>
      <c r="I53" s="4">
        <v>292.66699999999997</v>
      </c>
      <c r="J53" s="4">
        <v>188.66900000000001</v>
      </c>
      <c r="K53" s="4">
        <v>436.49799999999999</v>
      </c>
      <c r="L53" s="4">
        <v>63.613</v>
      </c>
      <c r="M53" s="4">
        <v>183.94900000000001</v>
      </c>
      <c r="N53" s="4">
        <v>295.58600000000001</v>
      </c>
      <c r="O53" s="4">
        <v>537.154</v>
      </c>
      <c r="P53" s="4">
        <v>233.41399999999999</v>
      </c>
      <c r="Q53" s="4">
        <v>286.34100000000001</v>
      </c>
      <c r="R53" s="4">
        <v>374.62099999999998</v>
      </c>
      <c r="S53" s="4">
        <v>384.40300000000002</v>
      </c>
      <c r="T53" s="4">
        <v>217.73699999999999</v>
      </c>
      <c r="U53" s="4">
        <v>190.84200000000001</v>
      </c>
      <c r="V53" s="4">
        <v>209.577</v>
      </c>
      <c r="W53" s="4">
        <v>140.28</v>
      </c>
      <c r="X53" s="4">
        <v>193.57</v>
      </c>
      <c r="Y53" s="4">
        <v>174.13399999999999</v>
      </c>
      <c r="Z53" s="4">
        <v>198.30500000000001</v>
      </c>
      <c r="AA53" s="4">
        <v>237.80799999999999</v>
      </c>
      <c r="AB53" s="4">
        <v>135.69999999999999</v>
      </c>
      <c r="AC53" s="4">
        <v>336.67200000000003</v>
      </c>
      <c r="AD53" s="4">
        <v>179.46299999999999</v>
      </c>
      <c r="AE53">
        <v>154.61500000000001</v>
      </c>
      <c r="AF53" s="4">
        <v>288.50700000000001</v>
      </c>
      <c r="AG53" s="4">
        <v>256.01400000000001</v>
      </c>
      <c r="AH53" s="4">
        <v>368.06599999999997</v>
      </c>
    </row>
    <row r="54" spans="1:1005" ht="15" x14ac:dyDescent="0.25">
      <c r="A54" s="73">
        <v>46174</v>
      </c>
      <c r="B54" s="15">
        <v>187.12</v>
      </c>
      <c r="C54" s="13">
        <v>187.12</v>
      </c>
      <c r="D54" s="14">
        <v>187.12</v>
      </c>
      <c r="E54" s="4">
        <v>433.34300000000002</v>
      </c>
      <c r="F54" s="4">
        <v>70.718000000000004</v>
      </c>
      <c r="G54" s="4">
        <v>374.19099999999997</v>
      </c>
      <c r="H54" s="4">
        <v>174.19800000000001</v>
      </c>
      <c r="I54" s="4">
        <v>308.31400000000002</v>
      </c>
      <c r="J54" s="4">
        <v>51.911000000000001</v>
      </c>
      <c r="K54" s="4">
        <v>199.63800000000001</v>
      </c>
      <c r="L54" s="4">
        <v>16.266999999999999</v>
      </c>
      <c r="M54" s="4">
        <v>114.361</v>
      </c>
      <c r="N54" s="4">
        <v>134.74</v>
      </c>
      <c r="O54" s="4">
        <v>363.37700000000001</v>
      </c>
      <c r="P54" s="4">
        <v>78.629000000000005</v>
      </c>
      <c r="Q54" s="4">
        <v>166.99700000000001</v>
      </c>
      <c r="R54" s="4">
        <v>340.887</v>
      </c>
      <c r="S54" s="4">
        <v>163.72200000000001</v>
      </c>
      <c r="T54" s="4">
        <v>223.68700000000001</v>
      </c>
      <c r="U54" s="4">
        <v>246.97</v>
      </c>
      <c r="V54" s="4">
        <v>66.709000000000003</v>
      </c>
      <c r="W54" s="4">
        <v>81.977000000000004</v>
      </c>
      <c r="X54" s="4">
        <v>176.45699999999999</v>
      </c>
      <c r="Y54" s="4">
        <v>229.24700000000001</v>
      </c>
      <c r="Z54" s="4">
        <v>223.52600000000001</v>
      </c>
      <c r="AA54" s="4">
        <v>223.821</v>
      </c>
      <c r="AB54" s="4">
        <v>27.978999999999999</v>
      </c>
      <c r="AC54" s="4">
        <v>373.00099999999998</v>
      </c>
      <c r="AD54" s="4">
        <v>67.811000000000007</v>
      </c>
      <c r="AE54">
        <v>113.836</v>
      </c>
      <c r="AF54" s="4">
        <v>280.61700000000002</v>
      </c>
      <c r="AG54" s="4">
        <v>364.03300000000002</v>
      </c>
      <c r="AH54" s="4">
        <v>311</v>
      </c>
    </row>
    <row r="55" spans="1:1005" ht="15" x14ac:dyDescent="0.25">
      <c r="A55" s="73">
        <v>46204</v>
      </c>
      <c r="B55" s="15">
        <v>32.06</v>
      </c>
      <c r="C55" s="13">
        <v>32.06</v>
      </c>
      <c r="D55" s="14">
        <v>32.06</v>
      </c>
      <c r="E55" s="4">
        <v>262.03300000000002</v>
      </c>
      <c r="F55" s="4">
        <v>11.656000000000001</v>
      </c>
      <c r="G55" s="4">
        <v>91.897999999999996</v>
      </c>
      <c r="H55" s="4">
        <v>74.263000000000005</v>
      </c>
      <c r="I55" s="4">
        <v>178.65600000000001</v>
      </c>
      <c r="J55" s="4">
        <v>0</v>
      </c>
      <c r="K55" s="4">
        <v>30.305</v>
      </c>
      <c r="L55" s="4">
        <v>18.13</v>
      </c>
      <c r="M55" s="4">
        <v>0</v>
      </c>
      <c r="N55" s="4">
        <v>24.626999999999999</v>
      </c>
      <c r="O55" s="4">
        <v>101.687</v>
      </c>
      <c r="P55" s="4">
        <v>27.26</v>
      </c>
      <c r="Q55" s="4">
        <v>25.234000000000002</v>
      </c>
      <c r="R55" s="4">
        <v>88.733999999999995</v>
      </c>
      <c r="S55" s="4">
        <v>34.076999999999998</v>
      </c>
      <c r="T55" s="4">
        <v>33.134999999999998</v>
      </c>
      <c r="U55" s="4">
        <v>57.121000000000002</v>
      </c>
      <c r="V55" s="4">
        <v>7.452</v>
      </c>
      <c r="W55" s="4">
        <v>23.731000000000002</v>
      </c>
      <c r="X55" s="4">
        <v>14.961</v>
      </c>
      <c r="Y55" s="4">
        <v>34.53</v>
      </c>
      <c r="Z55" s="4">
        <v>23.26</v>
      </c>
      <c r="AA55" s="4">
        <v>34.621000000000002</v>
      </c>
      <c r="AB55" s="4">
        <v>20.614999999999998</v>
      </c>
      <c r="AC55" s="4">
        <v>138.30600000000001</v>
      </c>
      <c r="AD55" s="4">
        <v>1.611</v>
      </c>
      <c r="AE55">
        <v>40.802999999999997</v>
      </c>
      <c r="AF55" s="4">
        <v>112.97</v>
      </c>
      <c r="AG55" s="4">
        <v>163.249</v>
      </c>
      <c r="AH55" s="4">
        <v>97.055000000000007</v>
      </c>
    </row>
    <row r="56" spans="1:1005" ht="15" x14ac:dyDescent="0.25">
      <c r="A56" s="73">
        <v>46235</v>
      </c>
      <c r="B56" s="15">
        <v>23.31</v>
      </c>
      <c r="C56" s="13">
        <v>23.31</v>
      </c>
      <c r="D56" s="14">
        <v>23.31</v>
      </c>
      <c r="E56" s="4">
        <v>77.721999999999994</v>
      </c>
      <c r="F56" s="4">
        <v>0</v>
      </c>
      <c r="G56" s="4">
        <v>71.424000000000007</v>
      </c>
      <c r="H56" s="4">
        <v>24.643000000000001</v>
      </c>
      <c r="I56" s="4">
        <v>126.46299999999999</v>
      </c>
      <c r="J56" s="4">
        <v>0</v>
      </c>
      <c r="K56" s="4">
        <v>41.372999999999998</v>
      </c>
      <c r="L56" s="4">
        <v>17.984000000000002</v>
      </c>
      <c r="M56" s="4">
        <v>9.9570000000000007</v>
      </c>
      <c r="N56" s="4">
        <v>0</v>
      </c>
      <c r="O56" s="4">
        <v>35.021000000000001</v>
      </c>
      <c r="P56" s="4">
        <v>37.359000000000002</v>
      </c>
      <c r="Q56" s="4">
        <v>43.802</v>
      </c>
      <c r="R56" s="4">
        <v>36.860999999999997</v>
      </c>
      <c r="S56" s="4">
        <v>0</v>
      </c>
      <c r="T56" s="4">
        <v>31.748000000000001</v>
      </c>
      <c r="U56" s="4">
        <v>12.166</v>
      </c>
      <c r="V56" s="4">
        <v>0</v>
      </c>
      <c r="W56" s="4">
        <v>39.643000000000001</v>
      </c>
      <c r="X56" s="4">
        <v>9.6709999999999994</v>
      </c>
      <c r="Y56" s="4">
        <v>5.1100000000000003</v>
      </c>
      <c r="Z56" s="4">
        <v>27.559000000000001</v>
      </c>
      <c r="AA56" s="4">
        <v>23.181999999999999</v>
      </c>
      <c r="AB56" s="4">
        <v>18.193999999999999</v>
      </c>
      <c r="AC56" s="4">
        <v>36.945999999999998</v>
      </c>
      <c r="AD56" s="4">
        <v>5.0750000000000002</v>
      </c>
      <c r="AE56">
        <v>23.98</v>
      </c>
      <c r="AF56" s="4">
        <v>69.656000000000006</v>
      </c>
      <c r="AG56" s="4">
        <v>54.908000000000001</v>
      </c>
      <c r="AH56" s="4">
        <v>61.918999999999997</v>
      </c>
    </row>
    <row r="57" spans="1:1005" ht="15" x14ac:dyDescent="0.25">
      <c r="A57" s="73">
        <v>46266</v>
      </c>
      <c r="B57" s="15">
        <v>30.92</v>
      </c>
      <c r="C57" s="13">
        <v>30.92</v>
      </c>
      <c r="D57" s="14">
        <v>30.92</v>
      </c>
      <c r="E57" s="4">
        <v>39.892000000000003</v>
      </c>
      <c r="F57" s="4">
        <v>22.844000000000001</v>
      </c>
      <c r="G57" s="4">
        <v>86.018000000000001</v>
      </c>
      <c r="H57" s="4">
        <v>13.646000000000001</v>
      </c>
      <c r="I57" s="4">
        <v>79.781999999999996</v>
      </c>
      <c r="J57" s="4">
        <v>17.440000000000001</v>
      </c>
      <c r="K57" s="4">
        <v>8.6270000000000007</v>
      </c>
      <c r="L57" s="4">
        <v>27.568999999999999</v>
      </c>
      <c r="M57" s="4">
        <v>51.98</v>
      </c>
      <c r="N57" s="4">
        <v>56.234999999999999</v>
      </c>
      <c r="O57" s="4">
        <v>21.411999999999999</v>
      </c>
      <c r="P57" s="4">
        <v>42.558</v>
      </c>
      <c r="Q57" s="4">
        <v>33.514000000000003</v>
      </c>
      <c r="R57" s="4">
        <v>37.023000000000003</v>
      </c>
      <c r="S57" s="4">
        <v>10.984999999999999</v>
      </c>
      <c r="T57" s="4">
        <v>45.48</v>
      </c>
      <c r="U57" s="4">
        <v>15.513999999999999</v>
      </c>
      <c r="V57" s="4">
        <v>16.161000000000001</v>
      </c>
      <c r="W57" s="4">
        <v>99.207999999999998</v>
      </c>
      <c r="X57" s="4">
        <v>16.265999999999998</v>
      </c>
      <c r="Y57" s="4">
        <v>8.5050000000000008</v>
      </c>
      <c r="Z57" s="4">
        <v>11.03</v>
      </c>
      <c r="AA57" s="4">
        <v>15.864000000000001</v>
      </c>
      <c r="AB57" s="4">
        <v>17.143999999999998</v>
      </c>
      <c r="AC57" s="4">
        <v>9.2080000000000002</v>
      </c>
      <c r="AD57" s="4">
        <v>21.786000000000001</v>
      </c>
      <c r="AE57">
        <v>28.018999999999998</v>
      </c>
      <c r="AF57" s="4">
        <v>95.491</v>
      </c>
      <c r="AG57" s="4">
        <v>15.454000000000001</v>
      </c>
      <c r="AH57" s="4">
        <v>43.003999999999998</v>
      </c>
    </row>
    <row r="58" spans="1:1005" ht="15" x14ac:dyDescent="0.25">
      <c r="A58" s="73">
        <v>46296</v>
      </c>
      <c r="B58" s="15">
        <v>25.06</v>
      </c>
      <c r="C58" s="13">
        <v>47.77</v>
      </c>
      <c r="D58" s="14">
        <v>34.979999999999997</v>
      </c>
      <c r="E58" s="4">
        <v>37.997999999999998</v>
      </c>
      <c r="F58" s="4">
        <v>35.682000000000002</v>
      </c>
      <c r="G58" s="4">
        <v>102.813</v>
      </c>
      <c r="H58" s="4">
        <v>48.46</v>
      </c>
      <c r="I58" s="4">
        <v>28.766999999999999</v>
      </c>
      <c r="J58" s="4">
        <v>35.332999999999998</v>
      </c>
      <c r="K58" s="4">
        <v>13.87</v>
      </c>
      <c r="L58" s="4">
        <v>30.25</v>
      </c>
      <c r="M58" s="4">
        <v>23.155000000000001</v>
      </c>
      <c r="N58" s="4">
        <v>68.036000000000001</v>
      </c>
      <c r="O58" s="4">
        <v>81.328000000000003</v>
      </c>
      <c r="P58" s="4">
        <v>131.19300000000001</v>
      </c>
      <c r="Q58" s="4">
        <v>52.295000000000002</v>
      </c>
      <c r="R58" s="4">
        <v>31.661000000000001</v>
      </c>
      <c r="S58" s="4">
        <v>25.895</v>
      </c>
      <c r="T58" s="4">
        <v>35.960999999999999</v>
      </c>
      <c r="U58" s="4">
        <v>65.805000000000007</v>
      </c>
      <c r="V58" s="4">
        <v>16.260000000000002</v>
      </c>
      <c r="W58" s="4">
        <v>55.573999999999998</v>
      </c>
      <c r="X58" s="4">
        <v>55.712000000000003</v>
      </c>
      <c r="Y58" s="4">
        <v>25.129000000000001</v>
      </c>
      <c r="Z58" s="4">
        <v>20.556000000000001</v>
      </c>
      <c r="AA58" s="4">
        <v>47.258000000000003</v>
      </c>
      <c r="AB58" s="4">
        <v>24.734999999999999</v>
      </c>
      <c r="AC58" s="4">
        <v>15.795999999999999</v>
      </c>
      <c r="AD58" s="4">
        <v>20.292999999999999</v>
      </c>
      <c r="AE58">
        <v>83.293000000000006</v>
      </c>
      <c r="AF58" s="4">
        <v>45.246000000000002</v>
      </c>
      <c r="AG58" s="4">
        <v>54.526000000000003</v>
      </c>
      <c r="AH58" s="4">
        <v>64.462999999999994</v>
      </c>
    </row>
    <row r="59" spans="1:1005" ht="15" x14ac:dyDescent="0.25">
      <c r="A59" s="73">
        <v>46327</v>
      </c>
      <c r="B59" s="15">
        <v>28.46</v>
      </c>
      <c r="C59" s="13">
        <v>31.53</v>
      </c>
      <c r="D59" s="14">
        <v>30.35</v>
      </c>
      <c r="E59" s="4">
        <v>32.484000000000002</v>
      </c>
      <c r="F59" s="4">
        <v>40.512999999999998</v>
      </c>
      <c r="G59" s="4">
        <v>47.59</v>
      </c>
      <c r="H59" s="4">
        <v>69.058999999999997</v>
      </c>
      <c r="I59" s="4">
        <v>23.774000000000001</v>
      </c>
      <c r="J59" s="4">
        <v>28.536999999999999</v>
      </c>
      <c r="K59" s="4">
        <v>21.082999999999998</v>
      </c>
      <c r="L59" s="4">
        <v>29.68</v>
      </c>
      <c r="M59" s="4">
        <v>26.26</v>
      </c>
      <c r="N59" s="4">
        <v>47.523000000000003</v>
      </c>
      <c r="O59" s="4">
        <v>45.8</v>
      </c>
      <c r="P59" s="4">
        <v>52.206000000000003</v>
      </c>
      <c r="Q59" s="4">
        <v>27.387</v>
      </c>
      <c r="R59" s="4">
        <v>38.341000000000001</v>
      </c>
      <c r="S59" s="4">
        <v>29.346</v>
      </c>
      <c r="T59" s="4">
        <v>31.850999999999999</v>
      </c>
      <c r="U59" s="4">
        <v>37.328000000000003</v>
      </c>
      <c r="V59" s="4">
        <v>17.100999999999999</v>
      </c>
      <c r="W59" s="4">
        <v>32.960999999999999</v>
      </c>
      <c r="X59" s="4">
        <v>31.099</v>
      </c>
      <c r="Y59" s="4">
        <v>30.663</v>
      </c>
      <c r="Z59" s="4">
        <v>23.245999999999999</v>
      </c>
      <c r="AA59" s="4">
        <v>30.640999999999998</v>
      </c>
      <c r="AB59" s="4">
        <v>20.074999999999999</v>
      </c>
      <c r="AC59" s="4">
        <v>23.945</v>
      </c>
      <c r="AD59" s="4">
        <v>22.966000000000001</v>
      </c>
      <c r="AE59">
        <v>41.970999999999997</v>
      </c>
      <c r="AF59" s="4">
        <v>41.622</v>
      </c>
      <c r="AG59" s="4">
        <v>28.567</v>
      </c>
      <c r="AH59" s="4">
        <v>42.274000000000001</v>
      </c>
    </row>
    <row r="60" spans="1:1005" ht="15" x14ac:dyDescent="0.25">
      <c r="A60" s="73">
        <v>46357</v>
      </c>
      <c r="B60" s="15">
        <v>23.65</v>
      </c>
      <c r="C60" s="13">
        <v>23.65</v>
      </c>
      <c r="D60" s="14">
        <v>23.65</v>
      </c>
      <c r="E60" s="4">
        <v>28.32</v>
      </c>
      <c r="F60" s="4">
        <v>32.22</v>
      </c>
      <c r="G60" s="4">
        <v>34.052</v>
      </c>
      <c r="H60" s="4">
        <v>40.481999999999999</v>
      </c>
      <c r="I60" s="4">
        <v>21.044</v>
      </c>
      <c r="J60" s="4">
        <v>21.722999999999999</v>
      </c>
      <c r="K60" s="4">
        <v>20.417000000000002</v>
      </c>
      <c r="L60" s="4">
        <v>19.18</v>
      </c>
      <c r="M60" s="4">
        <v>24.419</v>
      </c>
      <c r="N60" s="4">
        <v>33.390999999999998</v>
      </c>
      <c r="O60" s="4">
        <v>30.274000000000001</v>
      </c>
      <c r="P60" s="4">
        <v>30.818000000000001</v>
      </c>
      <c r="Q60" s="4">
        <v>45.54</v>
      </c>
      <c r="R60" s="4">
        <v>29.97</v>
      </c>
      <c r="S60" s="4">
        <v>21.983000000000001</v>
      </c>
      <c r="T60" s="4">
        <v>28.2</v>
      </c>
      <c r="U60" s="4">
        <v>26.253</v>
      </c>
      <c r="V60" s="4">
        <v>16.643000000000001</v>
      </c>
      <c r="W60" s="4">
        <v>25.437000000000001</v>
      </c>
      <c r="X60" s="4">
        <v>23.361999999999998</v>
      </c>
      <c r="Y60" s="4">
        <v>22.992999999999999</v>
      </c>
      <c r="Z60" s="4">
        <v>26.329000000000001</v>
      </c>
      <c r="AA60" s="4">
        <v>27.510999999999999</v>
      </c>
      <c r="AB60" s="4">
        <v>16.190000000000001</v>
      </c>
      <c r="AC60" s="4">
        <v>26.616</v>
      </c>
      <c r="AD60" s="4">
        <v>23.244</v>
      </c>
      <c r="AE60">
        <v>22.49</v>
      </c>
      <c r="AF60" s="4">
        <v>32.381</v>
      </c>
      <c r="AG60" s="4">
        <v>25.001000000000001</v>
      </c>
      <c r="AH60" s="4">
        <v>36.781999999999996</v>
      </c>
    </row>
    <row r="61" spans="1:1005" ht="15" x14ac:dyDescent="0.25">
      <c r="A61" s="73">
        <v>46388</v>
      </c>
      <c r="B61" s="15">
        <v>21.52</v>
      </c>
      <c r="C61" s="13">
        <v>21.52</v>
      </c>
      <c r="D61" s="14">
        <v>21.52</v>
      </c>
      <c r="E61" s="4">
        <v>25.428999999999998</v>
      </c>
      <c r="F61" s="4">
        <v>25.564</v>
      </c>
      <c r="G61" s="4">
        <v>31.192</v>
      </c>
      <c r="H61" s="4">
        <v>30.009</v>
      </c>
      <c r="I61" s="4">
        <v>23.343</v>
      </c>
      <c r="J61" s="4">
        <v>21.004000000000001</v>
      </c>
      <c r="K61" s="4">
        <v>19.486000000000001</v>
      </c>
      <c r="L61" s="4">
        <v>19.241</v>
      </c>
      <c r="M61" s="4">
        <v>20.225000000000001</v>
      </c>
      <c r="N61" s="4">
        <v>42.073</v>
      </c>
      <c r="O61" s="4">
        <v>26.442</v>
      </c>
      <c r="P61" s="4">
        <v>26.332000000000001</v>
      </c>
      <c r="Q61" s="4">
        <v>27.658999999999999</v>
      </c>
      <c r="R61" s="4">
        <v>27.263999999999999</v>
      </c>
      <c r="S61" s="4">
        <v>19.535</v>
      </c>
      <c r="T61" s="4">
        <v>23.88</v>
      </c>
      <c r="U61" s="4">
        <v>27.806000000000001</v>
      </c>
      <c r="V61" s="4">
        <v>19.306999999999999</v>
      </c>
      <c r="W61" s="4">
        <v>22.420999999999999</v>
      </c>
      <c r="X61" s="4">
        <v>23.466000000000001</v>
      </c>
      <c r="Y61" s="4">
        <v>18.228000000000002</v>
      </c>
      <c r="Z61" s="4">
        <v>30.192</v>
      </c>
      <c r="AA61" s="4">
        <v>23.565000000000001</v>
      </c>
      <c r="AB61" s="4">
        <v>15.29</v>
      </c>
      <c r="AC61" s="4">
        <v>25.088000000000001</v>
      </c>
      <c r="AD61" s="4">
        <v>21.231000000000002</v>
      </c>
      <c r="AE61">
        <v>18.21</v>
      </c>
      <c r="AF61" s="4">
        <v>27.477</v>
      </c>
      <c r="AG61" s="4">
        <v>22.013999999999999</v>
      </c>
      <c r="AH61" s="4">
        <v>32.58</v>
      </c>
    </row>
    <row r="62" spans="1:1005" ht="15" x14ac:dyDescent="0.25">
      <c r="A62" s="73">
        <v>46419</v>
      </c>
      <c r="B62" s="15">
        <v>28.85</v>
      </c>
      <c r="C62" s="13">
        <v>28.85</v>
      </c>
      <c r="D62" s="14">
        <v>28.85</v>
      </c>
      <c r="E62" s="4">
        <v>36.290999999999997</v>
      </c>
      <c r="F62" s="4">
        <v>26.379000000000001</v>
      </c>
      <c r="G62" s="4">
        <v>28.294</v>
      </c>
      <c r="H62" s="4">
        <v>31.760999999999999</v>
      </c>
      <c r="I62" s="4">
        <v>25.896999999999998</v>
      </c>
      <c r="J62" s="4">
        <v>23.687999999999999</v>
      </c>
      <c r="K62" s="4">
        <v>18.561</v>
      </c>
      <c r="L62" s="4">
        <v>24.49</v>
      </c>
      <c r="M62" s="4">
        <v>21.651</v>
      </c>
      <c r="N62" s="4">
        <v>51.521999999999998</v>
      </c>
      <c r="O62" s="4">
        <v>22.945</v>
      </c>
      <c r="P62" s="4">
        <v>38.578000000000003</v>
      </c>
      <c r="Q62" s="4">
        <v>22.547000000000001</v>
      </c>
      <c r="R62" s="4">
        <v>35.264000000000003</v>
      </c>
      <c r="S62" s="4">
        <v>19.622</v>
      </c>
      <c r="T62" s="4">
        <v>25.556999999999999</v>
      </c>
      <c r="U62" s="4">
        <v>26.024000000000001</v>
      </c>
      <c r="V62" s="4">
        <v>22.1</v>
      </c>
      <c r="W62" s="4">
        <v>28.09</v>
      </c>
      <c r="X62" s="4">
        <v>35.451999999999998</v>
      </c>
      <c r="Y62" s="4">
        <v>34.582999999999998</v>
      </c>
      <c r="Z62" s="4">
        <v>70.986999999999995</v>
      </c>
      <c r="AA62" s="4">
        <v>23.343</v>
      </c>
      <c r="AB62" s="4">
        <v>18.824000000000002</v>
      </c>
      <c r="AC62" s="4">
        <v>25.585999999999999</v>
      </c>
      <c r="AD62" s="4">
        <v>18.309999999999999</v>
      </c>
      <c r="AE62">
        <v>17.978000000000002</v>
      </c>
      <c r="AF62" s="4">
        <v>27.395</v>
      </c>
      <c r="AG62" s="4">
        <v>23.983000000000001</v>
      </c>
      <c r="AH62" s="4">
        <v>30.593</v>
      </c>
    </row>
    <row r="63" spans="1:1005" ht="15" x14ac:dyDescent="0.25">
      <c r="A63" s="73">
        <v>46447</v>
      </c>
      <c r="B63" s="15">
        <v>92.46</v>
      </c>
      <c r="C63" s="13">
        <v>92.46</v>
      </c>
      <c r="D63" s="14">
        <v>92.46</v>
      </c>
      <c r="E63" s="4">
        <v>46.027999999999999</v>
      </c>
      <c r="F63" s="4">
        <v>143.10900000000001</v>
      </c>
      <c r="G63" s="4">
        <v>74.597999999999999</v>
      </c>
      <c r="H63" s="4">
        <v>54.293999999999997</v>
      </c>
      <c r="I63" s="4">
        <v>47.11</v>
      </c>
      <c r="J63" s="4">
        <v>71.126999999999995</v>
      </c>
      <c r="K63" s="4">
        <v>28.413</v>
      </c>
      <c r="L63" s="4">
        <v>48.72</v>
      </c>
      <c r="M63" s="4">
        <v>98.013999999999996</v>
      </c>
      <c r="N63" s="4">
        <v>113.62</v>
      </c>
      <c r="O63" s="4">
        <v>44.491999999999997</v>
      </c>
      <c r="P63" s="4">
        <v>130.15</v>
      </c>
      <c r="Q63" s="4">
        <v>81.501999999999995</v>
      </c>
      <c r="R63" s="4">
        <v>75.554000000000002</v>
      </c>
      <c r="S63" s="4">
        <v>51.204999999999998</v>
      </c>
      <c r="T63" s="4">
        <v>58.338999999999999</v>
      </c>
      <c r="U63" s="4">
        <v>63.793999999999997</v>
      </c>
      <c r="V63" s="4">
        <v>42.551000000000002</v>
      </c>
      <c r="W63" s="4">
        <v>54.963000000000001</v>
      </c>
      <c r="X63" s="4">
        <v>69.054000000000002</v>
      </c>
      <c r="Y63" s="4">
        <v>56.353000000000002</v>
      </c>
      <c r="Z63" s="4">
        <v>176.97</v>
      </c>
      <c r="AA63" s="4">
        <v>35.654000000000003</v>
      </c>
      <c r="AB63" s="4">
        <v>100.23</v>
      </c>
      <c r="AC63" s="4">
        <v>49.783999999999999</v>
      </c>
      <c r="AD63" s="4">
        <v>32.82</v>
      </c>
      <c r="AE63">
        <v>57.552999999999997</v>
      </c>
      <c r="AF63" s="4">
        <v>60.764000000000003</v>
      </c>
      <c r="AG63" s="4">
        <v>58.683</v>
      </c>
      <c r="AH63" s="4">
        <v>145.44200000000001</v>
      </c>
    </row>
    <row r="64" spans="1:1005" ht="15" x14ac:dyDescent="0.25">
      <c r="A64" s="73">
        <v>46478</v>
      </c>
      <c r="B64" s="15">
        <v>147.16999999999999</v>
      </c>
      <c r="C64" s="13">
        <v>147.16999999999999</v>
      </c>
      <c r="D64" s="14">
        <v>147.16999999999999</v>
      </c>
      <c r="E64" s="4">
        <v>88.203000000000003</v>
      </c>
      <c r="F64" s="4">
        <v>224.98</v>
      </c>
      <c r="G64" s="4">
        <v>144.715</v>
      </c>
      <c r="H64" s="4">
        <v>110.70399999999999</v>
      </c>
      <c r="I64" s="4">
        <v>120.419</v>
      </c>
      <c r="J64" s="4">
        <v>201.48599999999999</v>
      </c>
      <c r="K64" s="4">
        <v>60.218000000000004</v>
      </c>
      <c r="L64" s="4">
        <v>66.703999999999994</v>
      </c>
      <c r="M64" s="4">
        <v>203.13</v>
      </c>
      <c r="N64" s="4">
        <v>310.69400000000002</v>
      </c>
      <c r="O64" s="4">
        <v>138.46299999999999</v>
      </c>
      <c r="P64" s="4">
        <v>146.14099999999999</v>
      </c>
      <c r="Q64" s="4">
        <v>274.89400000000001</v>
      </c>
      <c r="R64" s="4">
        <v>123.411</v>
      </c>
      <c r="S64" s="4">
        <v>160.76400000000001</v>
      </c>
      <c r="T64" s="4">
        <v>111.551</v>
      </c>
      <c r="U64" s="4">
        <v>158.31</v>
      </c>
      <c r="V64" s="4">
        <v>52.819000000000003</v>
      </c>
      <c r="W64" s="4">
        <v>93.21</v>
      </c>
      <c r="X64" s="4">
        <v>65.88</v>
      </c>
      <c r="Y64" s="4">
        <v>95.334999999999994</v>
      </c>
      <c r="Z64" s="4">
        <v>195.29300000000001</v>
      </c>
      <c r="AA64" s="4">
        <v>66.126999999999995</v>
      </c>
      <c r="AB64" s="4">
        <v>191.38900000000001</v>
      </c>
      <c r="AC64" s="4">
        <v>68.965999999999994</v>
      </c>
      <c r="AD64" s="4">
        <v>72.546999999999997</v>
      </c>
      <c r="AE64">
        <v>102.438</v>
      </c>
      <c r="AF64" s="4">
        <v>129.72300000000001</v>
      </c>
      <c r="AG64" s="4">
        <v>119.75</v>
      </c>
      <c r="AH64" s="4">
        <v>119.75</v>
      </c>
      <c r="ALQ64" s="4" t="e">
        <v>#N/A</v>
      </c>
    </row>
    <row r="65" spans="1:1005" ht="15" x14ac:dyDescent="0.25">
      <c r="A65" s="73">
        <v>46508</v>
      </c>
      <c r="B65" s="15">
        <v>251.55</v>
      </c>
      <c r="C65" s="13">
        <v>251.55</v>
      </c>
      <c r="D65" s="14">
        <v>251.55</v>
      </c>
      <c r="E65" s="4">
        <v>210.02600000000001</v>
      </c>
      <c r="F65" s="4">
        <v>391.48399999999998</v>
      </c>
      <c r="G65" s="4">
        <v>260.36</v>
      </c>
      <c r="H65" s="4">
        <v>292.66699999999997</v>
      </c>
      <c r="I65" s="4">
        <v>188.66900000000001</v>
      </c>
      <c r="J65" s="4">
        <v>436.49799999999999</v>
      </c>
      <c r="K65" s="4">
        <v>63.613</v>
      </c>
      <c r="L65" s="4">
        <v>183.94900000000001</v>
      </c>
      <c r="M65" s="4">
        <v>295.58600000000001</v>
      </c>
      <c r="N65" s="4">
        <v>537.154</v>
      </c>
      <c r="O65" s="4">
        <v>233.41399999999999</v>
      </c>
      <c r="P65" s="4">
        <v>286.34100000000001</v>
      </c>
      <c r="Q65" s="4">
        <v>374.62099999999998</v>
      </c>
      <c r="R65" s="4">
        <v>384.40300000000002</v>
      </c>
      <c r="S65" s="4">
        <v>217.73699999999999</v>
      </c>
      <c r="T65" s="4">
        <v>190.84200000000001</v>
      </c>
      <c r="U65" s="4">
        <v>209.577</v>
      </c>
      <c r="V65" s="4">
        <v>140.28</v>
      </c>
      <c r="W65" s="4">
        <v>193.57</v>
      </c>
      <c r="X65" s="4">
        <v>174.13399999999999</v>
      </c>
      <c r="Y65" s="4">
        <v>198.30500000000001</v>
      </c>
      <c r="Z65" s="4">
        <v>237.80799999999999</v>
      </c>
      <c r="AA65" s="4">
        <v>135.69999999999999</v>
      </c>
      <c r="AB65" s="4">
        <v>336.67200000000003</v>
      </c>
      <c r="AC65" s="4">
        <v>179.46299999999999</v>
      </c>
      <c r="AD65" s="4">
        <v>154.61500000000001</v>
      </c>
      <c r="AE65">
        <v>288.50700000000001</v>
      </c>
      <c r="AF65" s="4">
        <v>256.01400000000001</v>
      </c>
      <c r="AG65" s="4">
        <v>368.06599999999997</v>
      </c>
      <c r="AH65" s="4">
        <v>368.06599999999997</v>
      </c>
      <c r="ALQ65" s="4" t="e">
        <v>#N/A</v>
      </c>
    </row>
    <row r="66" spans="1:1005" ht="15" x14ac:dyDescent="0.25">
      <c r="A66" s="73">
        <v>46539</v>
      </c>
      <c r="B66" s="15">
        <v>187.12</v>
      </c>
      <c r="C66" s="13">
        <v>187.12</v>
      </c>
      <c r="D66" s="14">
        <v>187.12</v>
      </c>
      <c r="E66" s="4">
        <v>70.718000000000004</v>
      </c>
      <c r="F66" s="4">
        <v>374.19099999999997</v>
      </c>
      <c r="G66" s="4">
        <v>174.19800000000001</v>
      </c>
      <c r="H66" s="4">
        <v>308.31400000000002</v>
      </c>
      <c r="I66" s="4">
        <v>51.911000000000001</v>
      </c>
      <c r="J66" s="4">
        <v>199.63800000000001</v>
      </c>
      <c r="K66" s="4">
        <v>16.266999999999999</v>
      </c>
      <c r="L66" s="4">
        <v>114.361</v>
      </c>
      <c r="M66" s="4">
        <v>134.74</v>
      </c>
      <c r="N66" s="4">
        <v>363.37700000000001</v>
      </c>
      <c r="O66" s="4">
        <v>78.629000000000005</v>
      </c>
      <c r="P66" s="4">
        <v>166.99700000000001</v>
      </c>
      <c r="Q66" s="4">
        <v>340.887</v>
      </c>
      <c r="R66" s="4">
        <v>163.72200000000001</v>
      </c>
      <c r="S66" s="4">
        <v>223.68700000000001</v>
      </c>
      <c r="T66" s="4">
        <v>246.97</v>
      </c>
      <c r="U66" s="4">
        <v>66.709000000000003</v>
      </c>
      <c r="V66" s="4">
        <v>81.977000000000004</v>
      </c>
      <c r="W66" s="4">
        <v>176.45699999999999</v>
      </c>
      <c r="X66" s="4">
        <v>229.24700000000001</v>
      </c>
      <c r="Y66" s="4">
        <v>223.52600000000001</v>
      </c>
      <c r="Z66" s="4">
        <v>223.821</v>
      </c>
      <c r="AA66" s="4">
        <v>27.978999999999999</v>
      </c>
      <c r="AB66" s="4">
        <v>373.00099999999998</v>
      </c>
      <c r="AC66" s="4">
        <v>67.811000000000007</v>
      </c>
      <c r="AD66" s="4">
        <v>113.836</v>
      </c>
      <c r="AE66">
        <v>280.61700000000002</v>
      </c>
      <c r="AF66" s="4">
        <v>364.03300000000002</v>
      </c>
      <c r="AG66" s="4">
        <v>311</v>
      </c>
      <c r="AH66" s="4">
        <v>311</v>
      </c>
      <c r="ALQ66" s="4" t="e">
        <v>#N/A</v>
      </c>
    </row>
    <row r="67" spans="1:1005" ht="15" x14ac:dyDescent="0.25">
      <c r="A67" s="73">
        <v>46569</v>
      </c>
      <c r="B67" s="15">
        <v>32.06</v>
      </c>
      <c r="C67" s="13">
        <v>32.06</v>
      </c>
      <c r="D67" s="14">
        <v>32.06</v>
      </c>
      <c r="E67" s="4">
        <v>11.656000000000001</v>
      </c>
      <c r="F67" s="4">
        <v>91.897999999999996</v>
      </c>
      <c r="G67" s="4">
        <v>74.263000000000005</v>
      </c>
      <c r="H67" s="4">
        <v>178.65600000000001</v>
      </c>
      <c r="I67" s="4">
        <v>0</v>
      </c>
      <c r="J67" s="4">
        <v>30.305</v>
      </c>
      <c r="K67" s="4">
        <v>18.13</v>
      </c>
      <c r="L67" s="4">
        <v>0</v>
      </c>
      <c r="M67" s="4">
        <v>24.626999999999999</v>
      </c>
      <c r="N67" s="4">
        <v>101.687</v>
      </c>
      <c r="O67" s="4">
        <v>27.26</v>
      </c>
      <c r="P67" s="4">
        <v>25.234000000000002</v>
      </c>
      <c r="Q67" s="4">
        <v>88.733999999999995</v>
      </c>
      <c r="R67" s="4">
        <v>34.076999999999998</v>
      </c>
      <c r="S67" s="4">
        <v>33.134999999999998</v>
      </c>
      <c r="T67" s="4">
        <v>57.121000000000002</v>
      </c>
      <c r="U67" s="4">
        <v>7.452</v>
      </c>
      <c r="V67" s="4">
        <v>23.731000000000002</v>
      </c>
      <c r="W67" s="4">
        <v>14.961</v>
      </c>
      <c r="X67" s="4">
        <v>34.53</v>
      </c>
      <c r="Y67" s="4">
        <v>23.26</v>
      </c>
      <c r="Z67" s="4">
        <v>34.621000000000002</v>
      </c>
      <c r="AA67" s="4">
        <v>20.614999999999998</v>
      </c>
      <c r="AB67" s="4">
        <v>138.30600000000001</v>
      </c>
      <c r="AC67" s="4">
        <v>1.611</v>
      </c>
      <c r="AD67" s="4">
        <v>40.802999999999997</v>
      </c>
      <c r="AE67">
        <v>112.97</v>
      </c>
      <c r="AF67" s="4">
        <v>163.249</v>
      </c>
      <c r="AG67" s="4">
        <v>97.055000000000007</v>
      </c>
      <c r="AH67" s="4">
        <v>97.055000000000007</v>
      </c>
      <c r="ALQ67" s="4" t="e">
        <v>#N/A</v>
      </c>
    </row>
    <row r="68" spans="1:1005" ht="15" x14ac:dyDescent="0.25">
      <c r="A68" s="73">
        <v>46600</v>
      </c>
      <c r="B68" s="15">
        <v>23.31</v>
      </c>
      <c r="C68" s="13">
        <v>23.31</v>
      </c>
      <c r="D68" s="14">
        <v>23.31</v>
      </c>
      <c r="E68" s="4">
        <v>0</v>
      </c>
      <c r="F68" s="4">
        <v>71.424000000000007</v>
      </c>
      <c r="G68" s="4">
        <v>24.643000000000001</v>
      </c>
      <c r="H68" s="4">
        <v>126.46299999999999</v>
      </c>
      <c r="I68" s="4">
        <v>0</v>
      </c>
      <c r="J68" s="4">
        <v>41.372999999999998</v>
      </c>
      <c r="K68" s="4">
        <v>17.984000000000002</v>
      </c>
      <c r="L68" s="4">
        <v>9.9570000000000007</v>
      </c>
      <c r="M68" s="4">
        <v>0</v>
      </c>
      <c r="N68" s="4">
        <v>35.021000000000001</v>
      </c>
      <c r="O68" s="4">
        <v>37.359000000000002</v>
      </c>
      <c r="P68" s="4">
        <v>43.802</v>
      </c>
      <c r="Q68" s="4">
        <v>36.860999999999997</v>
      </c>
      <c r="R68" s="4">
        <v>0</v>
      </c>
      <c r="S68" s="4">
        <v>31.748000000000001</v>
      </c>
      <c r="T68" s="4">
        <v>12.166</v>
      </c>
      <c r="U68" s="4">
        <v>0</v>
      </c>
      <c r="V68" s="4">
        <v>39.643000000000001</v>
      </c>
      <c r="W68" s="4">
        <v>9.6709999999999994</v>
      </c>
      <c r="X68" s="4">
        <v>5.1100000000000003</v>
      </c>
      <c r="Y68" s="4">
        <v>27.559000000000001</v>
      </c>
      <c r="Z68" s="4">
        <v>23.181999999999999</v>
      </c>
      <c r="AA68" s="4">
        <v>18.193999999999999</v>
      </c>
      <c r="AB68" s="4">
        <v>36.945999999999998</v>
      </c>
      <c r="AC68" s="4">
        <v>5.0750000000000002</v>
      </c>
      <c r="AD68" s="4">
        <v>23.98</v>
      </c>
      <c r="AE68">
        <v>69.656000000000006</v>
      </c>
      <c r="AF68" s="4">
        <v>54.908000000000001</v>
      </c>
      <c r="AG68" s="4">
        <v>61.918999999999997</v>
      </c>
      <c r="AH68" s="4">
        <v>61.918999999999997</v>
      </c>
      <c r="ALQ68" s="4" t="e">
        <v>#N/A</v>
      </c>
    </row>
    <row r="69" spans="1:1005" ht="15" x14ac:dyDescent="0.25">
      <c r="A69" s="73">
        <v>46631</v>
      </c>
      <c r="B69" s="15">
        <v>30.92</v>
      </c>
      <c r="C69" s="13">
        <v>30.92</v>
      </c>
      <c r="D69" s="14">
        <v>30.92</v>
      </c>
      <c r="E69" s="4">
        <v>22.844000000000001</v>
      </c>
      <c r="F69" s="4">
        <v>86.018000000000001</v>
      </c>
      <c r="G69" s="4">
        <v>13.646000000000001</v>
      </c>
      <c r="H69" s="4">
        <v>79.781999999999996</v>
      </c>
      <c r="I69" s="4">
        <v>17.440000000000001</v>
      </c>
      <c r="J69" s="4">
        <v>8.6270000000000007</v>
      </c>
      <c r="K69" s="4">
        <v>27.568999999999999</v>
      </c>
      <c r="L69" s="4">
        <v>51.98</v>
      </c>
      <c r="M69" s="4">
        <v>56.234999999999999</v>
      </c>
      <c r="N69" s="4">
        <v>21.411999999999999</v>
      </c>
      <c r="O69" s="4">
        <v>42.558</v>
      </c>
      <c r="P69" s="4">
        <v>33.514000000000003</v>
      </c>
      <c r="Q69" s="4">
        <v>37.023000000000003</v>
      </c>
      <c r="R69" s="4">
        <v>10.984999999999999</v>
      </c>
      <c r="S69" s="4">
        <v>45.48</v>
      </c>
      <c r="T69" s="4">
        <v>15.513999999999999</v>
      </c>
      <c r="U69" s="4">
        <v>16.161000000000001</v>
      </c>
      <c r="V69" s="4">
        <v>99.207999999999998</v>
      </c>
      <c r="W69" s="4">
        <v>16.265999999999998</v>
      </c>
      <c r="X69" s="4">
        <v>8.5050000000000008</v>
      </c>
      <c r="Y69" s="4">
        <v>11.03</v>
      </c>
      <c r="Z69" s="4">
        <v>15.864000000000001</v>
      </c>
      <c r="AA69" s="4">
        <v>17.143999999999998</v>
      </c>
      <c r="AB69" s="4">
        <v>9.2080000000000002</v>
      </c>
      <c r="AC69" s="4">
        <v>21.786000000000001</v>
      </c>
      <c r="AD69" s="4">
        <v>28.018999999999998</v>
      </c>
      <c r="AE69">
        <v>95.491</v>
      </c>
      <c r="AF69" s="4">
        <v>15.454000000000001</v>
      </c>
      <c r="AG69" s="4">
        <v>43.003999999999998</v>
      </c>
      <c r="AH69" s="4">
        <v>43.003999999999998</v>
      </c>
      <c r="ALQ69" s="4" t="e">
        <v>#N/A</v>
      </c>
    </row>
    <row r="70" spans="1:1005" ht="15" x14ac:dyDescent="0.25">
      <c r="A70" s="73"/>
      <c r="B70" s="15"/>
      <c r="C70" s="13"/>
      <c r="D70" s="14"/>
      <c r="ALQ70" s="4" t="e">
        <v>#N/A</v>
      </c>
    </row>
    <row r="71" spans="1:1005" ht="15" x14ac:dyDescent="0.25">
      <c r="A71" s="73"/>
      <c r="B71" s="15"/>
      <c r="C71" s="13"/>
      <c r="D71" s="14"/>
      <c r="ALQ71" s="4" t="e">
        <v>#N/A</v>
      </c>
    </row>
    <row r="72" spans="1:1005" ht="15" x14ac:dyDescent="0.25">
      <c r="A72" s="73"/>
      <c r="B72" s="15"/>
      <c r="C72" s="13"/>
      <c r="D72" s="14"/>
      <c r="ALQ72" s="4" t="e">
        <v>#N/A</v>
      </c>
    </row>
    <row r="73" spans="1:1005" ht="15" x14ac:dyDescent="0.25">
      <c r="A73" s="73"/>
      <c r="B73" s="15"/>
      <c r="C73" s="13"/>
      <c r="D73" s="14"/>
    </row>
    <row r="74" spans="1:1005" ht="15" x14ac:dyDescent="0.25">
      <c r="A74" s="73"/>
      <c r="B74" s="15"/>
      <c r="C74" s="13"/>
      <c r="D74" s="14"/>
    </row>
    <row r="75" spans="1:1005" ht="15" x14ac:dyDescent="0.25">
      <c r="A75" s="73"/>
      <c r="B75" s="15"/>
      <c r="C75" s="13"/>
      <c r="D75" s="14"/>
    </row>
    <row r="76" spans="1:1005" ht="15" x14ac:dyDescent="0.25">
      <c r="A76" s="73"/>
      <c r="B76" s="15"/>
      <c r="C76" s="13"/>
      <c r="D76" s="14"/>
    </row>
    <row r="77" spans="1:1005" ht="15" x14ac:dyDescent="0.25">
      <c r="A77" s="73"/>
      <c r="B77" s="15"/>
      <c r="C77" s="13"/>
      <c r="D77" s="14"/>
    </row>
    <row r="78" spans="1:1005" ht="15" x14ac:dyDescent="0.25">
      <c r="A78" s="73"/>
      <c r="B78" s="15"/>
      <c r="C78" s="13"/>
      <c r="D78" s="14"/>
    </row>
    <row r="79" spans="1:1005" ht="15" x14ac:dyDescent="0.25">
      <c r="A79" s="73"/>
      <c r="B79" s="15"/>
      <c r="C79" s="13"/>
      <c r="D79" s="14"/>
    </row>
    <row r="80" spans="1:1005" ht="15" x14ac:dyDescent="0.25">
      <c r="A80" s="73"/>
      <c r="B80" s="15"/>
      <c r="C80" s="13"/>
      <c r="D80" s="14"/>
    </row>
    <row r="81" spans="1:4" ht="12.75" customHeight="1" x14ac:dyDescent="0.25">
      <c r="A81" s="73"/>
      <c r="B81" s="18"/>
      <c r="C81" s="19"/>
      <c r="D81" s="20"/>
    </row>
    <row r="82" spans="1:4" ht="12.75" customHeight="1" x14ac:dyDescent="0.25">
      <c r="A82" s="73"/>
      <c r="B82" s="18"/>
      <c r="C82" s="19"/>
      <c r="D82" s="20"/>
    </row>
    <row r="83" spans="1:4" ht="12.75" customHeight="1" x14ac:dyDescent="0.25">
      <c r="A83" s="73"/>
      <c r="B83" s="18"/>
      <c r="C83" s="19"/>
      <c r="D83" s="20"/>
    </row>
    <row r="84" spans="1:4" ht="12.75" customHeight="1" x14ac:dyDescent="0.25">
      <c r="A84" s="73"/>
      <c r="B84" s="18"/>
      <c r="C84" s="19"/>
      <c r="D84" s="20"/>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D9536-863C-45AD-8253-46E0ACD0C506}">
  <sheetPr codeName="Sheet12">
    <tabColor rgb="FFBC80BD"/>
  </sheetPr>
  <dimension ref="A1:ALQ84"/>
  <sheetViews>
    <sheetView workbookViewId="0">
      <selection activeCell="D4" sqref="D4"/>
    </sheetView>
  </sheetViews>
  <sheetFormatPr defaultColWidth="18.7109375" defaultRowHeight="12.75" customHeight="1" x14ac:dyDescent="0.25"/>
  <cols>
    <col min="1" max="4" width="7.5703125" style="3" customWidth="1"/>
    <col min="5" max="12" width="7" style="4" customWidth="1"/>
    <col min="13" max="13" width="8" style="4" customWidth="1"/>
    <col min="14" max="30" width="7" style="4" customWidth="1"/>
    <col min="31" max="31" width="8.42578125" customWidth="1"/>
    <col min="32" max="54" width="8.85546875" style="4" customWidth="1"/>
    <col min="55" max="16384" width="18.7109375" style="4"/>
  </cols>
  <sheetData>
    <row r="1" spans="1:39" ht="15" x14ac:dyDescent="0.25">
      <c r="A1" s="74"/>
      <c r="B1" s="75"/>
      <c r="C1" s="75"/>
      <c r="D1" s="75"/>
      <c r="E1" s="75"/>
      <c r="F1" s="75"/>
      <c r="G1" s="75"/>
      <c r="H1" s="75"/>
      <c r="I1" s="75"/>
      <c r="J1" s="75"/>
      <c r="K1" s="75"/>
      <c r="L1" s="75"/>
      <c r="M1" s="75"/>
      <c r="N1" s="75"/>
      <c r="O1" s="75"/>
      <c r="P1" s="75"/>
      <c r="Q1" s="75"/>
      <c r="R1" s="75"/>
      <c r="S1" s="75"/>
      <c r="T1" s="75"/>
      <c r="U1" s="75"/>
      <c r="V1" s="75"/>
      <c r="W1" s="75"/>
      <c r="X1" s="75"/>
      <c r="Y1" s="75"/>
      <c r="Z1" s="75"/>
      <c r="AA1" s="75"/>
      <c r="AB1" s="75"/>
      <c r="AC1" s="75"/>
      <c r="AD1" s="75"/>
      <c r="AE1" s="75"/>
      <c r="AF1" s="75"/>
      <c r="AG1" s="75"/>
      <c r="AH1" s="75"/>
      <c r="AI1" s="3"/>
      <c r="AJ1" s="3"/>
      <c r="AK1" s="3"/>
      <c r="AL1" s="3"/>
      <c r="AM1" s="3"/>
    </row>
    <row r="2" spans="1:39" s="3" customFormat="1" ht="15" x14ac:dyDescent="0.25">
      <c r="A2" s="74"/>
      <c r="B2" s="76" t="s">
        <v>0</v>
      </c>
      <c r="C2" s="76" t="s">
        <v>1</v>
      </c>
      <c r="D2" s="76" t="s">
        <v>2</v>
      </c>
      <c r="E2" s="76">
        <v>1991</v>
      </c>
      <c r="F2" s="76">
        <v>1992</v>
      </c>
      <c r="G2" s="76">
        <v>1993</v>
      </c>
      <c r="H2" s="76">
        <v>1994</v>
      </c>
      <c r="I2" s="76">
        <v>1995</v>
      </c>
      <c r="J2" s="76">
        <v>1996</v>
      </c>
      <c r="K2" s="76">
        <v>1997</v>
      </c>
      <c r="L2" s="76">
        <v>1998</v>
      </c>
      <c r="M2" s="76">
        <v>1999</v>
      </c>
      <c r="N2" s="76">
        <v>2000</v>
      </c>
      <c r="O2" s="76">
        <v>2001</v>
      </c>
      <c r="P2" s="76">
        <v>2002</v>
      </c>
      <c r="Q2" s="76">
        <v>2003</v>
      </c>
      <c r="R2" s="76">
        <v>2004</v>
      </c>
      <c r="S2" s="76">
        <v>2005</v>
      </c>
      <c r="T2" s="76">
        <v>2006</v>
      </c>
      <c r="U2" s="76">
        <v>2007</v>
      </c>
      <c r="V2" s="76">
        <v>2008</v>
      </c>
      <c r="W2" s="76">
        <v>2009</v>
      </c>
      <c r="X2" s="76">
        <v>2010</v>
      </c>
      <c r="Y2" s="76">
        <v>2011</v>
      </c>
      <c r="Z2" s="76">
        <v>2012</v>
      </c>
      <c r="AA2" s="76">
        <v>2013</v>
      </c>
      <c r="AB2" s="76">
        <v>2014</v>
      </c>
      <c r="AC2" s="76">
        <v>2015</v>
      </c>
      <c r="AD2" s="76">
        <v>2016</v>
      </c>
      <c r="AE2" s="77">
        <v>2017</v>
      </c>
      <c r="AF2" s="76">
        <v>2018</v>
      </c>
      <c r="AG2" s="76">
        <v>2019</v>
      </c>
      <c r="AH2" s="76">
        <v>2020</v>
      </c>
    </row>
    <row r="3" spans="1:39" s="3" customFormat="1" ht="15" x14ac:dyDescent="0.25">
      <c r="A3" s="78"/>
      <c r="B3" s="79" t="s">
        <v>3</v>
      </c>
      <c r="C3" s="79" t="s">
        <v>4</v>
      </c>
      <c r="D3" s="79" t="s">
        <v>5</v>
      </c>
      <c r="E3" s="79" t="s">
        <v>6</v>
      </c>
      <c r="F3" s="79" t="s">
        <v>7</v>
      </c>
      <c r="G3" s="79" t="s">
        <v>8</v>
      </c>
      <c r="H3" s="79" t="s">
        <v>9</v>
      </c>
      <c r="I3" s="79" t="s">
        <v>10</v>
      </c>
      <c r="J3" s="79" t="s">
        <v>11</v>
      </c>
      <c r="K3" s="79" t="s">
        <v>12</v>
      </c>
      <c r="L3" s="79" t="s">
        <v>13</v>
      </c>
      <c r="M3" s="79" t="s">
        <v>14</v>
      </c>
      <c r="N3" s="79" t="s">
        <v>15</v>
      </c>
      <c r="O3" s="79" t="s">
        <v>16</v>
      </c>
      <c r="P3" s="79" t="s">
        <v>17</v>
      </c>
      <c r="Q3" s="79" t="s">
        <v>18</v>
      </c>
      <c r="R3" s="79" t="s">
        <v>19</v>
      </c>
      <c r="S3" s="79" t="s">
        <v>20</v>
      </c>
      <c r="T3" s="79" t="s">
        <v>21</v>
      </c>
      <c r="U3" s="79" t="s">
        <v>22</v>
      </c>
      <c r="V3" s="79" t="s">
        <v>23</v>
      </c>
      <c r="W3" s="79" t="s">
        <v>24</v>
      </c>
      <c r="X3" s="79" t="s">
        <v>25</v>
      </c>
      <c r="Y3" s="79" t="s">
        <v>26</v>
      </c>
      <c r="Z3" s="79" t="s">
        <v>27</v>
      </c>
      <c r="AA3" s="79" t="s">
        <v>28</v>
      </c>
      <c r="AB3" s="79" t="s">
        <v>29</v>
      </c>
      <c r="AC3" s="79" t="s">
        <v>30</v>
      </c>
      <c r="AD3" s="79" t="s">
        <v>31</v>
      </c>
      <c r="AE3" s="79" t="s">
        <v>32</v>
      </c>
      <c r="AF3" s="79" t="s">
        <v>33</v>
      </c>
      <c r="AG3" s="79" t="s">
        <v>34</v>
      </c>
      <c r="AH3" s="79" t="s">
        <v>35</v>
      </c>
    </row>
    <row r="4" spans="1:39" ht="15" x14ac:dyDescent="0.25">
      <c r="A4" s="80">
        <v>44652</v>
      </c>
      <c r="B4" s="81">
        <v>6.17</v>
      </c>
      <c r="C4" s="82">
        <v>9.3800000000000008</v>
      </c>
      <c r="D4" s="9">
        <v>7.5</v>
      </c>
      <c r="E4">
        <v>6.9720000000000004</v>
      </c>
      <c r="F4">
        <v>11.497</v>
      </c>
      <c r="G4">
        <v>6.0519999999999996</v>
      </c>
      <c r="H4" s="4">
        <v>8.1820000000000004</v>
      </c>
      <c r="I4" s="4">
        <v>5.8179999999999996</v>
      </c>
      <c r="J4" s="4">
        <v>7.633</v>
      </c>
      <c r="K4" s="4">
        <v>5.73</v>
      </c>
      <c r="L4" s="4">
        <v>5.4619999999999997</v>
      </c>
      <c r="M4" s="4">
        <v>5.7110000000000003</v>
      </c>
      <c r="N4" s="4">
        <v>9.8559999999999999</v>
      </c>
      <c r="O4" s="4">
        <v>8.8960000000000008</v>
      </c>
      <c r="P4" s="4">
        <v>9.9749999999999996</v>
      </c>
      <c r="Q4" s="4">
        <v>7.6180000000000003</v>
      </c>
      <c r="R4" s="4">
        <v>9.1940000000000008</v>
      </c>
      <c r="S4" s="4">
        <v>8.0540000000000003</v>
      </c>
      <c r="T4" s="4">
        <v>9.8049999999999997</v>
      </c>
      <c r="U4" s="4">
        <v>8.1470000000000002</v>
      </c>
      <c r="V4" s="4">
        <v>4.9560000000000004</v>
      </c>
      <c r="W4" s="4">
        <v>6.26</v>
      </c>
      <c r="X4" s="4">
        <v>7.3819999999999997</v>
      </c>
      <c r="Y4" s="4">
        <v>6.819</v>
      </c>
      <c r="Z4" s="4">
        <v>11.906000000000001</v>
      </c>
      <c r="AA4" s="4">
        <v>5.968</v>
      </c>
      <c r="AB4" s="4">
        <v>6.6050000000000004</v>
      </c>
      <c r="AC4" s="4">
        <v>7.1340000000000003</v>
      </c>
      <c r="AD4" s="4">
        <v>8.0229999999999997</v>
      </c>
      <c r="AE4" s="4">
        <v>8.8490000000000002</v>
      </c>
      <c r="AF4" s="4">
        <v>6.9630000000000001</v>
      </c>
      <c r="AG4" s="4">
        <v>8.2780000000000005</v>
      </c>
      <c r="AH4">
        <v>6.9569999999999999</v>
      </c>
    </row>
    <row r="5" spans="1:39" ht="15" x14ac:dyDescent="0.25">
      <c r="A5" s="80">
        <v>44682</v>
      </c>
      <c r="B5" s="34">
        <v>24.69</v>
      </c>
      <c r="C5" s="12">
        <v>37.5</v>
      </c>
      <c r="D5" s="11">
        <v>30</v>
      </c>
      <c r="E5">
        <v>21.324000000000002</v>
      </c>
      <c r="F5">
        <v>39.499000000000002</v>
      </c>
      <c r="G5">
        <v>25.792999999999999</v>
      </c>
      <c r="H5" s="4">
        <v>34.652999999999999</v>
      </c>
      <c r="I5" s="4">
        <v>23.526</v>
      </c>
      <c r="J5" s="4">
        <v>35.073999999999998</v>
      </c>
      <c r="K5" s="4">
        <v>30.863</v>
      </c>
      <c r="L5" s="4">
        <v>23.565000000000001</v>
      </c>
      <c r="M5" s="4">
        <v>26.72</v>
      </c>
      <c r="N5" s="4">
        <v>39.326999999999998</v>
      </c>
      <c r="O5" s="4">
        <v>40.633000000000003</v>
      </c>
      <c r="P5" s="4">
        <v>25.606000000000002</v>
      </c>
      <c r="Q5" s="4">
        <v>29.78</v>
      </c>
      <c r="R5" s="4">
        <v>36.909999999999997</v>
      </c>
      <c r="S5" s="4">
        <v>30.22</v>
      </c>
      <c r="T5" s="4">
        <v>31.169</v>
      </c>
      <c r="U5" s="4">
        <v>32.043999999999997</v>
      </c>
      <c r="V5" s="4">
        <v>20.991</v>
      </c>
      <c r="W5" s="4">
        <v>38.838999999999999</v>
      </c>
      <c r="X5" s="4">
        <v>19.905999999999999</v>
      </c>
      <c r="Y5" s="4">
        <v>18.488</v>
      </c>
      <c r="Z5" s="4">
        <v>35.557000000000002</v>
      </c>
      <c r="AA5" s="4">
        <v>31.041</v>
      </c>
      <c r="AB5" s="4">
        <v>23.504999999999999</v>
      </c>
      <c r="AC5" s="4">
        <v>23.303999999999998</v>
      </c>
      <c r="AD5" s="4">
        <v>26.741</v>
      </c>
      <c r="AE5" s="4">
        <v>28.059000000000001</v>
      </c>
      <c r="AF5" s="4">
        <v>41.661000000000001</v>
      </c>
      <c r="AG5" s="4">
        <v>25.056000000000001</v>
      </c>
      <c r="AH5">
        <v>34.874000000000002</v>
      </c>
    </row>
    <row r="6" spans="1:39" ht="15" x14ac:dyDescent="0.25">
      <c r="A6" s="80">
        <v>44713</v>
      </c>
      <c r="B6" s="34">
        <v>34.56</v>
      </c>
      <c r="C6" s="12">
        <v>52.5</v>
      </c>
      <c r="D6" s="11">
        <v>42</v>
      </c>
      <c r="E6">
        <v>46.19</v>
      </c>
      <c r="F6">
        <v>33.771000000000001</v>
      </c>
      <c r="G6">
        <v>48.945999999999998</v>
      </c>
      <c r="H6" s="4">
        <v>47.136000000000003</v>
      </c>
      <c r="I6" s="4">
        <v>68.855000000000004</v>
      </c>
      <c r="J6" s="4">
        <v>38.323</v>
      </c>
      <c r="K6" s="4">
        <v>59.255000000000003</v>
      </c>
      <c r="L6" s="4">
        <v>36.478999999999999</v>
      </c>
      <c r="M6" s="4">
        <v>59.323</v>
      </c>
      <c r="N6" s="4">
        <v>32.448999999999998</v>
      </c>
      <c r="O6" s="4">
        <v>37.856999999999999</v>
      </c>
      <c r="P6" s="4">
        <v>28.152000000000001</v>
      </c>
      <c r="Q6" s="4">
        <v>45.412999999999997</v>
      </c>
      <c r="R6" s="4">
        <v>35.923000000000002</v>
      </c>
      <c r="S6" s="4">
        <v>39.79</v>
      </c>
      <c r="T6" s="4">
        <v>33.966999999999999</v>
      </c>
      <c r="U6" s="4">
        <v>36.252000000000002</v>
      </c>
      <c r="V6" s="4">
        <v>50.63</v>
      </c>
      <c r="W6" s="4">
        <v>38.329000000000001</v>
      </c>
      <c r="X6" s="4">
        <v>51.344000000000001</v>
      </c>
      <c r="Y6" s="4">
        <v>53.531999999999996</v>
      </c>
      <c r="Z6" s="4">
        <v>23.841000000000001</v>
      </c>
      <c r="AA6" s="4">
        <v>55.131999999999998</v>
      </c>
      <c r="AB6" s="4">
        <v>42.137999999999998</v>
      </c>
      <c r="AC6" s="4">
        <v>63.97</v>
      </c>
      <c r="AD6" s="4">
        <v>51.529000000000003</v>
      </c>
      <c r="AE6" s="4">
        <v>41.862000000000002</v>
      </c>
      <c r="AF6" s="4">
        <v>33.716999999999999</v>
      </c>
      <c r="AG6" s="4">
        <v>50.963000000000001</v>
      </c>
      <c r="AH6">
        <v>38.673000000000002</v>
      </c>
    </row>
    <row r="7" spans="1:39" ht="15" x14ac:dyDescent="0.25">
      <c r="A7" s="80">
        <v>44743</v>
      </c>
      <c r="B7" s="34">
        <v>13.58</v>
      </c>
      <c r="C7" s="12">
        <v>20.63</v>
      </c>
      <c r="D7" s="11">
        <v>16.5</v>
      </c>
      <c r="E7">
        <v>19.408999999999999</v>
      </c>
      <c r="F7">
        <v>16.282</v>
      </c>
      <c r="G7">
        <v>23.187000000000001</v>
      </c>
      <c r="H7" s="4">
        <v>16.718</v>
      </c>
      <c r="I7" s="4">
        <v>56.701000000000001</v>
      </c>
      <c r="J7" s="4">
        <v>15.728999999999999</v>
      </c>
      <c r="K7" s="4">
        <v>21.105</v>
      </c>
      <c r="L7" s="4">
        <v>20.303000000000001</v>
      </c>
      <c r="M7" s="4">
        <v>36.548999999999999</v>
      </c>
      <c r="N7" s="4">
        <v>12.186</v>
      </c>
      <c r="O7" s="4">
        <v>13.734</v>
      </c>
      <c r="P7" s="4">
        <v>10.259</v>
      </c>
      <c r="Q7" s="4">
        <v>14.826000000000001</v>
      </c>
      <c r="R7" s="4">
        <v>15.117000000000001</v>
      </c>
      <c r="S7" s="4">
        <v>16.221</v>
      </c>
      <c r="T7" s="4">
        <v>12.159000000000001</v>
      </c>
      <c r="U7" s="4">
        <v>15.358000000000001</v>
      </c>
      <c r="V7" s="4">
        <v>24.175999999999998</v>
      </c>
      <c r="W7" s="4">
        <v>19.143999999999998</v>
      </c>
      <c r="X7" s="4">
        <v>16.794</v>
      </c>
      <c r="Y7" s="4">
        <v>30.943999999999999</v>
      </c>
      <c r="Z7" s="4">
        <v>10.125999999999999</v>
      </c>
      <c r="AA7" s="4">
        <v>20.332999999999998</v>
      </c>
      <c r="AB7" s="4">
        <v>14.177</v>
      </c>
      <c r="AC7" s="4">
        <v>26.847999999999999</v>
      </c>
      <c r="AD7" s="4">
        <v>18.123000000000001</v>
      </c>
      <c r="AE7" s="4">
        <v>15.194000000000001</v>
      </c>
      <c r="AF7" s="4">
        <v>11.757999999999999</v>
      </c>
      <c r="AG7" s="4">
        <v>27.315999999999999</v>
      </c>
      <c r="AH7">
        <v>12.919</v>
      </c>
    </row>
    <row r="8" spans="1:39" ht="15" x14ac:dyDescent="0.25">
      <c r="A8" s="80">
        <v>44774</v>
      </c>
      <c r="B8" s="34">
        <v>7.31</v>
      </c>
      <c r="C8" s="12">
        <v>10.29</v>
      </c>
      <c r="D8" s="11">
        <v>9</v>
      </c>
      <c r="E8">
        <v>8.8629999999999995</v>
      </c>
      <c r="F8">
        <v>10.06</v>
      </c>
      <c r="G8">
        <v>9.9250000000000007</v>
      </c>
      <c r="H8" s="4">
        <v>8.1739999999999995</v>
      </c>
      <c r="I8" s="4">
        <v>18.808</v>
      </c>
      <c r="J8" s="4">
        <v>7.78</v>
      </c>
      <c r="K8" s="4">
        <v>11.207000000000001</v>
      </c>
      <c r="L8" s="4">
        <v>9.1370000000000005</v>
      </c>
      <c r="M8" s="4">
        <v>14.395</v>
      </c>
      <c r="N8" s="4">
        <v>7.6310000000000002</v>
      </c>
      <c r="O8" s="4">
        <v>8.7370000000000001</v>
      </c>
      <c r="P8" s="4">
        <v>6.2619999999999996</v>
      </c>
      <c r="Q8" s="4">
        <v>7.8659999999999997</v>
      </c>
      <c r="R8" s="4">
        <v>8.0229999999999997</v>
      </c>
      <c r="S8" s="4">
        <v>9.48</v>
      </c>
      <c r="T8" s="4">
        <v>7.7759999999999998</v>
      </c>
      <c r="U8" s="4">
        <v>8.6720000000000006</v>
      </c>
      <c r="V8" s="4">
        <v>10.013</v>
      </c>
      <c r="W8" s="4">
        <v>8.85</v>
      </c>
      <c r="X8" s="4">
        <v>10.092000000000001</v>
      </c>
      <c r="Y8" s="4">
        <v>12.047000000000001</v>
      </c>
      <c r="Z8" s="4">
        <v>6.5369999999999999</v>
      </c>
      <c r="AA8" s="4">
        <v>10.768000000000001</v>
      </c>
      <c r="AB8" s="4">
        <v>8.3010000000000002</v>
      </c>
      <c r="AC8" s="4">
        <v>10.904</v>
      </c>
      <c r="AD8" s="4">
        <v>9.4480000000000004</v>
      </c>
      <c r="AE8" s="4">
        <v>9.61</v>
      </c>
      <c r="AF8" s="4">
        <v>6.9409999999999998</v>
      </c>
      <c r="AG8" s="4">
        <v>10.933999999999999</v>
      </c>
      <c r="AH8">
        <v>7.6529999999999996</v>
      </c>
    </row>
    <row r="9" spans="1:39" ht="15" x14ac:dyDescent="0.25">
      <c r="A9" s="80">
        <v>44805</v>
      </c>
      <c r="B9" s="34">
        <v>6.24</v>
      </c>
      <c r="C9" s="12">
        <v>8.1</v>
      </c>
      <c r="D9" s="11">
        <v>6.5</v>
      </c>
      <c r="E9">
        <v>6.0010000000000003</v>
      </c>
      <c r="F9">
        <v>7.2629999999999999</v>
      </c>
      <c r="G9">
        <v>7.1970000000000001</v>
      </c>
      <c r="H9" s="4">
        <v>6.2629999999999999</v>
      </c>
      <c r="I9" s="4">
        <v>11.159000000000001</v>
      </c>
      <c r="J9" s="4">
        <v>5.9279999999999999</v>
      </c>
      <c r="K9" s="4">
        <v>7.6120000000000001</v>
      </c>
      <c r="L9" s="4">
        <v>5.8280000000000003</v>
      </c>
      <c r="M9" s="4">
        <v>8.2620000000000005</v>
      </c>
      <c r="N9" s="4">
        <v>5.6420000000000003</v>
      </c>
      <c r="O9" s="4">
        <v>6.2149999999999999</v>
      </c>
      <c r="P9" s="4">
        <v>4.9039999999999999</v>
      </c>
      <c r="Q9" s="4">
        <v>8.0280000000000005</v>
      </c>
      <c r="R9" s="4">
        <v>5.9569999999999999</v>
      </c>
      <c r="S9" s="4">
        <v>6.1660000000000004</v>
      </c>
      <c r="T9" s="4">
        <v>6.2770000000000001</v>
      </c>
      <c r="U9" s="4">
        <v>6.9329999999999998</v>
      </c>
      <c r="V9" s="4">
        <v>6.6420000000000003</v>
      </c>
      <c r="W9" s="4">
        <v>6.1369999999999996</v>
      </c>
      <c r="X9" s="4">
        <v>6.3579999999999997</v>
      </c>
      <c r="Y9" s="4">
        <v>7.077</v>
      </c>
      <c r="Z9" s="4">
        <v>5.3159999999999998</v>
      </c>
      <c r="AA9" s="4">
        <v>8.4359999999999999</v>
      </c>
      <c r="AB9" s="4">
        <v>7.8040000000000003</v>
      </c>
      <c r="AC9" s="4">
        <v>7.4260000000000002</v>
      </c>
      <c r="AD9" s="4">
        <v>6.6420000000000003</v>
      </c>
      <c r="AE9" s="4">
        <v>6.12</v>
      </c>
      <c r="AF9" s="4">
        <v>5.4089999999999998</v>
      </c>
      <c r="AG9" s="4">
        <v>6.899</v>
      </c>
      <c r="AH9">
        <v>7.2480000000000002</v>
      </c>
    </row>
    <row r="10" spans="1:39" ht="15" x14ac:dyDescent="0.25">
      <c r="A10" s="80">
        <v>44835</v>
      </c>
      <c r="B10" s="34">
        <v>6.01</v>
      </c>
      <c r="C10" s="12">
        <v>7.17</v>
      </c>
      <c r="D10" s="11">
        <v>6.33</v>
      </c>
      <c r="E10">
        <v>5.5910000000000002</v>
      </c>
      <c r="F10">
        <v>5.8410000000000002</v>
      </c>
      <c r="G10">
        <v>7.2050000000000001</v>
      </c>
      <c r="H10" s="4">
        <v>7.5609999999999999</v>
      </c>
      <c r="I10" s="4">
        <v>10.117000000000001</v>
      </c>
      <c r="J10" s="4">
        <v>6.1959999999999997</v>
      </c>
      <c r="K10" s="4">
        <v>7.5640000000000001</v>
      </c>
      <c r="L10" s="4">
        <v>6.7789999999999999</v>
      </c>
      <c r="M10" s="4">
        <v>7.4</v>
      </c>
      <c r="N10" s="4">
        <v>5.44</v>
      </c>
      <c r="O10" s="4">
        <v>5.7279999999999998</v>
      </c>
      <c r="P10" s="4">
        <v>6.069</v>
      </c>
      <c r="Q10" s="4">
        <v>6.5069999999999997</v>
      </c>
      <c r="R10" s="4">
        <v>6.282</v>
      </c>
      <c r="S10" s="4">
        <v>7.2</v>
      </c>
      <c r="T10" s="4">
        <v>8.5709999999999997</v>
      </c>
      <c r="U10" s="4">
        <v>7.0339999999999998</v>
      </c>
      <c r="V10" s="4">
        <v>6.8419999999999996</v>
      </c>
      <c r="W10" s="4">
        <v>7.0529999999999999</v>
      </c>
      <c r="X10" s="4">
        <v>6.1280000000000001</v>
      </c>
      <c r="Y10" s="4">
        <v>7.032</v>
      </c>
      <c r="Z10" s="4">
        <v>5.056</v>
      </c>
      <c r="AA10" s="4">
        <v>9.1069999999999993</v>
      </c>
      <c r="AB10" s="4">
        <v>9.8569999999999993</v>
      </c>
      <c r="AC10" s="4">
        <v>6.6239999999999997</v>
      </c>
      <c r="AD10" s="4">
        <v>6.1159999999999997</v>
      </c>
      <c r="AE10" s="4">
        <v>6.93</v>
      </c>
      <c r="AF10" s="4">
        <v>5.585</v>
      </c>
      <c r="AG10" s="4">
        <v>6.3170000000000002</v>
      </c>
      <c r="AH10">
        <v>6.0030000000000001</v>
      </c>
    </row>
    <row r="11" spans="1:39" ht="15" x14ac:dyDescent="0.25">
      <c r="A11" s="80">
        <v>44866</v>
      </c>
      <c r="B11" s="34">
        <v>4.3099999999999996</v>
      </c>
      <c r="C11" s="12">
        <v>5.23</v>
      </c>
      <c r="D11" s="11">
        <v>4.7</v>
      </c>
      <c r="E11">
        <v>4.87</v>
      </c>
      <c r="F11">
        <v>4.8940000000000001</v>
      </c>
      <c r="G11">
        <v>5.9480000000000004</v>
      </c>
      <c r="H11" s="4">
        <v>6.0949999999999998</v>
      </c>
      <c r="I11" s="4">
        <v>7.6369999999999996</v>
      </c>
      <c r="J11" s="4">
        <v>5.8869999999999996</v>
      </c>
      <c r="K11" s="4">
        <v>6.2530000000000001</v>
      </c>
      <c r="L11" s="4">
        <v>5.306</v>
      </c>
      <c r="M11" s="4">
        <v>6.2590000000000003</v>
      </c>
      <c r="N11" s="4">
        <v>4.5839999999999996</v>
      </c>
      <c r="O11" s="4">
        <v>5.7249999999999996</v>
      </c>
      <c r="P11" s="4">
        <v>4.3869999999999996</v>
      </c>
      <c r="Q11" s="4">
        <v>5.101</v>
      </c>
      <c r="R11" s="4">
        <v>5.3849999999999998</v>
      </c>
      <c r="S11" s="4">
        <v>6.2750000000000004</v>
      </c>
      <c r="T11" s="4">
        <v>6.1449999999999996</v>
      </c>
      <c r="U11" s="4">
        <v>5.87</v>
      </c>
      <c r="V11" s="4">
        <v>5.7880000000000003</v>
      </c>
      <c r="W11" s="4">
        <v>6.0220000000000002</v>
      </c>
      <c r="X11" s="4">
        <v>6.1319999999999997</v>
      </c>
      <c r="Y11" s="4">
        <v>5.8819999999999997</v>
      </c>
      <c r="Z11" s="4">
        <v>4.2960000000000003</v>
      </c>
      <c r="AA11" s="4">
        <v>6.5019999999999998</v>
      </c>
      <c r="AB11" s="4">
        <v>6.3940000000000001</v>
      </c>
      <c r="AC11" s="4">
        <v>5.6859999999999999</v>
      </c>
      <c r="AD11" s="4">
        <v>5.202</v>
      </c>
      <c r="AE11" s="4">
        <v>5.7640000000000002</v>
      </c>
      <c r="AF11" s="4">
        <v>5.1619999999999999</v>
      </c>
      <c r="AG11" s="4">
        <v>5.5439999999999996</v>
      </c>
      <c r="AH11">
        <v>5.2039999999999997</v>
      </c>
    </row>
    <row r="12" spans="1:39" ht="15" x14ac:dyDescent="0.25">
      <c r="A12" s="80">
        <v>44896</v>
      </c>
      <c r="B12" s="34">
        <v>4.17</v>
      </c>
      <c r="C12" s="12">
        <v>4.84</v>
      </c>
      <c r="D12" s="11">
        <v>4.4400000000000004</v>
      </c>
      <c r="E12">
        <v>4.6150000000000002</v>
      </c>
      <c r="F12">
        <v>4.5289999999999999</v>
      </c>
      <c r="G12">
        <v>5.0540000000000003</v>
      </c>
      <c r="H12" s="4">
        <v>5.2649999999999997</v>
      </c>
      <c r="I12" s="4">
        <v>7.0220000000000002</v>
      </c>
      <c r="J12" s="4">
        <v>5.1529999999999996</v>
      </c>
      <c r="K12" s="4">
        <v>5.5640000000000001</v>
      </c>
      <c r="L12" s="4">
        <v>5.1029999999999998</v>
      </c>
      <c r="M12" s="4">
        <v>5.6660000000000004</v>
      </c>
      <c r="N12" s="4">
        <v>4.2610000000000001</v>
      </c>
      <c r="O12" s="4">
        <v>4.8780000000000001</v>
      </c>
      <c r="P12" s="4">
        <v>3.9119999999999999</v>
      </c>
      <c r="Q12" s="4">
        <v>4.6609999999999996</v>
      </c>
      <c r="R12" s="4">
        <v>4.6840000000000002</v>
      </c>
      <c r="S12" s="4">
        <v>5.05</v>
      </c>
      <c r="T12" s="4">
        <v>4.9089999999999998</v>
      </c>
      <c r="U12" s="4">
        <v>4.7679999999999998</v>
      </c>
      <c r="V12" s="4">
        <v>5.1130000000000004</v>
      </c>
      <c r="W12" s="4">
        <v>4.9779999999999998</v>
      </c>
      <c r="X12" s="4">
        <v>5.1470000000000002</v>
      </c>
      <c r="Y12" s="4">
        <v>5.23</v>
      </c>
      <c r="Z12" s="4">
        <v>3.911</v>
      </c>
      <c r="AA12" s="4">
        <v>5.5380000000000003</v>
      </c>
      <c r="AB12" s="4">
        <v>4.9740000000000002</v>
      </c>
      <c r="AC12" s="4">
        <v>5.38</v>
      </c>
      <c r="AD12" s="4">
        <v>4.798</v>
      </c>
      <c r="AE12" s="4">
        <v>5.359</v>
      </c>
      <c r="AF12" s="4">
        <v>4.4160000000000004</v>
      </c>
      <c r="AG12" s="4">
        <v>5.2249999999999996</v>
      </c>
      <c r="AH12">
        <v>4.9550000000000001</v>
      </c>
    </row>
    <row r="13" spans="1:39" ht="15" x14ac:dyDescent="0.25">
      <c r="A13" s="80">
        <v>44927</v>
      </c>
      <c r="B13" s="34">
        <v>4.25</v>
      </c>
      <c r="C13" s="12">
        <v>4.8099999999999996</v>
      </c>
      <c r="D13" s="11">
        <v>4.66</v>
      </c>
      <c r="E13">
        <v>4.2110000000000003</v>
      </c>
      <c r="F13">
        <v>4.1529999999999996</v>
      </c>
      <c r="G13">
        <v>4.5570000000000004</v>
      </c>
      <c r="H13" s="4">
        <v>4.6920000000000002</v>
      </c>
      <c r="I13" s="4">
        <v>6.0460000000000003</v>
      </c>
      <c r="J13" s="4">
        <v>4.3579999999999997</v>
      </c>
      <c r="K13" s="4">
        <v>5.0119999999999996</v>
      </c>
      <c r="L13" s="4">
        <v>4.3049999999999997</v>
      </c>
      <c r="M13" s="4">
        <v>5.1980000000000004</v>
      </c>
      <c r="N13" s="4">
        <v>3.911</v>
      </c>
      <c r="O13" s="4">
        <v>4.3390000000000004</v>
      </c>
      <c r="P13" s="4">
        <v>3.5710000000000002</v>
      </c>
      <c r="Q13" s="4">
        <v>4.1820000000000004</v>
      </c>
      <c r="R13" s="4">
        <v>4.2300000000000004</v>
      </c>
      <c r="S13" s="4">
        <v>4.4210000000000003</v>
      </c>
      <c r="T13" s="4">
        <v>4.2770000000000001</v>
      </c>
      <c r="U13" s="4">
        <v>4.1139999999999999</v>
      </c>
      <c r="V13" s="4">
        <v>4.585</v>
      </c>
      <c r="W13" s="4">
        <v>4.4530000000000003</v>
      </c>
      <c r="X13" s="4">
        <v>4.5250000000000004</v>
      </c>
      <c r="Y13" s="4">
        <v>4.8</v>
      </c>
      <c r="Z13" s="4">
        <v>3.552</v>
      </c>
      <c r="AA13" s="4">
        <v>5.0030000000000001</v>
      </c>
      <c r="AB13" s="4">
        <v>4.4109999999999996</v>
      </c>
      <c r="AC13" s="4">
        <v>4.9219999999999997</v>
      </c>
      <c r="AD13" s="4">
        <v>4.3120000000000003</v>
      </c>
      <c r="AE13" s="4">
        <v>4.5069999999999997</v>
      </c>
      <c r="AF13" s="4">
        <v>3.996</v>
      </c>
      <c r="AG13" s="4">
        <v>4.75</v>
      </c>
      <c r="AH13">
        <v>4.5519999999999996</v>
      </c>
    </row>
    <row r="14" spans="1:39" ht="15" x14ac:dyDescent="0.25">
      <c r="A14" s="80">
        <v>44958</v>
      </c>
      <c r="B14" s="34">
        <v>3.81</v>
      </c>
      <c r="C14" s="12">
        <v>4.01</v>
      </c>
      <c r="D14" s="11">
        <v>3.95</v>
      </c>
      <c r="E14">
        <v>3.589</v>
      </c>
      <c r="F14">
        <v>3.4769999999999999</v>
      </c>
      <c r="G14">
        <v>3.7850000000000001</v>
      </c>
      <c r="H14" s="4">
        <v>3.984</v>
      </c>
      <c r="I14" s="4">
        <v>4.9180000000000001</v>
      </c>
      <c r="J14" s="4">
        <v>3.5459999999999998</v>
      </c>
      <c r="K14" s="4">
        <v>4.1150000000000002</v>
      </c>
      <c r="L14" s="4">
        <v>3.5819999999999999</v>
      </c>
      <c r="M14" s="4">
        <v>4.3390000000000004</v>
      </c>
      <c r="N14" s="4">
        <v>3.2629999999999999</v>
      </c>
      <c r="O14" s="4">
        <v>3.56</v>
      </c>
      <c r="P14" s="4">
        <v>3.1070000000000002</v>
      </c>
      <c r="Q14" s="4">
        <v>3.4489999999999998</v>
      </c>
      <c r="R14" s="4">
        <v>3.49</v>
      </c>
      <c r="S14" s="4">
        <v>3.609</v>
      </c>
      <c r="T14" s="4">
        <v>3.5649999999999999</v>
      </c>
      <c r="U14" s="4">
        <v>3.339</v>
      </c>
      <c r="V14" s="4">
        <v>3.7949999999999999</v>
      </c>
      <c r="W14" s="4">
        <v>3.6579999999999999</v>
      </c>
      <c r="X14" s="4">
        <v>3.702</v>
      </c>
      <c r="Y14" s="4">
        <v>3.9350000000000001</v>
      </c>
      <c r="Z14" s="4">
        <v>2.9910000000000001</v>
      </c>
      <c r="AA14" s="4">
        <v>4.1100000000000003</v>
      </c>
      <c r="AB14" s="4">
        <v>4.2080000000000002</v>
      </c>
      <c r="AC14" s="4">
        <v>4.2350000000000003</v>
      </c>
      <c r="AD14" s="4">
        <v>3.59</v>
      </c>
      <c r="AE14" s="4">
        <v>3.7829999999999999</v>
      </c>
      <c r="AF14" s="4">
        <v>3.323</v>
      </c>
      <c r="AG14" s="4">
        <v>3.9060000000000001</v>
      </c>
      <c r="AH14">
        <v>3.7970000000000002</v>
      </c>
    </row>
    <row r="15" spans="1:39" ht="15" x14ac:dyDescent="0.25">
      <c r="A15" s="80">
        <v>44986</v>
      </c>
      <c r="B15" s="34">
        <v>4.4000000000000004</v>
      </c>
      <c r="C15" s="12">
        <v>4.8600000000000003</v>
      </c>
      <c r="D15" s="11">
        <v>4.5999999999999996</v>
      </c>
      <c r="E15">
        <v>4.12</v>
      </c>
      <c r="F15">
        <v>3.9609999999999999</v>
      </c>
      <c r="G15">
        <v>4.5720000000000001</v>
      </c>
      <c r="H15" s="4">
        <v>5.4059999999999997</v>
      </c>
      <c r="I15" s="4">
        <v>5.234</v>
      </c>
      <c r="J15" s="4">
        <v>4.6100000000000003</v>
      </c>
      <c r="K15" s="4">
        <v>4.7050000000000001</v>
      </c>
      <c r="L15" s="4">
        <v>4.6669999999999998</v>
      </c>
      <c r="M15" s="4">
        <v>4.7060000000000004</v>
      </c>
      <c r="N15" s="4">
        <v>3.7280000000000002</v>
      </c>
      <c r="O15" s="4">
        <v>3.7210000000000001</v>
      </c>
      <c r="P15" s="4">
        <v>3.7349999999999999</v>
      </c>
      <c r="Q15" s="4">
        <v>5.4290000000000003</v>
      </c>
      <c r="R15" s="4">
        <v>3.7109999999999999</v>
      </c>
      <c r="S15" s="4">
        <v>3.827</v>
      </c>
      <c r="T15" s="4">
        <v>6.0179999999999998</v>
      </c>
      <c r="U15" s="4">
        <v>3.375</v>
      </c>
      <c r="V15" s="4">
        <v>4.7030000000000003</v>
      </c>
      <c r="W15" s="4">
        <v>3.6920000000000002</v>
      </c>
      <c r="X15" s="4">
        <v>4.0419999999999998</v>
      </c>
      <c r="Y15" s="4">
        <v>4.9459999999999997</v>
      </c>
      <c r="Z15" s="4">
        <v>3.1869999999999998</v>
      </c>
      <c r="AA15" s="4">
        <v>4.1050000000000004</v>
      </c>
      <c r="AB15" s="4">
        <v>5.3570000000000002</v>
      </c>
      <c r="AC15" s="4">
        <v>5.0609999999999999</v>
      </c>
      <c r="AD15" s="4">
        <v>5.5439999999999996</v>
      </c>
      <c r="AE15" s="4">
        <v>4.0049999999999999</v>
      </c>
      <c r="AF15" s="4">
        <v>3.3490000000000002</v>
      </c>
      <c r="AG15" s="4">
        <v>4.2720000000000002</v>
      </c>
      <c r="AH15">
        <v>4.0709999999999997</v>
      </c>
    </row>
    <row r="16" spans="1:39" ht="15" x14ac:dyDescent="0.25">
      <c r="A16" s="80">
        <v>45017</v>
      </c>
      <c r="B16" s="34">
        <v>7.94</v>
      </c>
      <c r="C16" s="12">
        <v>10.08</v>
      </c>
      <c r="D16" s="11">
        <v>9.09</v>
      </c>
      <c r="E16">
        <v>8.7230000000000008</v>
      </c>
      <c r="F16">
        <v>7.0830000000000002</v>
      </c>
      <c r="G16">
        <v>8.0920000000000005</v>
      </c>
      <c r="H16" s="4">
        <v>6.6479999999999997</v>
      </c>
      <c r="I16" s="4">
        <v>9.3670000000000009</v>
      </c>
      <c r="J16" s="4">
        <v>6.8869999999999996</v>
      </c>
      <c r="K16" s="4">
        <v>6.4359999999999999</v>
      </c>
      <c r="L16" s="4">
        <v>6.5650000000000004</v>
      </c>
      <c r="M16" s="4">
        <v>9.734</v>
      </c>
      <c r="N16" s="4">
        <v>7.3339999999999996</v>
      </c>
      <c r="O16" s="4">
        <v>8.2129999999999992</v>
      </c>
      <c r="P16" s="4">
        <v>6.6059999999999999</v>
      </c>
      <c r="Q16" s="4">
        <v>10.644</v>
      </c>
      <c r="R16" s="4">
        <v>7.2240000000000002</v>
      </c>
      <c r="S16" s="4">
        <v>9.61</v>
      </c>
      <c r="T16" s="4">
        <v>9.3309999999999995</v>
      </c>
      <c r="U16" s="4">
        <v>3.984</v>
      </c>
      <c r="V16" s="4">
        <v>6.3369999999999997</v>
      </c>
      <c r="W16" s="4">
        <v>6.9020000000000001</v>
      </c>
      <c r="X16" s="4">
        <v>7.04</v>
      </c>
      <c r="Y16" s="4">
        <v>11.946</v>
      </c>
      <c r="Z16" s="4">
        <v>5.1970000000000001</v>
      </c>
      <c r="AA16" s="4">
        <v>6.5730000000000004</v>
      </c>
      <c r="AB16" s="4">
        <v>9.1790000000000003</v>
      </c>
      <c r="AC16" s="4">
        <v>7.7720000000000002</v>
      </c>
      <c r="AD16" s="4">
        <v>10.496</v>
      </c>
      <c r="AE16" s="4">
        <v>6.6719999999999997</v>
      </c>
      <c r="AF16" s="4">
        <v>7.06</v>
      </c>
      <c r="AG16" s="4">
        <v>6.5679999999999996</v>
      </c>
      <c r="AH16">
        <v>8.8989999999999991</v>
      </c>
    </row>
    <row r="17" spans="1:34" ht="15" x14ac:dyDescent="0.25">
      <c r="A17" s="80">
        <v>45047</v>
      </c>
      <c r="B17" s="34">
        <v>22.79</v>
      </c>
      <c r="C17" s="12">
        <v>29.99</v>
      </c>
      <c r="D17" s="11">
        <v>26.11</v>
      </c>
      <c r="E17">
        <v>26.745000000000001</v>
      </c>
      <c r="F17">
        <v>32.509</v>
      </c>
      <c r="G17">
        <v>27.443000000000001</v>
      </c>
      <c r="H17" s="4">
        <v>29.966000000000001</v>
      </c>
      <c r="I17" s="4">
        <v>52.883000000000003</v>
      </c>
      <c r="J17" s="4">
        <v>35.177999999999997</v>
      </c>
      <c r="K17" s="4">
        <v>21.58</v>
      </c>
      <c r="L17" s="4">
        <v>22.661000000000001</v>
      </c>
      <c r="M17" s="4">
        <v>33.655999999999999</v>
      </c>
      <c r="N17" s="4">
        <v>26.344000000000001</v>
      </c>
      <c r="O17" s="4">
        <v>18.510999999999999</v>
      </c>
      <c r="P17" s="4">
        <v>21.632999999999999</v>
      </c>
      <c r="Q17" s="4">
        <v>28.513000000000002</v>
      </c>
      <c r="R17" s="4">
        <v>26.138000000000002</v>
      </c>
      <c r="S17" s="4">
        <v>32.386000000000003</v>
      </c>
      <c r="T17" s="4">
        <v>29.359000000000002</v>
      </c>
      <c r="U17" s="4">
        <v>24.538</v>
      </c>
      <c r="V17" s="4">
        <v>35.347999999999999</v>
      </c>
      <c r="W17" s="4">
        <v>16.047999999999998</v>
      </c>
      <c r="X17" s="4">
        <v>21.49</v>
      </c>
      <c r="Y17" s="4">
        <v>23.638000000000002</v>
      </c>
      <c r="Z17" s="4">
        <v>17.545000000000002</v>
      </c>
      <c r="AA17" s="4">
        <v>29.998999999999999</v>
      </c>
      <c r="AB17" s="4">
        <v>18.835000000000001</v>
      </c>
      <c r="AC17" s="4">
        <v>17.556999999999999</v>
      </c>
      <c r="AD17" s="4">
        <v>32.869999999999997</v>
      </c>
      <c r="AE17" s="4">
        <v>28.975999999999999</v>
      </c>
      <c r="AF17" s="4">
        <v>22.292000000000002</v>
      </c>
      <c r="AG17" s="4">
        <v>24.254999999999999</v>
      </c>
      <c r="AH17">
        <v>22.52</v>
      </c>
    </row>
    <row r="18" spans="1:34" ht="15" x14ac:dyDescent="0.25">
      <c r="A18" s="80">
        <v>45078</v>
      </c>
      <c r="B18" s="34">
        <v>28.25</v>
      </c>
      <c r="C18" s="12">
        <v>51.48</v>
      </c>
      <c r="D18" s="11">
        <v>40.090000000000003</v>
      </c>
      <c r="E18">
        <v>27.114999999999998</v>
      </c>
      <c r="F18">
        <v>65.558999999999997</v>
      </c>
      <c r="G18">
        <v>40.817999999999998</v>
      </c>
      <c r="H18" s="4">
        <v>83.332999999999998</v>
      </c>
      <c r="I18" s="4">
        <v>61.414999999999999</v>
      </c>
      <c r="J18" s="4">
        <v>70.665000000000006</v>
      </c>
      <c r="K18" s="4">
        <v>31.681000000000001</v>
      </c>
      <c r="L18" s="4">
        <v>48.709000000000003</v>
      </c>
      <c r="M18" s="4">
        <v>27.619</v>
      </c>
      <c r="N18" s="4">
        <v>26.581</v>
      </c>
      <c r="O18" s="4">
        <v>14.1</v>
      </c>
      <c r="P18" s="4">
        <v>36.972000000000001</v>
      </c>
      <c r="Q18" s="4">
        <v>23.123999999999999</v>
      </c>
      <c r="R18" s="4">
        <v>37.090000000000003</v>
      </c>
      <c r="S18" s="4">
        <v>37.07</v>
      </c>
      <c r="T18" s="4">
        <v>28.164000000000001</v>
      </c>
      <c r="U18" s="4">
        <v>76.278000000000006</v>
      </c>
      <c r="V18" s="4">
        <v>40.289000000000001</v>
      </c>
      <c r="W18" s="4">
        <v>41.780999999999999</v>
      </c>
      <c r="X18" s="4">
        <v>67.049000000000007</v>
      </c>
      <c r="Y18" s="4">
        <v>11.592000000000001</v>
      </c>
      <c r="Z18" s="4">
        <v>31.123999999999999</v>
      </c>
      <c r="AA18" s="4">
        <v>54.256999999999998</v>
      </c>
      <c r="AB18" s="4">
        <v>50.673999999999999</v>
      </c>
      <c r="AC18" s="4">
        <v>43.360999999999997</v>
      </c>
      <c r="AD18" s="4">
        <v>54.454000000000001</v>
      </c>
      <c r="AE18" s="4">
        <v>18.280999999999999</v>
      </c>
      <c r="AF18" s="4">
        <v>57.844999999999999</v>
      </c>
      <c r="AG18" s="4">
        <v>33.840000000000003</v>
      </c>
      <c r="AH18">
        <v>28.542000000000002</v>
      </c>
    </row>
    <row r="19" spans="1:34" ht="15" x14ac:dyDescent="0.25">
      <c r="A19" s="80">
        <v>45108</v>
      </c>
      <c r="B19" s="34">
        <v>9.2200000000000006</v>
      </c>
      <c r="C19" s="12">
        <v>24</v>
      </c>
      <c r="D19" s="11">
        <v>14.86</v>
      </c>
      <c r="E19">
        <v>13.496</v>
      </c>
      <c r="F19">
        <v>33.128999999999998</v>
      </c>
      <c r="G19">
        <v>15.321</v>
      </c>
      <c r="H19" s="4">
        <v>75.450999999999993</v>
      </c>
      <c r="I19" s="4">
        <v>24.420999999999999</v>
      </c>
      <c r="J19" s="4">
        <v>27.271000000000001</v>
      </c>
      <c r="K19" s="4">
        <v>15.882999999999999</v>
      </c>
      <c r="L19" s="4">
        <v>30.670999999999999</v>
      </c>
      <c r="M19" s="4">
        <v>11.28</v>
      </c>
      <c r="N19" s="4">
        <v>10.441000000000001</v>
      </c>
      <c r="O19" s="4">
        <v>6.766</v>
      </c>
      <c r="P19" s="4">
        <v>13.007999999999999</v>
      </c>
      <c r="Q19" s="4">
        <v>9.7040000000000006</v>
      </c>
      <c r="R19" s="4">
        <v>15.776999999999999</v>
      </c>
      <c r="S19" s="4">
        <v>13.25</v>
      </c>
      <c r="T19" s="4">
        <v>12.061999999999999</v>
      </c>
      <c r="U19" s="4">
        <v>39.646999999999998</v>
      </c>
      <c r="V19" s="4">
        <v>21.536999999999999</v>
      </c>
      <c r="W19" s="4">
        <v>14.272</v>
      </c>
      <c r="X19" s="4">
        <v>43.197000000000003</v>
      </c>
      <c r="Y19" s="4">
        <v>7.0359999999999996</v>
      </c>
      <c r="Z19" s="4">
        <v>12.64</v>
      </c>
      <c r="AA19" s="4">
        <v>19.603999999999999</v>
      </c>
      <c r="AB19" s="4">
        <v>18.364000000000001</v>
      </c>
      <c r="AC19" s="4">
        <v>16.244</v>
      </c>
      <c r="AD19" s="4">
        <v>20.916</v>
      </c>
      <c r="AE19" s="4">
        <v>8.0269999999999992</v>
      </c>
      <c r="AF19" s="4">
        <v>40.017000000000003</v>
      </c>
      <c r="AG19" s="4">
        <v>12.419</v>
      </c>
      <c r="AH19">
        <v>11.003</v>
      </c>
    </row>
    <row r="20" spans="1:34" ht="15" x14ac:dyDescent="0.25">
      <c r="A20" s="80">
        <v>45139</v>
      </c>
      <c r="B20" s="34">
        <v>6.66</v>
      </c>
      <c r="C20" s="12">
        <v>10.84</v>
      </c>
      <c r="D20" s="11">
        <v>8.24</v>
      </c>
      <c r="E20">
        <v>8.7899999999999991</v>
      </c>
      <c r="F20">
        <v>12.718</v>
      </c>
      <c r="G20">
        <v>7.58</v>
      </c>
      <c r="H20" s="4">
        <v>24.082999999999998</v>
      </c>
      <c r="I20" s="4">
        <v>10.839</v>
      </c>
      <c r="J20" s="4">
        <v>13.13</v>
      </c>
      <c r="K20" s="4">
        <v>8.0869999999999997</v>
      </c>
      <c r="L20" s="4">
        <v>12.746</v>
      </c>
      <c r="M20" s="4">
        <v>7.4009999999999998</v>
      </c>
      <c r="N20" s="4">
        <v>7.18</v>
      </c>
      <c r="O20" s="4">
        <v>4.7430000000000003</v>
      </c>
      <c r="P20" s="4">
        <v>7.0350000000000001</v>
      </c>
      <c r="Q20" s="4">
        <v>6.3540000000000001</v>
      </c>
      <c r="R20" s="4">
        <v>9.2759999999999998</v>
      </c>
      <c r="S20" s="4">
        <v>8.2609999999999992</v>
      </c>
      <c r="T20" s="4">
        <v>7.53</v>
      </c>
      <c r="U20" s="4">
        <v>13.734999999999999</v>
      </c>
      <c r="V20" s="4">
        <v>9.3859999999999992</v>
      </c>
      <c r="W20" s="4">
        <v>9.0410000000000004</v>
      </c>
      <c r="X20" s="4">
        <v>15.167</v>
      </c>
      <c r="Y20" s="4">
        <v>5.2210000000000001</v>
      </c>
      <c r="Z20" s="4">
        <v>7.851</v>
      </c>
      <c r="AA20" s="4">
        <v>10.321</v>
      </c>
      <c r="AB20" s="4">
        <v>8.48</v>
      </c>
      <c r="AC20" s="4">
        <v>8.7409999999999997</v>
      </c>
      <c r="AD20" s="4">
        <v>12.327</v>
      </c>
      <c r="AE20" s="4">
        <v>5.4470000000000001</v>
      </c>
      <c r="AF20" s="4">
        <v>13.917</v>
      </c>
      <c r="AG20" s="4">
        <v>7.415</v>
      </c>
      <c r="AH20">
        <v>6.7530000000000001</v>
      </c>
    </row>
    <row r="21" spans="1:34" ht="15" x14ac:dyDescent="0.25">
      <c r="A21" s="80">
        <v>45170</v>
      </c>
      <c r="B21" s="34">
        <v>6.03</v>
      </c>
      <c r="C21" s="12">
        <v>7.85</v>
      </c>
      <c r="D21" s="11">
        <v>6.95</v>
      </c>
      <c r="E21">
        <v>6.8959999999999999</v>
      </c>
      <c r="F21">
        <v>9.0909999999999993</v>
      </c>
      <c r="G21">
        <v>6.0279999999999996</v>
      </c>
      <c r="H21" s="4">
        <v>13.895</v>
      </c>
      <c r="I21" s="4">
        <v>8.0559999999999992</v>
      </c>
      <c r="J21" s="4">
        <v>8.8439999999999994</v>
      </c>
      <c r="K21" s="4">
        <v>5.6840000000000002</v>
      </c>
      <c r="L21" s="4">
        <v>7.8769999999999998</v>
      </c>
      <c r="M21" s="4">
        <v>5.6950000000000003</v>
      </c>
      <c r="N21" s="4">
        <v>5.3760000000000003</v>
      </c>
      <c r="O21" s="4">
        <v>3.9910000000000001</v>
      </c>
      <c r="P21" s="4">
        <v>7.5490000000000004</v>
      </c>
      <c r="Q21" s="4">
        <v>5.14</v>
      </c>
      <c r="R21" s="4">
        <v>6.2160000000000002</v>
      </c>
      <c r="S21" s="4">
        <v>6.8170000000000002</v>
      </c>
      <c r="T21" s="4">
        <v>6.4379999999999997</v>
      </c>
      <c r="U21" s="4">
        <v>8.61</v>
      </c>
      <c r="V21" s="4">
        <v>6.5469999999999997</v>
      </c>
      <c r="W21" s="4">
        <v>5.9729999999999999</v>
      </c>
      <c r="X21" s="4">
        <v>8.6709999999999994</v>
      </c>
      <c r="Y21" s="4">
        <v>4.5919999999999996</v>
      </c>
      <c r="Z21" s="4">
        <v>6.6950000000000003</v>
      </c>
      <c r="AA21" s="4">
        <v>9.5489999999999995</v>
      </c>
      <c r="AB21" s="4">
        <v>6.38</v>
      </c>
      <c r="AC21" s="4">
        <v>6.4130000000000003</v>
      </c>
      <c r="AD21" s="4">
        <v>7.7380000000000004</v>
      </c>
      <c r="AE21" s="4">
        <v>4.5220000000000002</v>
      </c>
      <c r="AF21" s="4">
        <v>8.2249999999999996</v>
      </c>
      <c r="AG21" s="4">
        <v>7.2350000000000003</v>
      </c>
      <c r="AH21">
        <v>5.0860000000000003</v>
      </c>
    </row>
    <row r="22" spans="1:34" ht="15" x14ac:dyDescent="0.25">
      <c r="A22" s="80">
        <v>45200</v>
      </c>
      <c r="B22" s="34">
        <v>6.15</v>
      </c>
      <c r="C22" s="12">
        <v>6.98</v>
      </c>
      <c r="D22" s="11">
        <v>6.62</v>
      </c>
      <c r="E22">
        <v>5.1680000000000001</v>
      </c>
      <c r="F22">
        <v>8.4809999999999999</v>
      </c>
      <c r="G22">
        <v>6.98</v>
      </c>
      <c r="H22" s="4">
        <v>11.239000000000001</v>
      </c>
      <c r="I22" s="4">
        <v>7.8609999999999998</v>
      </c>
      <c r="J22" s="4">
        <v>8.2360000000000007</v>
      </c>
      <c r="K22" s="4">
        <v>6.4240000000000004</v>
      </c>
      <c r="L22" s="4">
        <v>6.7789999999999999</v>
      </c>
      <c r="M22" s="4">
        <v>5.2370000000000001</v>
      </c>
      <c r="N22" s="4">
        <v>4.6849999999999996</v>
      </c>
      <c r="O22" s="4">
        <v>4.9189999999999996</v>
      </c>
      <c r="P22" s="4">
        <v>5.774</v>
      </c>
      <c r="Q22" s="4">
        <v>5.3129999999999997</v>
      </c>
      <c r="R22" s="4">
        <v>6.9139999999999997</v>
      </c>
      <c r="S22" s="4">
        <v>8.7799999999999994</v>
      </c>
      <c r="T22" s="4">
        <v>6.3</v>
      </c>
      <c r="U22" s="4">
        <v>8.141</v>
      </c>
      <c r="V22" s="4">
        <v>7.0910000000000002</v>
      </c>
      <c r="W22" s="4">
        <v>5.4809999999999999</v>
      </c>
      <c r="X22" s="4">
        <v>7.9870000000000001</v>
      </c>
      <c r="Y22" s="4">
        <v>4.1760000000000002</v>
      </c>
      <c r="Z22" s="4">
        <v>7.1189999999999998</v>
      </c>
      <c r="AA22" s="4">
        <v>11.449</v>
      </c>
      <c r="AB22" s="4">
        <v>5.4489999999999998</v>
      </c>
      <c r="AC22" s="4">
        <v>5.5810000000000004</v>
      </c>
      <c r="AD22" s="4">
        <v>8.0280000000000005</v>
      </c>
      <c r="AE22" s="4">
        <v>4.5039999999999996</v>
      </c>
      <c r="AF22" s="4">
        <v>6.9509999999999996</v>
      </c>
      <c r="AG22" s="4">
        <v>5.7519999999999998</v>
      </c>
      <c r="AH22">
        <v>4.7619999999999996</v>
      </c>
    </row>
    <row r="23" spans="1:34" ht="15" x14ac:dyDescent="0.25">
      <c r="A23" s="80">
        <v>45231</v>
      </c>
      <c r="B23" s="34">
        <v>4.5</v>
      </c>
      <c r="C23" s="12">
        <v>4.9400000000000004</v>
      </c>
      <c r="D23" s="11">
        <v>4.8099999999999996</v>
      </c>
      <c r="E23">
        <v>4.3140000000000001</v>
      </c>
      <c r="F23">
        <v>6.9989999999999997</v>
      </c>
      <c r="G23">
        <v>5.6159999999999997</v>
      </c>
      <c r="H23" s="4">
        <v>8.3919999999999995</v>
      </c>
      <c r="I23" s="4">
        <v>7.4059999999999997</v>
      </c>
      <c r="J23" s="4">
        <v>6.7889999999999997</v>
      </c>
      <c r="K23" s="4">
        <v>5.0419999999999998</v>
      </c>
      <c r="L23" s="4">
        <v>5.7480000000000002</v>
      </c>
      <c r="M23" s="4">
        <v>4.399</v>
      </c>
      <c r="N23" s="4">
        <v>4.7809999999999997</v>
      </c>
      <c r="O23" s="4">
        <v>3.49</v>
      </c>
      <c r="P23" s="4">
        <v>4.4909999999999997</v>
      </c>
      <c r="Q23" s="4">
        <v>4.577</v>
      </c>
      <c r="R23" s="4">
        <v>6.0350000000000001</v>
      </c>
      <c r="S23" s="4">
        <v>6.3209999999999997</v>
      </c>
      <c r="T23" s="4">
        <v>5.2240000000000002</v>
      </c>
      <c r="U23" s="4">
        <v>6.891</v>
      </c>
      <c r="V23" s="4">
        <v>6.0389999999999997</v>
      </c>
      <c r="W23" s="4">
        <v>5.5410000000000004</v>
      </c>
      <c r="X23" s="4">
        <v>6.6680000000000001</v>
      </c>
      <c r="Y23" s="4">
        <v>3.5590000000000002</v>
      </c>
      <c r="Z23" s="4">
        <v>4.867</v>
      </c>
      <c r="AA23" s="4">
        <v>7.3689999999999998</v>
      </c>
      <c r="AB23" s="4">
        <v>4.6829999999999998</v>
      </c>
      <c r="AC23" s="4">
        <v>4.7389999999999999</v>
      </c>
      <c r="AD23" s="4">
        <v>6.6639999999999997</v>
      </c>
      <c r="AE23" s="4">
        <v>4.218</v>
      </c>
      <c r="AF23" s="4">
        <v>6.0640000000000001</v>
      </c>
      <c r="AG23" s="4">
        <v>4.9649999999999999</v>
      </c>
      <c r="AH23">
        <v>4.4260000000000002</v>
      </c>
    </row>
    <row r="24" spans="1:34" ht="15" x14ac:dyDescent="0.25">
      <c r="A24" s="80">
        <v>45261</v>
      </c>
      <c r="B24" s="34">
        <v>4.4400000000000004</v>
      </c>
      <c r="C24" s="12">
        <v>4.4400000000000004</v>
      </c>
      <c r="D24" s="11">
        <v>4.4400000000000004</v>
      </c>
      <c r="E24">
        <v>3.988</v>
      </c>
      <c r="F24">
        <v>5.9980000000000002</v>
      </c>
      <c r="G24">
        <v>4.827</v>
      </c>
      <c r="H24" s="4">
        <v>7.7169999999999996</v>
      </c>
      <c r="I24" s="4">
        <v>6.5439999999999996</v>
      </c>
      <c r="J24" s="4">
        <v>6.0519999999999996</v>
      </c>
      <c r="K24" s="4">
        <v>4.8689999999999998</v>
      </c>
      <c r="L24" s="4">
        <v>5.1980000000000004</v>
      </c>
      <c r="M24" s="4">
        <v>4.0890000000000004</v>
      </c>
      <c r="N24" s="4">
        <v>4.0289999999999999</v>
      </c>
      <c r="O24" s="4">
        <v>3.097</v>
      </c>
      <c r="P24" s="4">
        <v>4.093</v>
      </c>
      <c r="Q24" s="4">
        <v>3.9460000000000002</v>
      </c>
      <c r="R24" s="4">
        <v>4.835</v>
      </c>
      <c r="S24" s="4">
        <v>5.0410000000000004</v>
      </c>
      <c r="T24" s="4">
        <v>4.1749999999999998</v>
      </c>
      <c r="U24" s="4">
        <v>6.0949999999999998</v>
      </c>
      <c r="V24" s="4">
        <v>4.9790000000000001</v>
      </c>
      <c r="W24" s="4">
        <v>4.6269999999999998</v>
      </c>
      <c r="X24" s="4">
        <v>5.9530000000000003</v>
      </c>
      <c r="Y24" s="4">
        <v>3.226</v>
      </c>
      <c r="Z24" s="4">
        <v>4.1689999999999996</v>
      </c>
      <c r="AA24" s="4">
        <v>5.7380000000000004</v>
      </c>
      <c r="AB24" s="4">
        <v>4.4370000000000003</v>
      </c>
      <c r="AC24" s="4">
        <v>4.3609999999999998</v>
      </c>
      <c r="AD24" s="4">
        <v>6.194</v>
      </c>
      <c r="AE24" s="4">
        <v>3.5670000000000002</v>
      </c>
      <c r="AF24" s="4">
        <v>5.7050000000000001</v>
      </c>
      <c r="AG24" s="4">
        <v>4.726</v>
      </c>
      <c r="AH24">
        <v>3.9910000000000001</v>
      </c>
    </row>
    <row r="25" spans="1:34" ht="15" x14ac:dyDescent="0.25">
      <c r="A25" s="80">
        <v>45292</v>
      </c>
      <c r="B25" s="34">
        <v>4.66</v>
      </c>
      <c r="C25" s="12">
        <v>4.66</v>
      </c>
      <c r="D25" s="11">
        <v>4.66</v>
      </c>
      <c r="E25">
        <v>3.6619999999999999</v>
      </c>
      <c r="F25">
        <v>5.4139999999999997</v>
      </c>
      <c r="G25">
        <v>4.2969999999999997</v>
      </c>
      <c r="H25" s="4">
        <v>6.649</v>
      </c>
      <c r="I25" s="4">
        <v>5.5389999999999997</v>
      </c>
      <c r="J25" s="4">
        <v>5.4530000000000003</v>
      </c>
      <c r="K25" s="4">
        <v>4.0999999999999996</v>
      </c>
      <c r="L25" s="4">
        <v>4.7699999999999996</v>
      </c>
      <c r="M25" s="4">
        <v>3.7549999999999999</v>
      </c>
      <c r="N25" s="4">
        <v>3.5760000000000001</v>
      </c>
      <c r="O25" s="4">
        <v>2.839</v>
      </c>
      <c r="P25" s="4">
        <v>3.6680000000000001</v>
      </c>
      <c r="Q25" s="4">
        <v>3.5590000000000002</v>
      </c>
      <c r="R25" s="4">
        <v>4.2279999999999998</v>
      </c>
      <c r="S25" s="4">
        <v>4.383</v>
      </c>
      <c r="T25" s="4">
        <v>3.6080000000000001</v>
      </c>
      <c r="U25" s="4">
        <v>5.4640000000000004</v>
      </c>
      <c r="V25" s="4">
        <v>4.4489999999999998</v>
      </c>
      <c r="W25" s="4">
        <v>4.0609999999999999</v>
      </c>
      <c r="X25" s="4">
        <v>5.46</v>
      </c>
      <c r="Y25" s="4">
        <v>2.9369999999999998</v>
      </c>
      <c r="Z25" s="4">
        <v>3.79</v>
      </c>
      <c r="AA25" s="4">
        <v>5.085</v>
      </c>
      <c r="AB25" s="4">
        <v>4.0640000000000001</v>
      </c>
      <c r="AC25" s="4">
        <v>3.915</v>
      </c>
      <c r="AD25" s="4">
        <v>5.234</v>
      </c>
      <c r="AE25" s="4">
        <v>3.2309999999999999</v>
      </c>
      <c r="AF25" s="4">
        <v>5.181</v>
      </c>
      <c r="AG25" s="4">
        <v>4.3689999999999998</v>
      </c>
      <c r="AH25">
        <v>3.4830000000000001</v>
      </c>
    </row>
    <row r="26" spans="1:34" ht="15" x14ac:dyDescent="0.25">
      <c r="A26" s="80">
        <v>45323</v>
      </c>
      <c r="B26" s="34">
        <v>3.95</v>
      </c>
      <c r="C26" s="12">
        <v>3.95</v>
      </c>
      <c r="D26" s="11">
        <v>3.95</v>
      </c>
      <c r="E26">
        <v>3.1760000000000002</v>
      </c>
      <c r="F26">
        <v>4.6470000000000002</v>
      </c>
      <c r="G26">
        <v>3.8010000000000002</v>
      </c>
      <c r="H26" s="4">
        <v>5.5940000000000003</v>
      </c>
      <c r="I26" s="4">
        <v>4.66</v>
      </c>
      <c r="J26" s="4">
        <v>4.6289999999999996</v>
      </c>
      <c r="K26" s="4">
        <v>3.5310000000000001</v>
      </c>
      <c r="L26" s="4">
        <v>4.1210000000000004</v>
      </c>
      <c r="M26" s="4">
        <v>3.242</v>
      </c>
      <c r="N26" s="4">
        <v>3.0339999999999998</v>
      </c>
      <c r="O26" s="4">
        <v>2.5880000000000001</v>
      </c>
      <c r="P26" s="4">
        <v>3.129</v>
      </c>
      <c r="Q26" s="4">
        <v>3.0369999999999999</v>
      </c>
      <c r="R26" s="4">
        <v>3.5680000000000001</v>
      </c>
      <c r="S26" s="4">
        <v>3.7749999999999999</v>
      </c>
      <c r="T26" s="4">
        <v>3.0289999999999999</v>
      </c>
      <c r="U26" s="4">
        <v>4.6740000000000004</v>
      </c>
      <c r="V26" s="4">
        <v>3.778</v>
      </c>
      <c r="W26" s="4">
        <v>3.4359999999999999</v>
      </c>
      <c r="X26" s="4">
        <v>4.63</v>
      </c>
      <c r="Y26" s="4">
        <v>2.573</v>
      </c>
      <c r="Z26" s="4">
        <v>3.226</v>
      </c>
      <c r="AA26" s="4">
        <v>4.95</v>
      </c>
      <c r="AB26" s="4">
        <v>3.649</v>
      </c>
      <c r="AC26" s="4">
        <v>3.375</v>
      </c>
      <c r="AD26" s="4">
        <v>4.53</v>
      </c>
      <c r="AE26" s="4">
        <v>2.7879999999999998</v>
      </c>
      <c r="AF26" s="4">
        <v>4.4050000000000002</v>
      </c>
      <c r="AG26" s="4">
        <v>3.762</v>
      </c>
      <c r="AH26">
        <v>2.976</v>
      </c>
    </row>
    <row r="27" spans="1:34" ht="15" x14ac:dyDescent="0.25">
      <c r="A27" s="80">
        <v>45352</v>
      </c>
      <c r="B27" s="34">
        <v>4.5999999999999996</v>
      </c>
      <c r="C27" s="12">
        <v>4.5999999999999996</v>
      </c>
      <c r="D27" s="11">
        <v>4.5999999999999996</v>
      </c>
      <c r="E27">
        <v>3.5329999999999999</v>
      </c>
      <c r="F27">
        <v>5.3559999999999999</v>
      </c>
      <c r="G27">
        <v>5.0389999999999997</v>
      </c>
      <c r="H27" s="4">
        <v>5.7569999999999997</v>
      </c>
      <c r="I27" s="4">
        <v>5.6539999999999999</v>
      </c>
      <c r="J27" s="4">
        <v>5.133</v>
      </c>
      <c r="K27" s="4">
        <v>4.5599999999999996</v>
      </c>
      <c r="L27" s="4">
        <v>4.3769999999999998</v>
      </c>
      <c r="M27" s="4">
        <v>3.5990000000000002</v>
      </c>
      <c r="N27" s="4">
        <v>3.1179999999999999</v>
      </c>
      <c r="O27" s="4">
        <v>3.1320000000000001</v>
      </c>
      <c r="P27" s="4">
        <v>5.069</v>
      </c>
      <c r="Q27" s="4">
        <v>3.1389999999999998</v>
      </c>
      <c r="R27" s="4">
        <v>3.665</v>
      </c>
      <c r="S27" s="4">
        <v>6.2380000000000004</v>
      </c>
      <c r="T27" s="4">
        <v>2.952</v>
      </c>
      <c r="U27" s="4">
        <v>5.4619999999999997</v>
      </c>
      <c r="V27" s="4">
        <v>3.6890000000000001</v>
      </c>
      <c r="W27" s="4">
        <v>3.6520000000000001</v>
      </c>
      <c r="X27" s="4">
        <v>5.6790000000000003</v>
      </c>
      <c r="Y27" s="4">
        <v>2.673</v>
      </c>
      <c r="Z27" s="4">
        <v>3.105</v>
      </c>
      <c r="AA27" s="4">
        <v>6.1120000000000001</v>
      </c>
      <c r="AB27" s="4">
        <v>4.282</v>
      </c>
      <c r="AC27" s="4">
        <v>5.15</v>
      </c>
      <c r="AD27" s="4">
        <v>4.6239999999999997</v>
      </c>
      <c r="AE27" s="4">
        <v>2.7229999999999999</v>
      </c>
      <c r="AF27" s="4">
        <v>4.6449999999999996</v>
      </c>
      <c r="AG27" s="4">
        <v>3.9060000000000001</v>
      </c>
      <c r="AH27">
        <v>3.34</v>
      </c>
    </row>
    <row r="28" spans="1:34" ht="15" x14ac:dyDescent="0.25">
      <c r="A28" s="80">
        <v>45383</v>
      </c>
      <c r="B28" s="34">
        <v>9.09</v>
      </c>
      <c r="C28" s="12">
        <v>9.09</v>
      </c>
      <c r="D28" s="11">
        <v>9.09</v>
      </c>
      <c r="E28">
        <v>6.625</v>
      </c>
      <c r="F28">
        <v>9.2200000000000006</v>
      </c>
      <c r="G28">
        <v>6.4450000000000003</v>
      </c>
      <c r="H28" s="4">
        <v>10.191000000000001</v>
      </c>
      <c r="I28" s="4">
        <v>7.9969999999999999</v>
      </c>
      <c r="J28" s="4">
        <v>6.968</v>
      </c>
      <c r="K28" s="4">
        <v>6.5330000000000004</v>
      </c>
      <c r="L28" s="4">
        <v>9.7880000000000003</v>
      </c>
      <c r="M28" s="4">
        <v>7.1870000000000003</v>
      </c>
      <c r="N28" s="4">
        <v>7.6619999999999999</v>
      </c>
      <c r="O28" s="4">
        <v>6.1289999999999996</v>
      </c>
      <c r="P28" s="4">
        <v>10.169</v>
      </c>
      <c r="Q28" s="4">
        <v>6.5880000000000001</v>
      </c>
      <c r="R28" s="4">
        <v>9.6760000000000002</v>
      </c>
      <c r="S28" s="4">
        <v>9.9169999999999998</v>
      </c>
      <c r="T28" s="4">
        <v>3.7240000000000002</v>
      </c>
      <c r="U28" s="4">
        <v>7.1379999999999999</v>
      </c>
      <c r="V28" s="4">
        <v>7.0279999999999996</v>
      </c>
      <c r="W28" s="4">
        <v>6.681</v>
      </c>
      <c r="X28" s="4">
        <v>13.032999999999999</v>
      </c>
      <c r="Y28" s="4">
        <v>4.6989999999999998</v>
      </c>
      <c r="Z28" s="4">
        <v>5.56</v>
      </c>
      <c r="AA28" s="4">
        <v>10.044</v>
      </c>
      <c r="AB28" s="4">
        <v>7.069</v>
      </c>
      <c r="AC28" s="4">
        <v>10.016999999999999</v>
      </c>
      <c r="AD28" s="4">
        <v>7.6280000000000001</v>
      </c>
      <c r="AE28" s="4">
        <v>6.5860000000000003</v>
      </c>
      <c r="AF28" s="4">
        <v>7.1859999999999999</v>
      </c>
      <c r="AG28" s="4">
        <v>8.6690000000000005</v>
      </c>
      <c r="AH28">
        <v>4.8929999999999998</v>
      </c>
    </row>
    <row r="29" spans="1:34" ht="15" x14ac:dyDescent="0.25">
      <c r="A29" s="80">
        <v>45413</v>
      </c>
      <c r="B29" s="34">
        <v>26.11</v>
      </c>
      <c r="C29" s="12">
        <v>26.11</v>
      </c>
      <c r="D29" s="11">
        <v>26.11</v>
      </c>
      <c r="E29">
        <v>31.061</v>
      </c>
      <c r="F29">
        <v>30.942</v>
      </c>
      <c r="G29">
        <v>29.782</v>
      </c>
      <c r="H29" s="4">
        <v>56.481999999999999</v>
      </c>
      <c r="I29" s="4">
        <v>38.323999999999998</v>
      </c>
      <c r="J29" s="4">
        <v>23.81</v>
      </c>
      <c r="K29" s="4">
        <v>23.015000000000001</v>
      </c>
      <c r="L29" s="4">
        <v>34.100999999999999</v>
      </c>
      <c r="M29" s="4">
        <v>25.966000000000001</v>
      </c>
      <c r="N29" s="4">
        <v>17.96</v>
      </c>
      <c r="O29" s="4">
        <v>21.542000000000002</v>
      </c>
      <c r="P29" s="4">
        <v>28.01</v>
      </c>
      <c r="Q29" s="4">
        <v>24.611000000000001</v>
      </c>
      <c r="R29" s="4">
        <v>32.75</v>
      </c>
      <c r="S29" s="4">
        <v>29.902000000000001</v>
      </c>
      <c r="T29" s="4">
        <v>24.603000000000002</v>
      </c>
      <c r="U29" s="4">
        <v>38.32</v>
      </c>
      <c r="V29" s="4">
        <v>17.053000000000001</v>
      </c>
      <c r="W29" s="4">
        <v>21.231000000000002</v>
      </c>
      <c r="X29" s="4">
        <v>24.765000000000001</v>
      </c>
      <c r="Y29" s="4">
        <v>16.231999999999999</v>
      </c>
      <c r="Z29" s="4">
        <v>28.515000000000001</v>
      </c>
      <c r="AA29" s="4">
        <v>20.533000000000001</v>
      </c>
      <c r="AB29" s="4">
        <v>17.193999999999999</v>
      </c>
      <c r="AC29" s="4">
        <v>31.952999999999999</v>
      </c>
      <c r="AD29" s="4">
        <v>31.109000000000002</v>
      </c>
      <c r="AE29" s="4">
        <v>20.774999999999999</v>
      </c>
      <c r="AF29" s="4">
        <v>26.542999999999999</v>
      </c>
      <c r="AG29" s="4">
        <v>22.177</v>
      </c>
      <c r="AH29">
        <v>19.466999999999999</v>
      </c>
    </row>
    <row r="30" spans="1:34" ht="15" x14ac:dyDescent="0.25">
      <c r="A30" s="80">
        <v>45444</v>
      </c>
      <c r="B30" s="34">
        <v>40.090000000000003</v>
      </c>
      <c r="C30" s="12">
        <v>40.090000000000003</v>
      </c>
      <c r="D30" s="11">
        <v>40.090000000000003</v>
      </c>
      <c r="E30">
        <v>64.356999999999999</v>
      </c>
      <c r="F30">
        <v>41.661999999999999</v>
      </c>
      <c r="G30">
        <v>84.34</v>
      </c>
      <c r="H30" s="4">
        <v>61.97</v>
      </c>
      <c r="I30" s="4">
        <v>73.102000000000004</v>
      </c>
      <c r="J30" s="4">
        <v>32.043999999999997</v>
      </c>
      <c r="K30" s="4">
        <v>48.433</v>
      </c>
      <c r="L30" s="4">
        <v>26.210999999999999</v>
      </c>
      <c r="M30" s="4">
        <v>26.34</v>
      </c>
      <c r="N30" s="4">
        <v>13.03</v>
      </c>
      <c r="O30" s="4">
        <v>34.328000000000003</v>
      </c>
      <c r="P30" s="4">
        <v>22.369</v>
      </c>
      <c r="Q30" s="4">
        <v>35.902999999999999</v>
      </c>
      <c r="R30" s="4">
        <v>36.500999999999998</v>
      </c>
      <c r="S30" s="4">
        <v>28.218</v>
      </c>
      <c r="T30" s="4">
        <v>75.382000000000005</v>
      </c>
      <c r="U30" s="4">
        <v>41.954000000000001</v>
      </c>
      <c r="V30" s="4">
        <v>41.829000000000001</v>
      </c>
      <c r="W30" s="4">
        <v>66.819000000000003</v>
      </c>
      <c r="X30" s="4">
        <v>11.853999999999999</v>
      </c>
      <c r="Y30" s="4">
        <v>29.609000000000002</v>
      </c>
      <c r="Z30" s="4">
        <v>51.298000000000002</v>
      </c>
      <c r="AA30" s="4">
        <v>52.155999999999999</v>
      </c>
      <c r="AB30" s="4">
        <v>42.287999999999997</v>
      </c>
      <c r="AC30" s="4">
        <v>53.82</v>
      </c>
      <c r="AD30" s="4">
        <v>18.471</v>
      </c>
      <c r="AE30" s="4">
        <v>57.515000000000001</v>
      </c>
      <c r="AF30" s="4">
        <v>33.816000000000003</v>
      </c>
      <c r="AG30" s="4">
        <v>28.295999999999999</v>
      </c>
      <c r="AH30">
        <v>46.463999999999999</v>
      </c>
    </row>
    <row r="31" spans="1:34" ht="15" x14ac:dyDescent="0.25">
      <c r="A31" s="80">
        <v>45474</v>
      </c>
      <c r="B31" s="34">
        <v>14.86</v>
      </c>
      <c r="C31" s="12">
        <v>14.86</v>
      </c>
      <c r="D31" s="11">
        <v>14.86</v>
      </c>
      <c r="E31">
        <v>32.79</v>
      </c>
      <c r="F31">
        <v>15.428000000000001</v>
      </c>
      <c r="G31">
        <v>73.257000000000005</v>
      </c>
      <c r="H31" s="4">
        <v>23.943000000000001</v>
      </c>
      <c r="I31" s="4">
        <v>27.893000000000001</v>
      </c>
      <c r="J31" s="4">
        <v>15.952</v>
      </c>
      <c r="K31" s="4">
        <v>29.614000000000001</v>
      </c>
      <c r="L31" s="4">
        <v>10.946</v>
      </c>
      <c r="M31" s="4">
        <v>10.35</v>
      </c>
      <c r="N31" s="4">
        <v>6.2880000000000003</v>
      </c>
      <c r="O31" s="4">
        <v>12.292999999999999</v>
      </c>
      <c r="P31" s="4">
        <v>9.2859999999999996</v>
      </c>
      <c r="Q31" s="4">
        <v>15.359</v>
      </c>
      <c r="R31" s="4">
        <v>12.887</v>
      </c>
      <c r="S31" s="4">
        <v>11.914</v>
      </c>
      <c r="T31" s="4">
        <v>37.542000000000002</v>
      </c>
      <c r="U31" s="4">
        <v>22.164000000000001</v>
      </c>
      <c r="V31" s="4">
        <v>13.919</v>
      </c>
      <c r="W31" s="4">
        <v>41.353999999999999</v>
      </c>
      <c r="X31" s="4">
        <v>7.3760000000000003</v>
      </c>
      <c r="Y31" s="4">
        <v>12.167999999999999</v>
      </c>
      <c r="Z31" s="4">
        <v>18.416</v>
      </c>
      <c r="AA31" s="4">
        <v>18.254000000000001</v>
      </c>
      <c r="AB31" s="4">
        <v>15.343999999999999</v>
      </c>
      <c r="AC31" s="4">
        <v>20.693999999999999</v>
      </c>
      <c r="AD31" s="4">
        <v>8.2940000000000005</v>
      </c>
      <c r="AE31" s="4">
        <v>37.636000000000003</v>
      </c>
      <c r="AF31" s="4">
        <v>12.438000000000001</v>
      </c>
      <c r="AG31" s="4">
        <v>10.914</v>
      </c>
      <c r="AH31">
        <v>28.286000000000001</v>
      </c>
    </row>
    <row r="32" spans="1:34" ht="15" x14ac:dyDescent="0.25">
      <c r="A32" s="80">
        <v>45505</v>
      </c>
      <c r="B32" s="34">
        <v>8.24</v>
      </c>
      <c r="C32" s="12">
        <v>8.24</v>
      </c>
      <c r="D32" s="11">
        <v>8.24</v>
      </c>
      <c r="E32">
        <v>12.547000000000001</v>
      </c>
      <c r="F32">
        <v>7.83</v>
      </c>
      <c r="G32">
        <v>23.393000000000001</v>
      </c>
      <c r="H32" s="4">
        <v>10.89</v>
      </c>
      <c r="I32" s="4">
        <v>13.515000000000001</v>
      </c>
      <c r="J32" s="4">
        <v>8.2040000000000006</v>
      </c>
      <c r="K32" s="4">
        <v>12.391</v>
      </c>
      <c r="L32" s="4">
        <v>7.1760000000000002</v>
      </c>
      <c r="M32" s="4">
        <v>7.1130000000000004</v>
      </c>
      <c r="N32" s="4">
        <v>4.3810000000000002</v>
      </c>
      <c r="O32" s="4">
        <v>6.7850000000000001</v>
      </c>
      <c r="P32" s="4">
        <v>6.0780000000000003</v>
      </c>
      <c r="Q32" s="4">
        <v>8.984</v>
      </c>
      <c r="R32" s="4">
        <v>8.1509999999999998</v>
      </c>
      <c r="S32" s="4">
        <v>7.5</v>
      </c>
      <c r="T32" s="4">
        <v>13.243</v>
      </c>
      <c r="U32" s="4">
        <v>9.7609999999999992</v>
      </c>
      <c r="V32" s="4">
        <v>8.9570000000000007</v>
      </c>
      <c r="W32" s="4">
        <v>14.662000000000001</v>
      </c>
      <c r="X32" s="4">
        <v>5.5149999999999997</v>
      </c>
      <c r="Y32" s="4">
        <v>7.5730000000000004</v>
      </c>
      <c r="Z32" s="4">
        <v>9.7449999999999992</v>
      </c>
      <c r="AA32" s="4">
        <v>8.6709999999999994</v>
      </c>
      <c r="AB32" s="4">
        <v>8.3230000000000004</v>
      </c>
      <c r="AC32" s="4">
        <v>12.154</v>
      </c>
      <c r="AD32" s="4">
        <v>5.7270000000000003</v>
      </c>
      <c r="AE32" s="4">
        <v>13.352</v>
      </c>
      <c r="AF32" s="4">
        <v>7.5220000000000002</v>
      </c>
      <c r="AG32" s="4">
        <v>6.6909999999999998</v>
      </c>
      <c r="AH32">
        <v>11.962</v>
      </c>
    </row>
    <row r="33" spans="1:34" ht="15" x14ac:dyDescent="0.25">
      <c r="A33" s="80">
        <v>45536</v>
      </c>
      <c r="B33" s="34">
        <v>6.95</v>
      </c>
      <c r="C33" s="12">
        <v>6.95</v>
      </c>
      <c r="D33" s="11">
        <v>6.95</v>
      </c>
      <c r="E33">
        <v>8.9540000000000006</v>
      </c>
      <c r="F33">
        <v>6.3230000000000004</v>
      </c>
      <c r="G33">
        <v>13.496</v>
      </c>
      <c r="H33" s="4">
        <v>8.2149999999999999</v>
      </c>
      <c r="I33" s="4">
        <v>9.1389999999999993</v>
      </c>
      <c r="J33" s="4">
        <v>5.835</v>
      </c>
      <c r="K33" s="4">
        <v>7.7569999999999997</v>
      </c>
      <c r="L33" s="4">
        <v>5.5389999999999997</v>
      </c>
      <c r="M33" s="4">
        <v>5.3220000000000001</v>
      </c>
      <c r="N33" s="4">
        <v>3.7250000000000001</v>
      </c>
      <c r="O33" s="4">
        <v>7.407</v>
      </c>
      <c r="P33" s="4">
        <v>4.9480000000000004</v>
      </c>
      <c r="Q33" s="4">
        <v>5.9909999999999997</v>
      </c>
      <c r="R33" s="4">
        <v>6.7480000000000002</v>
      </c>
      <c r="S33" s="4">
        <v>6.46</v>
      </c>
      <c r="T33" s="4">
        <v>8.3879999999999999</v>
      </c>
      <c r="U33" s="4">
        <v>6.8520000000000003</v>
      </c>
      <c r="V33" s="4">
        <v>5.9160000000000004</v>
      </c>
      <c r="W33" s="4">
        <v>8.4570000000000007</v>
      </c>
      <c r="X33" s="4">
        <v>4.8419999999999996</v>
      </c>
      <c r="Y33" s="4">
        <v>6.476</v>
      </c>
      <c r="Z33" s="4">
        <v>9.24</v>
      </c>
      <c r="AA33" s="4">
        <v>6.6059999999999999</v>
      </c>
      <c r="AB33" s="4">
        <v>6.0720000000000001</v>
      </c>
      <c r="AC33" s="4">
        <v>7.6120000000000001</v>
      </c>
      <c r="AD33" s="4">
        <v>4.7809999999999997</v>
      </c>
      <c r="AE33" s="4">
        <v>7.9569999999999999</v>
      </c>
      <c r="AF33" s="4">
        <v>7.4169999999999998</v>
      </c>
      <c r="AG33" s="4">
        <v>5.0369999999999999</v>
      </c>
      <c r="AH33">
        <v>9.407</v>
      </c>
    </row>
    <row r="34" spans="1:34" ht="15" x14ac:dyDescent="0.25">
      <c r="A34" s="80">
        <v>45566</v>
      </c>
      <c r="B34" s="33">
        <v>6.15</v>
      </c>
      <c r="C34" s="8">
        <v>6.98</v>
      </c>
      <c r="D34" s="11">
        <v>6.62</v>
      </c>
      <c r="E34">
        <v>8.3490000000000002</v>
      </c>
      <c r="F34">
        <v>7.2960000000000003</v>
      </c>
      <c r="G34">
        <v>11.041</v>
      </c>
      <c r="H34" s="4">
        <v>7.9790000000000001</v>
      </c>
      <c r="I34" s="4">
        <v>8.5060000000000002</v>
      </c>
      <c r="J34" s="4">
        <v>6.609</v>
      </c>
      <c r="K34" s="4">
        <v>6.673</v>
      </c>
      <c r="L34" s="4">
        <v>5.0759999999999996</v>
      </c>
      <c r="M34" s="4">
        <v>4.6369999999999996</v>
      </c>
      <c r="N34" s="4">
        <v>4.5750000000000002</v>
      </c>
      <c r="O34" s="4">
        <v>5.548</v>
      </c>
      <c r="P34" s="4">
        <v>5.0919999999999996</v>
      </c>
      <c r="Q34" s="4">
        <v>6.6920000000000002</v>
      </c>
      <c r="R34" s="4">
        <v>8.6329999999999991</v>
      </c>
      <c r="S34" s="4">
        <v>6.3150000000000004</v>
      </c>
      <c r="T34" s="4">
        <v>7.9630000000000001</v>
      </c>
      <c r="U34" s="4">
        <v>7.3819999999999997</v>
      </c>
      <c r="V34" s="4">
        <v>5.4560000000000004</v>
      </c>
      <c r="W34" s="4">
        <v>7.843</v>
      </c>
      <c r="X34" s="4">
        <v>4.4039999999999999</v>
      </c>
      <c r="Y34" s="4">
        <v>6.9139999999999997</v>
      </c>
      <c r="Z34" s="4">
        <v>10.807</v>
      </c>
      <c r="AA34" s="4">
        <v>5.665</v>
      </c>
      <c r="AB34" s="4">
        <v>5.2789999999999999</v>
      </c>
      <c r="AC34" s="4">
        <v>7.9059999999999997</v>
      </c>
      <c r="AD34" s="4">
        <v>4.78</v>
      </c>
      <c r="AE34" s="4">
        <v>6.7439999999999998</v>
      </c>
      <c r="AF34" s="4">
        <v>5.8460000000000001</v>
      </c>
      <c r="AG34" s="4">
        <v>4.7160000000000002</v>
      </c>
      <c r="AH34">
        <v>7.2320000000000002</v>
      </c>
    </row>
    <row r="35" spans="1:34" ht="15" x14ac:dyDescent="0.25">
      <c r="A35" s="80">
        <v>45597</v>
      </c>
      <c r="B35" s="33">
        <v>4.5</v>
      </c>
      <c r="C35" s="8">
        <v>4.9400000000000004</v>
      </c>
      <c r="D35" s="11">
        <v>4.8099999999999996</v>
      </c>
      <c r="E35">
        <v>6.8869999999999996</v>
      </c>
      <c r="F35">
        <v>5.8319999999999999</v>
      </c>
      <c r="G35">
        <v>8.2539999999999996</v>
      </c>
      <c r="H35" s="4">
        <v>7.5529999999999999</v>
      </c>
      <c r="I35" s="4">
        <v>7.0259999999999998</v>
      </c>
      <c r="J35" s="4">
        <v>5.1609999999999996</v>
      </c>
      <c r="K35" s="4">
        <v>5.6669999999999998</v>
      </c>
      <c r="L35" s="4">
        <v>4.274</v>
      </c>
      <c r="M35" s="4">
        <v>4.7370000000000001</v>
      </c>
      <c r="N35" s="4">
        <v>3.222</v>
      </c>
      <c r="O35" s="4">
        <v>4.3289999999999997</v>
      </c>
      <c r="P35" s="4">
        <v>4.3780000000000001</v>
      </c>
      <c r="Q35" s="4">
        <v>5.8479999999999999</v>
      </c>
      <c r="R35" s="4">
        <v>6.1429999999999998</v>
      </c>
      <c r="S35" s="4">
        <v>5.1689999999999996</v>
      </c>
      <c r="T35" s="4">
        <v>6.702</v>
      </c>
      <c r="U35" s="4">
        <v>6.2949999999999999</v>
      </c>
      <c r="V35" s="4">
        <v>5.5030000000000001</v>
      </c>
      <c r="W35" s="4">
        <v>6.5069999999999997</v>
      </c>
      <c r="X35" s="4">
        <v>3.754</v>
      </c>
      <c r="Y35" s="4">
        <v>4.71</v>
      </c>
      <c r="Z35" s="4">
        <v>6.883</v>
      </c>
      <c r="AA35" s="4">
        <v>4.8739999999999997</v>
      </c>
      <c r="AB35" s="4">
        <v>4.4779999999999998</v>
      </c>
      <c r="AC35" s="4">
        <v>6.5570000000000004</v>
      </c>
      <c r="AD35" s="4">
        <v>4.407</v>
      </c>
      <c r="AE35" s="4">
        <v>5.8840000000000003</v>
      </c>
      <c r="AF35" s="4">
        <v>5.0780000000000003</v>
      </c>
      <c r="AG35" s="4">
        <v>4.3860000000000001</v>
      </c>
      <c r="AH35">
        <v>5.74</v>
      </c>
    </row>
    <row r="36" spans="1:34" ht="15" x14ac:dyDescent="0.25">
      <c r="A36" s="80">
        <v>45627</v>
      </c>
      <c r="B36" s="15">
        <v>4.4400000000000004</v>
      </c>
      <c r="C36" s="13">
        <v>4.4400000000000004</v>
      </c>
      <c r="D36" s="14">
        <v>4.4400000000000004</v>
      </c>
      <c r="E36" s="4">
        <v>5.8970000000000002</v>
      </c>
      <c r="F36" s="4">
        <v>5.0460000000000003</v>
      </c>
      <c r="G36" s="4">
        <v>7.6020000000000003</v>
      </c>
      <c r="H36" s="4">
        <v>6.633</v>
      </c>
      <c r="I36" s="4">
        <v>6.2720000000000002</v>
      </c>
      <c r="J36" s="4">
        <v>4.9800000000000004</v>
      </c>
      <c r="K36" s="4">
        <v>5.1310000000000002</v>
      </c>
      <c r="L36" s="4">
        <v>3.972</v>
      </c>
      <c r="M36" s="4">
        <v>3.9889999999999999</v>
      </c>
      <c r="N36" s="4">
        <v>2.859</v>
      </c>
      <c r="O36" s="4">
        <v>3.9470000000000001</v>
      </c>
      <c r="P36" s="4">
        <v>3.7709999999999999</v>
      </c>
      <c r="Q36" s="4">
        <v>4.6660000000000004</v>
      </c>
      <c r="R36" s="4">
        <v>4.9320000000000004</v>
      </c>
      <c r="S36" s="4">
        <v>4.1660000000000004</v>
      </c>
      <c r="T36" s="4">
        <v>5.944</v>
      </c>
      <c r="U36" s="4">
        <v>5.2130000000000001</v>
      </c>
      <c r="V36" s="4">
        <v>4.585</v>
      </c>
      <c r="W36" s="4">
        <v>5.8239999999999998</v>
      </c>
      <c r="X36" s="4">
        <v>3.419</v>
      </c>
      <c r="Y36" s="4">
        <v>4.0279999999999996</v>
      </c>
      <c r="Z36" s="4">
        <v>5.4089999999999998</v>
      </c>
      <c r="AA36" s="4">
        <v>4.609</v>
      </c>
      <c r="AB36" s="4">
        <v>4.1219999999999999</v>
      </c>
      <c r="AC36" s="4">
        <v>6.0919999999999996</v>
      </c>
      <c r="AD36" s="4">
        <v>3.762</v>
      </c>
      <c r="AE36">
        <v>5.5309999999999997</v>
      </c>
      <c r="AF36" s="4">
        <v>4.843</v>
      </c>
      <c r="AG36" s="4">
        <v>3.9540000000000002</v>
      </c>
      <c r="AH36" s="4">
        <v>5.1139999999999999</v>
      </c>
    </row>
    <row r="37" spans="1:34" ht="15" x14ac:dyDescent="0.25">
      <c r="A37" s="80">
        <v>45658</v>
      </c>
      <c r="B37" s="15">
        <v>4.66</v>
      </c>
      <c r="C37" s="13">
        <v>4.66</v>
      </c>
      <c r="D37" s="14">
        <v>4.66</v>
      </c>
      <c r="E37" s="4">
        <v>5.3209999999999997</v>
      </c>
      <c r="F37" s="4">
        <v>4.5049999999999999</v>
      </c>
      <c r="G37" s="4">
        <v>6.5609999999999999</v>
      </c>
      <c r="H37" s="4">
        <v>5.6429999999999998</v>
      </c>
      <c r="I37" s="4">
        <v>5.6529999999999996</v>
      </c>
      <c r="J37" s="4">
        <v>4.2080000000000002</v>
      </c>
      <c r="K37" s="4">
        <v>4.718</v>
      </c>
      <c r="L37" s="4">
        <v>3.649</v>
      </c>
      <c r="M37" s="4">
        <v>3.54</v>
      </c>
      <c r="N37" s="4">
        <v>2.6240000000000001</v>
      </c>
      <c r="O37" s="4">
        <v>3.5369999999999999</v>
      </c>
      <c r="P37" s="4">
        <v>3.4060000000000001</v>
      </c>
      <c r="Q37" s="4">
        <v>4.0759999999999996</v>
      </c>
      <c r="R37" s="4">
        <v>4.3079999999999998</v>
      </c>
      <c r="S37" s="4">
        <v>3.6110000000000002</v>
      </c>
      <c r="T37" s="4">
        <v>5.3339999999999996</v>
      </c>
      <c r="U37" s="4">
        <v>4.6639999999999997</v>
      </c>
      <c r="V37" s="4">
        <v>4.0359999999999996</v>
      </c>
      <c r="W37" s="4">
        <v>5.3470000000000004</v>
      </c>
      <c r="X37" s="4">
        <v>3.1139999999999999</v>
      </c>
      <c r="Y37" s="4">
        <v>3.6640000000000001</v>
      </c>
      <c r="Z37" s="4">
        <v>4.8120000000000003</v>
      </c>
      <c r="AA37" s="4">
        <v>4.2279999999999998</v>
      </c>
      <c r="AB37" s="4">
        <v>3.6989999999999998</v>
      </c>
      <c r="AC37" s="4">
        <v>5.1459999999999999</v>
      </c>
      <c r="AD37" s="4">
        <v>3.411</v>
      </c>
      <c r="AE37">
        <v>5.03</v>
      </c>
      <c r="AF37" s="4">
        <v>4.4550000000000001</v>
      </c>
      <c r="AG37" s="4">
        <v>3.45</v>
      </c>
      <c r="AH37" s="4">
        <v>4.5979999999999999</v>
      </c>
    </row>
    <row r="38" spans="1:34" ht="15" x14ac:dyDescent="0.25">
      <c r="A38" s="80">
        <v>45689</v>
      </c>
      <c r="B38" s="15">
        <v>3.95</v>
      </c>
      <c r="C38" s="13">
        <v>3.95</v>
      </c>
      <c r="D38" s="14">
        <v>3.95</v>
      </c>
      <c r="E38" s="4">
        <v>4.4180000000000001</v>
      </c>
      <c r="F38" s="4">
        <v>3.8439999999999999</v>
      </c>
      <c r="G38" s="4">
        <v>5.3419999999999996</v>
      </c>
      <c r="H38" s="4">
        <v>4.5949999999999998</v>
      </c>
      <c r="I38" s="4">
        <v>4.6420000000000003</v>
      </c>
      <c r="J38" s="4">
        <v>3.5059999999999998</v>
      </c>
      <c r="K38" s="4">
        <v>3.9369999999999998</v>
      </c>
      <c r="L38" s="4">
        <v>3.048</v>
      </c>
      <c r="M38" s="4">
        <v>2.9049999999999998</v>
      </c>
      <c r="N38" s="4">
        <v>2.3250000000000002</v>
      </c>
      <c r="O38" s="4">
        <v>2.9169999999999998</v>
      </c>
      <c r="P38" s="4">
        <v>2.8130000000000002</v>
      </c>
      <c r="Q38" s="4">
        <v>3.3260000000000001</v>
      </c>
      <c r="R38" s="4">
        <v>3.5910000000000002</v>
      </c>
      <c r="S38" s="4">
        <v>2.9319999999999999</v>
      </c>
      <c r="T38" s="4">
        <v>4.4119999999999999</v>
      </c>
      <c r="U38" s="4">
        <v>3.83</v>
      </c>
      <c r="V38" s="4">
        <v>3.3039999999999998</v>
      </c>
      <c r="W38" s="4">
        <v>4.3860000000000001</v>
      </c>
      <c r="X38" s="4">
        <v>2.6360000000000001</v>
      </c>
      <c r="Y38" s="4">
        <v>3.0169999999999999</v>
      </c>
      <c r="Z38" s="4">
        <v>4.5540000000000003</v>
      </c>
      <c r="AA38" s="4">
        <v>3.67</v>
      </c>
      <c r="AB38" s="4">
        <v>3.0830000000000002</v>
      </c>
      <c r="AC38" s="4">
        <v>4.3099999999999996</v>
      </c>
      <c r="AD38" s="4">
        <v>2.8460000000000001</v>
      </c>
      <c r="AE38">
        <v>4.1360000000000001</v>
      </c>
      <c r="AF38" s="4">
        <v>3.718</v>
      </c>
      <c r="AG38" s="4">
        <v>2.8490000000000002</v>
      </c>
      <c r="AH38" s="4">
        <v>3.8860000000000001</v>
      </c>
    </row>
    <row r="39" spans="1:34" ht="15" x14ac:dyDescent="0.25">
      <c r="A39" s="80">
        <v>45717</v>
      </c>
      <c r="B39" s="15">
        <v>4.5999999999999996</v>
      </c>
      <c r="C39" s="13">
        <v>4.5999999999999996</v>
      </c>
      <c r="D39" s="14">
        <v>4.5999999999999996</v>
      </c>
      <c r="E39" s="4">
        <v>5.2569999999999997</v>
      </c>
      <c r="F39" s="4">
        <v>5.2370000000000001</v>
      </c>
      <c r="G39" s="4">
        <v>5.6989999999999998</v>
      </c>
      <c r="H39" s="4">
        <v>5.7649999999999997</v>
      </c>
      <c r="I39" s="4">
        <v>5.26</v>
      </c>
      <c r="J39" s="4">
        <v>4.6660000000000004</v>
      </c>
      <c r="K39" s="4">
        <v>4.3419999999999996</v>
      </c>
      <c r="L39" s="4">
        <v>3.5030000000000001</v>
      </c>
      <c r="M39" s="4">
        <v>3.0550000000000002</v>
      </c>
      <c r="N39" s="4">
        <v>2.9510000000000001</v>
      </c>
      <c r="O39" s="4">
        <v>4.9459999999999997</v>
      </c>
      <c r="P39" s="4">
        <v>3.0219999999999998</v>
      </c>
      <c r="Q39" s="4">
        <v>3.5369999999999999</v>
      </c>
      <c r="R39" s="4">
        <v>6.2110000000000003</v>
      </c>
      <c r="S39" s="4">
        <v>2.964</v>
      </c>
      <c r="T39" s="4">
        <v>5.3719999999999999</v>
      </c>
      <c r="U39" s="4">
        <v>3.8660000000000001</v>
      </c>
      <c r="V39" s="4">
        <v>3.641</v>
      </c>
      <c r="W39" s="4">
        <v>5.5890000000000004</v>
      </c>
      <c r="X39" s="4">
        <v>2.8319999999999999</v>
      </c>
      <c r="Y39" s="4">
        <v>3.0129999999999999</v>
      </c>
      <c r="Z39" s="4">
        <v>5.8570000000000002</v>
      </c>
      <c r="AA39" s="4">
        <v>4.4409999999999998</v>
      </c>
      <c r="AB39" s="4">
        <v>4.9390000000000001</v>
      </c>
      <c r="AC39" s="4">
        <v>4.5419999999999998</v>
      </c>
      <c r="AD39" s="4">
        <v>2.883</v>
      </c>
      <c r="AE39">
        <v>4.556</v>
      </c>
      <c r="AF39" s="4">
        <v>3.9940000000000002</v>
      </c>
      <c r="AG39" s="4">
        <v>3.3010000000000002</v>
      </c>
      <c r="AH39" s="4">
        <v>5.1689999999999996</v>
      </c>
    </row>
    <row r="40" spans="1:34" ht="15" x14ac:dyDescent="0.25">
      <c r="A40" s="80">
        <v>45748</v>
      </c>
      <c r="B40" s="15">
        <v>9.09</v>
      </c>
      <c r="C40" s="13">
        <v>9.09</v>
      </c>
      <c r="D40" s="14">
        <v>9.09</v>
      </c>
      <c r="E40" s="4">
        <v>8.9320000000000004</v>
      </c>
      <c r="F40" s="4">
        <v>6.6420000000000003</v>
      </c>
      <c r="G40" s="4">
        <v>10.082000000000001</v>
      </c>
      <c r="H40" s="4">
        <v>8.1300000000000008</v>
      </c>
      <c r="I40" s="4">
        <v>7.0220000000000002</v>
      </c>
      <c r="J40" s="4">
        <v>6.641</v>
      </c>
      <c r="K40" s="4">
        <v>9.7140000000000004</v>
      </c>
      <c r="L40" s="4">
        <v>7.0679999999999996</v>
      </c>
      <c r="M40" s="4">
        <v>7.4</v>
      </c>
      <c r="N40" s="4">
        <v>5.9260000000000002</v>
      </c>
      <c r="O40" s="4">
        <v>10.016999999999999</v>
      </c>
      <c r="P40" s="4">
        <v>6.4409999999999998</v>
      </c>
      <c r="Q40" s="4">
        <v>9.2279999999999998</v>
      </c>
      <c r="R40" s="4">
        <v>9.8490000000000002</v>
      </c>
      <c r="S40" s="4">
        <v>3.7309999999999999</v>
      </c>
      <c r="T40" s="4">
        <v>7.0270000000000001</v>
      </c>
      <c r="U40" s="4">
        <v>7.0919999999999996</v>
      </c>
      <c r="V40" s="4">
        <v>6.6619999999999999</v>
      </c>
      <c r="W40" s="4">
        <v>12.878</v>
      </c>
      <c r="X40" s="4">
        <v>4.8630000000000004</v>
      </c>
      <c r="Y40" s="4">
        <v>5.3440000000000003</v>
      </c>
      <c r="Z40" s="4">
        <v>9.7279999999999998</v>
      </c>
      <c r="AA40" s="4">
        <v>7.2329999999999997</v>
      </c>
      <c r="AB40" s="4">
        <v>9.7520000000000007</v>
      </c>
      <c r="AC40" s="4">
        <v>7.2759999999999998</v>
      </c>
      <c r="AD40" s="4">
        <v>6.7640000000000002</v>
      </c>
      <c r="AE40">
        <v>7.06</v>
      </c>
      <c r="AF40" s="4">
        <v>8.7449999999999992</v>
      </c>
      <c r="AG40" s="4">
        <v>4.68</v>
      </c>
      <c r="AH40" s="4">
        <v>5.734</v>
      </c>
    </row>
    <row r="41" spans="1:34" ht="15" x14ac:dyDescent="0.25">
      <c r="A41" s="80">
        <v>45778</v>
      </c>
      <c r="B41" s="15">
        <v>26.11</v>
      </c>
      <c r="C41" s="13">
        <v>26.11</v>
      </c>
      <c r="D41" s="14">
        <v>26.11</v>
      </c>
      <c r="E41" s="4">
        <v>29.454999999999998</v>
      </c>
      <c r="F41" s="4">
        <v>30.146999999999998</v>
      </c>
      <c r="G41" s="4">
        <v>56.061999999999998</v>
      </c>
      <c r="H41" s="4">
        <v>38.441000000000003</v>
      </c>
      <c r="I41" s="4">
        <v>22.968</v>
      </c>
      <c r="J41" s="4">
        <v>23.06</v>
      </c>
      <c r="K41" s="4">
        <v>33.872999999999998</v>
      </c>
      <c r="L41" s="4">
        <v>25.757000000000001</v>
      </c>
      <c r="M41" s="4">
        <v>17.402000000000001</v>
      </c>
      <c r="N41" s="4">
        <v>21.212</v>
      </c>
      <c r="O41" s="4">
        <v>27.61</v>
      </c>
      <c r="P41" s="4">
        <v>24.317</v>
      </c>
      <c r="Q41" s="4">
        <v>31.728000000000002</v>
      </c>
      <c r="R41" s="4">
        <v>29.806999999999999</v>
      </c>
      <c r="S41" s="4">
        <v>24.449000000000002</v>
      </c>
      <c r="T41" s="4">
        <v>37.917000000000002</v>
      </c>
      <c r="U41" s="4">
        <v>16.401</v>
      </c>
      <c r="V41" s="4">
        <v>21.081</v>
      </c>
      <c r="W41" s="4">
        <v>24.594000000000001</v>
      </c>
      <c r="X41" s="4">
        <v>16.366</v>
      </c>
      <c r="Y41" s="4">
        <v>26.672999999999998</v>
      </c>
      <c r="Z41" s="4">
        <v>20.16</v>
      </c>
      <c r="AA41" s="4">
        <v>17.274000000000001</v>
      </c>
      <c r="AB41" s="4">
        <v>31.44</v>
      </c>
      <c r="AC41" s="4">
        <v>30.387</v>
      </c>
      <c r="AD41" s="4">
        <v>21.052</v>
      </c>
      <c r="AE41">
        <v>26.294</v>
      </c>
      <c r="AF41" s="4">
        <v>22.25</v>
      </c>
      <c r="AG41" s="4">
        <v>18.533000000000001</v>
      </c>
      <c r="AH41" s="4">
        <v>17.919</v>
      </c>
    </row>
    <row r="42" spans="1:34" ht="15" x14ac:dyDescent="0.25">
      <c r="A42" s="80">
        <v>45809</v>
      </c>
      <c r="B42" s="15">
        <v>40.090000000000003</v>
      </c>
      <c r="C42" s="13">
        <v>40.090000000000003</v>
      </c>
      <c r="D42" s="14">
        <v>40.090000000000003</v>
      </c>
      <c r="E42" s="4">
        <v>42.161999999999999</v>
      </c>
      <c r="F42" s="4">
        <v>84.611000000000004</v>
      </c>
      <c r="G42" s="4">
        <v>61.802</v>
      </c>
      <c r="H42" s="4">
        <v>73.102999999999994</v>
      </c>
      <c r="I42" s="4">
        <v>32.604999999999997</v>
      </c>
      <c r="J42" s="4">
        <v>48.457000000000001</v>
      </c>
      <c r="K42" s="4">
        <v>26.081</v>
      </c>
      <c r="L42" s="4">
        <v>26.233000000000001</v>
      </c>
      <c r="M42" s="4">
        <v>13.42</v>
      </c>
      <c r="N42" s="4">
        <v>34.048000000000002</v>
      </c>
      <c r="O42" s="4">
        <v>22.196999999999999</v>
      </c>
      <c r="P42" s="4">
        <v>35.691000000000003</v>
      </c>
      <c r="Q42" s="4">
        <v>36.686999999999998</v>
      </c>
      <c r="R42" s="4">
        <v>28.048999999999999</v>
      </c>
      <c r="S42" s="4">
        <v>75.192999999999998</v>
      </c>
      <c r="T42" s="4">
        <v>41.755000000000003</v>
      </c>
      <c r="U42" s="4">
        <v>42.268999999999998</v>
      </c>
      <c r="V42" s="4">
        <v>66.674000000000007</v>
      </c>
      <c r="W42" s="4">
        <v>11.773999999999999</v>
      </c>
      <c r="X42" s="4">
        <v>29.739000000000001</v>
      </c>
      <c r="Y42" s="4">
        <v>51.421999999999997</v>
      </c>
      <c r="Z42" s="4">
        <v>51.759</v>
      </c>
      <c r="AA42" s="4">
        <v>42.368000000000002</v>
      </c>
      <c r="AB42" s="4">
        <v>53.526000000000003</v>
      </c>
      <c r="AC42" s="4">
        <v>18.866</v>
      </c>
      <c r="AD42" s="4">
        <v>57.75</v>
      </c>
      <c r="AE42">
        <v>33.658999999999999</v>
      </c>
      <c r="AF42" s="4">
        <v>28.346</v>
      </c>
      <c r="AG42" s="4">
        <v>45.545999999999999</v>
      </c>
      <c r="AH42" s="4">
        <v>54.008000000000003</v>
      </c>
    </row>
    <row r="43" spans="1:34" ht="15" x14ac:dyDescent="0.25">
      <c r="A43" s="80">
        <v>45839</v>
      </c>
      <c r="B43" s="15">
        <v>14.86</v>
      </c>
      <c r="C43" s="13">
        <v>14.86</v>
      </c>
      <c r="D43" s="14">
        <v>14.86</v>
      </c>
      <c r="E43" s="4">
        <v>15.787000000000001</v>
      </c>
      <c r="F43" s="4">
        <v>73.337999999999994</v>
      </c>
      <c r="G43" s="4">
        <v>23.885000000000002</v>
      </c>
      <c r="H43" s="4">
        <v>27.917999999999999</v>
      </c>
      <c r="I43" s="4">
        <v>16.32</v>
      </c>
      <c r="J43" s="4">
        <v>29.643999999999998</v>
      </c>
      <c r="K43" s="4">
        <v>10.9</v>
      </c>
      <c r="L43" s="4">
        <v>10.29</v>
      </c>
      <c r="M43" s="4">
        <v>6.3230000000000004</v>
      </c>
      <c r="N43" s="4">
        <v>12.173999999999999</v>
      </c>
      <c r="O43" s="4">
        <v>9.2129999999999992</v>
      </c>
      <c r="P43" s="4">
        <v>15.254</v>
      </c>
      <c r="Q43" s="4">
        <v>13.061</v>
      </c>
      <c r="R43" s="4">
        <v>11.835000000000001</v>
      </c>
      <c r="S43" s="4">
        <v>37.496000000000002</v>
      </c>
      <c r="T43" s="4">
        <v>22.076000000000001</v>
      </c>
      <c r="U43" s="4">
        <v>14.397</v>
      </c>
      <c r="V43" s="4">
        <v>41.308999999999997</v>
      </c>
      <c r="W43" s="4">
        <v>7.3140000000000001</v>
      </c>
      <c r="X43" s="4">
        <v>12.253</v>
      </c>
      <c r="Y43" s="4">
        <v>18.821000000000002</v>
      </c>
      <c r="Z43" s="4">
        <v>18.09</v>
      </c>
      <c r="AA43" s="4">
        <v>15.423</v>
      </c>
      <c r="AB43" s="4">
        <v>20.579000000000001</v>
      </c>
      <c r="AC43" s="4">
        <v>8.3550000000000004</v>
      </c>
      <c r="AD43" s="4">
        <v>37.716000000000001</v>
      </c>
      <c r="AE43">
        <v>12.358000000000001</v>
      </c>
      <c r="AF43" s="4">
        <v>10.952</v>
      </c>
      <c r="AG43" s="4">
        <v>29.315999999999999</v>
      </c>
      <c r="AH43" s="4">
        <v>32.957999999999998</v>
      </c>
    </row>
    <row r="44" spans="1:34" ht="15" x14ac:dyDescent="0.25">
      <c r="A44" s="80">
        <v>45870</v>
      </c>
      <c r="B44" s="15">
        <v>8.24</v>
      </c>
      <c r="C44" s="13">
        <v>8.24</v>
      </c>
      <c r="D44" s="14">
        <v>8.24</v>
      </c>
      <c r="E44" s="4">
        <v>7.8680000000000003</v>
      </c>
      <c r="F44" s="4">
        <v>23.437999999999999</v>
      </c>
      <c r="G44" s="4">
        <v>10.856</v>
      </c>
      <c r="H44" s="4">
        <v>13.547000000000001</v>
      </c>
      <c r="I44" s="4">
        <v>8.3870000000000005</v>
      </c>
      <c r="J44" s="4">
        <v>12.419</v>
      </c>
      <c r="K44" s="4">
        <v>7.149</v>
      </c>
      <c r="L44" s="4">
        <v>7.0640000000000001</v>
      </c>
      <c r="M44" s="4">
        <v>4.3769999999999998</v>
      </c>
      <c r="N44" s="4">
        <v>6.6959999999999997</v>
      </c>
      <c r="O44" s="4">
        <v>6.024</v>
      </c>
      <c r="P44" s="4">
        <v>8.9079999999999995</v>
      </c>
      <c r="Q44" s="4">
        <v>8.1010000000000009</v>
      </c>
      <c r="R44" s="4">
        <v>7.4560000000000004</v>
      </c>
      <c r="S44" s="4">
        <v>13.231</v>
      </c>
      <c r="T44" s="4">
        <v>9.7010000000000005</v>
      </c>
      <c r="U44" s="4">
        <v>9.1270000000000007</v>
      </c>
      <c r="V44" s="4">
        <v>14.64</v>
      </c>
      <c r="W44" s="4">
        <v>5.4640000000000004</v>
      </c>
      <c r="X44" s="4">
        <v>7.6479999999999997</v>
      </c>
      <c r="Y44" s="4">
        <v>9.8030000000000008</v>
      </c>
      <c r="Z44" s="4">
        <v>8.5459999999999994</v>
      </c>
      <c r="AA44" s="4">
        <v>8.3919999999999995</v>
      </c>
      <c r="AB44" s="4">
        <v>12.06</v>
      </c>
      <c r="AC44" s="4">
        <v>5.7050000000000001</v>
      </c>
      <c r="AD44" s="4">
        <v>13.407</v>
      </c>
      <c r="AE44">
        <v>7.4589999999999996</v>
      </c>
      <c r="AF44" s="4">
        <v>6.7279999999999998</v>
      </c>
      <c r="AG44" s="4">
        <v>12.180999999999999</v>
      </c>
      <c r="AH44" s="4">
        <v>17.003</v>
      </c>
    </row>
    <row r="45" spans="1:34" ht="15" x14ac:dyDescent="0.25">
      <c r="A45" s="80">
        <v>45901</v>
      </c>
      <c r="B45" s="15">
        <v>6.95</v>
      </c>
      <c r="C45" s="13">
        <v>6.95</v>
      </c>
      <c r="D45" s="14">
        <v>6.95</v>
      </c>
      <c r="E45" s="4">
        <v>6.3019999999999996</v>
      </c>
      <c r="F45" s="4">
        <v>13.536</v>
      </c>
      <c r="G45" s="4">
        <v>8.1859999999999999</v>
      </c>
      <c r="H45" s="4">
        <v>9.1669999999999998</v>
      </c>
      <c r="I45" s="4">
        <v>5.931</v>
      </c>
      <c r="J45" s="4">
        <v>7.782</v>
      </c>
      <c r="K45" s="4">
        <v>5.5179999999999998</v>
      </c>
      <c r="L45" s="4">
        <v>5.2809999999999997</v>
      </c>
      <c r="M45" s="4">
        <v>3.673</v>
      </c>
      <c r="N45" s="4">
        <v>7.32</v>
      </c>
      <c r="O45" s="4">
        <v>4.9020000000000001</v>
      </c>
      <c r="P45" s="4">
        <v>5.931</v>
      </c>
      <c r="Q45" s="4">
        <v>6.6790000000000003</v>
      </c>
      <c r="R45" s="4">
        <v>6.4240000000000004</v>
      </c>
      <c r="S45" s="4">
        <v>8.3800000000000008</v>
      </c>
      <c r="T45" s="4">
        <v>6.8010000000000002</v>
      </c>
      <c r="U45" s="4">
        <v>6.0380000000000003</v>
      </c>
      <c r="V45" s="4">
        <v>8.4410000000000007</v>
      </c>
      <c r="W45" s="4">
        <v>4.7969999999999997</v>
      </c>
      <c r="X45" s="4">
        <v>6.5419999999999998</v>
      </c>
      <c r="Y45" s="4">
        <v>9.0839999999999996</v>
      </c>
      <c r="Z45" s="4">
        <v>6.4980000000000002</v>
      </c>
      <c r="AA45" s="4">
        <v>6.133</v>
      </c>
      <c r="AB45" s="4">
        <v>7.5389999999999997</v>
      </c>
      <c r="AC45" s="4">
        <v>4.7530000000000001</v>
      </c>
      <c r="AD45" s="4">
        <v>8.0050000000000008</v>
      </c>
      <c r="AE45">
        <v>7.3570000000000002</v>
      </c>
      <c r="AF45" s="4">
        <v>5.07</v>
      </c>
      <c r="AG45" s="4">
        <v>9.41</v>
      </c>
      <c r="AH45" s="4">
        <v>8.3840000000000003</v>
      </c>
    </row>
    <row r="46" spans="1:34" ht="15" x14ac:dyDescent="0.25">
      <c r="A46" s="80">
        <v>45931</v>
      </c>
      <c r="B46" s="15">
        <v>6.15</v>
      </c>
      <c r="C46" s="13">
        <v>6.98</v>
      </c>
      <c r="D46" s="14">
        <v>6.62</v>
      </c>
      <c r="E46" s="4">
        <v>7.2569999999999997</v>
      </c>
      <c r="F46" s="4">
        <v>11.077999999999999</v>
      </c>
      <c r="G46" s="4">
        <v>7.9530000000000003</v>
      </c>
      <c r="H46" s="4">
        <v>8.532</v>
      </c>
      <c r="I46" s="4">
        <v>6.6710000000000003</v>
      </c>
      <c r="J46" s="4">
        <v>6.6970000000000001</v>
      </c>
      <c r="K46" s="4">
        <v>5.056</v>
      </c>
      <c r="L46" s="4">
        <v>4.5990000000000002</v>
      </c>
      <c r="M46" s="4">
        <v>4.6050000000000004</v>
      </c>
      <c r="N46" s="4">
        <v>5.4749999999999996</v>
      </c>
      <c r="O46" s="4">
        <v>5.048</v>
      </c>
      <c r="P46" s="4">
        <v>6.633</v>
      </c>
      <c r="Q46" s="4">
        <v>8.6419999999999995</v>
      </c>
      <c r="R46" s="4">
        <v>6.2830000000000004</v>
      </c>
      <c r="S46" s="4">
        <v>7.9560000000000004</v>
      </c>
      <c r="T46" s="4">
        <v>7.3339999999999996</v>
      </c>
      <c r="U46" s="4">
        <v>5.5410000000000004</v>
      </c>
      <c r="V46" s="4">
        <v>7.8289999999999997</v>
      </c>
      <c r="W46" s="4">
        <v>4.3630000000000004</v>
      </c>
      <c r="X46" s="4">
        <v>6.9779999999999998</v>
      </c>
      <c r="Y46" s="4">
        <v>10.997</v>
      </c>
      <c r="Z46" s="4">
        <v>5.5640000000000001</v>
      </c>
      <c r="AA46" s="4">
        <v>5.3369999999999997</v>
      </c>
      <c r="AB46" s="4">
        <v>7.8360000000000003</v>
      </c>
      <c r="AC46" s="4">
        <v>4.7249999999999996</v>
      </c>
      <c r="AD46" s="4">
        <v>6.7889999999999997</v>
      </c>
      <c r="AE46">
        <v>5.7939999999999996</v>
      </c>
      <c r="AF46" s="4">
        <v>4.7480000000000002</v>
      </c>
      <c r="AG46" s="4">
        <v>7.2910000000000004</v>
      </c>
      <c r="AH46" s="4">
        <v>6.8040000000000003</v>
      </c>
    </row>
    <row r="47" spans="1:34" ht="15" x14ac:dyDescent="0.25">
      <c r="A47" s="80">
        <v>45962</v>
      </c>
      <c r="B47" s="15">
        <v>4.5</v>
      </c>
      <c r="C47" s="13">
        <v>4.9400000000000004</v>
      </c>
      <c r="D47" s="14">
        <v>4.8099999999999996</v>
      </c>
      <c r="E47" s="4">
        <v>5.851</v>
      </c>
      <c r="F47" s="4">
        <v>8.2859999999999996</v>
      </c>
      <c r="G47" s="4">
        <v>7.5270000000000001</v>
      </c>
      <c r="H47" s="4">
        <v>7.0490000000000004</v>
      </c>
      <c r="I47" s="4">
        <v>5.25</v>
      </c>
      <c r="J47" s="4">
        <v>5.6879999999999997</v>
      </c>
      <c r="K47" s="4">
        <v>4.2569999999999997</v>
      </c>
      <c r="L47" s="4">
        <v>4.7030000000000003</v>
      </c>
      <c r="M47" s="4">
        <v>3.2290000000000001</v>
      </c>
      <c r="N47" s="4">
        <v>4.2670000000000003</v>
      </c>
      <c r="O47" s="4">
        <v>4.3390000000000004</v>
      </c>
      <c r="P47" s="4">
        <v>5.798</v>
      </c>
      <c r="Q47" s="4">
        <v>6.2050000000000001</v>
      </c>
      <c r="R47" s="4">
        <v>5.1420000000000003</v>
      </c>
      <c r="S47" s="4">
        <v>6.6959999999999997</v>
      </c>
      <c r="T47" s="4">
        <v>6.2519999999999998</v>
      </c>
      <c r="U47" s="4">
        <v>5.5960000000000001</v>
      </c>
      <c r="V47" s="4">
        <v>6.4939999999999998</v>
      </c>
      <c r="W47" s="4">
        <v>3.718</v>
      </c>
      <c r="X47" s="4">
        <v>4.7619999999999996</v>
      </c>
      <c r="Y47" s="4">
        <v>7.0359999999999996</v>
      </c>
      <c r="Z47" s="4">
        <v>4.7839999999999998</v>
      </c>
      <c r="AA47" s="4">
        <v>4.5289999999999999</v>
      </c>
      <c r="AB47" s="4">
        <v>6.4960000000000004</v>
      </c>
      <c r="AC47" s="4">
        <v>4.4130000000000003</v>
      </c>
      <c r="AD47" s="4">
        <v>5.9240000000000004</v>
      </c>
      <c r="AE47">
        <v>5.032</v>
      </c>
      <c r="AF47" s="4">
        <v>4.4139999999999997</v>
      </c>
      <c r="AG47" s="4">
        <v>5.76</v>
      </c>
      <c r="AH47" s="4">
        <v>5.8150000000000004</v>
      </c>
    </row>
    <row r="48" spans="1:34" ht="15" x14ac:dyDescent="0.25">
      <c r="A48" s="80">
        <v>45992</v>
      </c>
      <c r="B48" s="15">
        <v>4.4400000000000004</v>
      </c>
      <c r="C48" s="13">
        <v>4.4400000000000004</v>
      </c>
      <c r="D48" s="14">
        <v>4.4400000000000004</v>
      </c>
      <c r="E48" s="4">
        <v>5.0430000000000001</v>
      </c>
      <c r="F48" s="4">
        <v>7.633</v>
      </c>
      <c r="G48" s="4">
        <v>6.61</v>
      </c>
      <c r="H48" s="4">
        <v>6.2949999999999999</v>
      </c>
      <c r="I48" s="4">
        <v>5.0679999999999996</v>
      </c>
      <c r="J48" s="4">
        <v>5.15</v>
      </c>
      <c r="K48" s="4">
        <v>3.9569999999999999</v>
      </c>
      <c r="L48" s="4">
        <v>3.9569999999999999</v>
      </c>
      <c r="M48" s="4">
        <v>2.855</v>
      </c>
      <c r="N48" s="4">
        <v>3.8889999999999998</v>
      </c>
      <c r="O48" s="4">
        <v>3.7360000000000002</v>
      </c>
      <c r="P48" s="4">
        <v>4.62</v>
      </c>
      <c r="Q48" s="4">
        <v>4.9390000000000001</v>
      </c>
      <c r="R48" s="4">
        <v>4.141</v>
      </c>
      <c r="S48" s="4">
        <v>5.9390000000000001</v>
      </c>
      <c r="T48" s="4">
        <v>5.1740000000000004</v>
      </c>
      <c r="U48" s="4">
        <v>4.6760000000000002</v>
      </c>
      <c r="V48" s="4">
        <v>5.8129999999999997</v>
      </c>
      <c r="W48" s="4">
        <v>3.3849999999999998</v>
      </c>
      <c r="X48" s="4">
        <v>4.077</v>
      </c>
      <c r="Y48" s="4">
        <v>5.4379999999999997</v>
      </c>
      <c r="Z48" s="4">
        <v>4.524</v>
      </c>
      <c r="AA48" s="4">
        <v>4.17</v>
      </c>
      <c r="AB48" s="4">
        <v>6.0339999999999998</v>
      </c>
      <c r="AC48" s="4">
        <v>3.746</v>
      </c>
      <c r="AD48" s="4">
        <v>5.57</v>
      </c>
      <c r="AE48">
        <v>4.7990000000000004</v>
      </c>
      <c r="AF48" s="4">
        <v>3.98</v>
      </c>
      <c r="AG48" s="4">
        <v>5.117</v>
      </c>
      <c r="AH48" s="4">
        <v>5.2629999999999999</v>
      </c>
    </row>
    <row r="49" spans="1:1005" ht="15" x14ac:dyDescent="0.25">
      <c r="A49" s="80">
        <v>46023</v>
      </c>
      <c r="B49" s="15">
        <v>4.66</v>
      </c>
      <c r="C49" s="13">
        <v>4.66</v>
      </c>
      <c r="D49" s="14">
        <v>4.66</v>
      </c>
      <c r="E49" s="4">
        <v>4.4909999999999997</v>
      </c>
      <c r="F49" s="4">
        <v>6.5880000000000001</v>
      </c>
      <c r="G49" s="4">
        <v>5.6230000000000002</v>
      </c>
      <c r="H49" s="4">
        <v>5.6740000000000004</v>
      </c>
      <c r="I49" s="4">
        <v>4.274</v>
      </c>
      <c r="J49" s="4">
        <v>4.7359999999999998</v>
      </c>
      <c r="K49" s="4">
        <v>3.6349999999999998</v>
      </c>
      <c r="L49" s="4">
        <v>3.5110000000000001</v>
      </c>
      <c r="M49" s="4">
        <v>2.6179999999999999</v>
      </c>
      <c r="N49" s="4">
        <v>3.4849999999999999</v>
      </c>
      <c r="O49" s="4">
        <v>3.375</v>
      </c>
      <c r="P49" s="4">
        <v>4.0339999999999998</v>
      </c>
      <c r="Q49" s="4">
        <v>4.2910000000000004</v>
      </c>
      <c r="R49" s="4">
        <v>3.589</v>
      </c>
      <c r="S49" s="4">
        <v>5.3289999999999997</v>
      </c>
      <c r="T49" s="4">
        <v>4.6280000000000001</v>
      </c>
      <c r="U49" s="4">
        <v>4.1050000000000004</v>
      </c>
      <c r="V49" s="4">
        <v>5.3369999999999997</v>
      </c>
      <c r="W49" s="4">
        <v>3.0830000000000002</v>
      </c>
      <c r="X49" s="4">
        <v>3.7090000000000001</v>
      </c>
      <c r="Y49" s="4">
        <v>4.8120000000000003</v>
      </c>
      <c r="Z49" s="4">
        <v>4.1500000000000004</v>
      </c>
      <c r="AA49" s="4">
        <v>3.7429999999999999</v>
      </c>
      <c r="AB49" s="4">
        <v>5.0949999999999998</v>
      </c>
      <c r="AC49" s="4">
        <v>3.395</v>
      </c>
      <c r="AD49" s="4">
        <v>5.0650000000000004</v>
      </c>
      <c r="AE49">
        <v>4.415</v>
      </c>
      <c r="AF49" s="4">
        <v>3.4740000000000002</v>
      </c>
      <c r="AG49" s="4">
        <v>4.5979999999999999</v>
      </c>
      <c r="AH49" s="4">
        <v>4.7309999999999999</v>
      </c>
    </row>
    <row r="50" spans="1:1005" ht="15" x14ac:dyDescent="0.25">
      <c r="A50" s="80">
        <v>46054</v>
      </c>
      <c r="B50" s="15">
        <v>3.95</v>
      </c>
      <c r="C50" s="13">
        <v>3.95</v>
      </c>
      <c r="D50" s="14">
        <v>3.95</v>
      </c>
      <c r="E50" s="4">
        <v>3.8159999999999998</v>
      </c>
      <c r="F50" s="4">
        <v>5.3639999999999999</v>
      </c>
      <c r="G50" s="4">
        <v>4.5789999999999997</v>
      </c>
      <c r="H50" s="4">
        <v>4.6580000000000004</v>
      </c>
      <c r="I50" s="4">
        <v>3.5579999999999998</v>
      </c>
      <c r="J50" s="4">
        <v>3.952</v>
      </c>
      <c r="K50" s="4">
        <v>3.036</v>
      </c>
      <c r="L50" s="4">
        <v>2.8809999999999998</v>
      </c>
      <c r="M50" s="4">
        <v>2.3199999999999998</v>
      </c>
      <c r="N50" s="4">
        <v>2.8740000000000001</v>
      </c>
      <c r="O50" s="4">
        <v>2.7879999999999998</v>
      </c>
      <c r="P50" s="4">
        <v>3.2919999999999998</v>
      </c>
      <c r="Q50" s="4">
        <v>3.5739999999999998</v>
      </c>
      <c r="R50" s="4">
        <v>2.9129999999999998</v>
      </c>
      <c r="S50" s="4">
        <v>4.407</v>
      </c>
      <c r="T50" s="4">
        <v>3.8</v>
      </c>
      <c r="U50" s="4">
        <v>3.359</v>
      </c>
      <c r="V50" s="4">
        <v>4.3769999999999998</v>
      </c>
      <c r="W50" s="4">
        <v>2.6110000000000002</v>
      </c>
      <c r="X50" s="4">
        <v>3.0539999999999998</v>
      </c>
      <c r="Y50" s="4">
        <v>4.5490000000000004</v>
      </c>
      <c r="Z50" s="4">
        <v>3.605</v>
      </c>
      <c r="AA50" s="4">
        <v>3.1190000000000002</v>
      </c>
      <c r="AB50" s="4">
        <v>4.2679999999999998</v>
      </c>
      <c r="AC50" s="4">
        <v>2.831</v>
      </c>
      <c r="AD50" s="4">
        <v>4.165</v>
      </c>
      <c r="AE50">
        <v>3.6850000000000001</v>
      </c>
      <c r="AF50" s="4">
        <v>2.8679999999999999</v>
      </c>
      <c r="AG50" s="4">
        <v>3.8690000000000002</v>
      </c>
      <c r="AH50" s="4">
        <v>3.919</v>
      </c>
    </row>
    <row r="51" spans="1:1005" ht="15" x14ac:dyDescent="0.25">
      <c r="A51" s="80">
        <v>46082</v>
      </c>
      <c r="B51" s="15">
        <v>4.5999999999999996</v>
      </c>
      <c r="C51" s="13">
        <v>4.5999999999999996</v>
      </c>
      <c r="D51" s="14">
        <v>4.5999999999999996</v>
      </c>
      <c r="E51" s="4">
        <v>5.2149999999999999</v>
      </c>
      <c r="F51" s="4">
        <v>5.7220000000000004</v>
      </c>
      <c r="G51" s="4">
        <v>5.7460000000000004</v>
      </c>
      <c r="H51" s="4">
        <v>5.2770000000000001</v>
      </c>
      <c r="I51" s="4">
        <v>4.6440000000000001</v>
      </c>
      <c r="J51" s="4">
        <v>4.3570000000000002</v>
      </c>
      <c r="K51" s="4">
        <v>3.4910000000000001</v>
      </c>
      <c r="L51" s="4">
        <v>3.03</v>
      </c>
      <c r="M51" s="4">
        <v>2.919</v>
      </c>
      <c r="N51" s="4">
        <v>4.8949999999999996</v>
      </c>
      <c r="O51" s="4">
        <v>2.9950000000000001</v>
      </c>
      <c r="P51" s="4">
        <v>3.5009999999999999</v>
      </c>
      <c r="Q51" s="4">
        <v>6.0679999999999996</v>
      </c>
      <c r="R51" s="4">
        <v>2.9449999999999998</v>
      </c>
      <c r="S51" s="4">
        <v>5.367</v>
      </c>
      <c r="T51" s="4">
        <v>3.8359999999999999</v>
      </c>
      <c r="U51" s="4">
        <v>3.6869999999999998</v>
      </c>
      <c r="V51" s="4">
        <v>5.5789999999999997</v>
      </c>
      <c r="W51" s="4">
        <v>2.806</v>
      </c>
      <c r="X51" s="4">
        <v>3.05</v>
      </c>
      <c r="Y51" s="4">
        <v>5.7240000000000002</v>
      </c>
      <c r="Z51" s="4">
        <v>4.37</v>
      </c>
      <c r="AA51" s="4">
        <v>4.9829999999999997</v>
      </c>
      <c r="AB51" s="4">
        <v>4.4989999999999997</v>
      </c>
      <c r="AC51" s="4">
        <v>2.8559999999999999</v>
      </c>
      <c r="AD51" s="4">
        <v>4.5860000000000003</v>
      </c>
      <c r="AE51">
        <v>3.96</v>
      </c>
      <c r="AF51" s="4">
        <v>3.3210000000000002</v>
      </c>
      <c r="AG51" s="4">
        <v>5.1529999999999996</v>
      </c>
      <c r="AH51" s="4">
        <v>3.9319999999999999</v>
      </c>
    </row>
    <row r="52" spans="1:1005" ht="15" x14ac:dyDescent="0.25">
      <c r="A52" s="80">
        <v>46113</v>
      </c>
      <c r="B52" s="15">
        <v>9.09</v>
      </c>
      <c r="C52" s="13">
        <v>9.09</v>
      </c>
      <c r="D52" s="14">
        <v>9.09</v>
      </c>
      <c r="E52" s="4">
        <v>6.46</v>
      </c>
      <c r="F52" s="4">
        <v>10.115</v>
      </c>
      <c r="G52" s="4">
        <v>8.1110000000000007</v>
      </c>
      <c r="H52" s="4">
        <v>7.0419999999999998</v>
      </c>
      <c r="I52" s="4">
        <v>6.5519999999999996</v>
      </c>
      <c r="J52" s="4">
        <v>9.734</v>
      </c>
      <c r="K52" s="4">
        <v>7.056</v>
      </c>
      <c r="L52" s="4">
        <v>7.3730000000000002</v>
      </c>
      <c r="M52" s="4">
        <v>5.7480000000000002</v>
      </c>
      <c r="N52" s="4">
        <v>9.9600000000000009</v>
      </c>
      <c r="O52" s="4">
        <v>6.4130000000000003</v>
      </c>
      <c r="P52" s="4">
        <v>9.1839999999999993</v>
      </c>
      <c r="Q52" s="4">
        <v>9.3829999999999991</v>
      </c>
      <c r="R52" s="4">
        <v>3.7120000000000002</v>
      </c>
      <c r="S52" s="4">
        <v>7.0229999999999997</v>
      </c>
      <c r="T52" s="4">
        <v>7.0570000000000004</v>
      </c>
      <c r="U52" s="4">
        <v>6.6319999999999997</v>
      </c>
      <c r="V52" s="4">
        <v>12.868</v>
      </c>
      <c r="W52" s="4">
        <v>4.835</v>
      </c>
      <c r="X52" s="4">
        <v>5.3849999999999998</v>
      </c>
      <c r="Y52" s="4">
        <v>9.6829999999999998</v>
      </c>
      <c r="Z52" s="4">
        <v>7.1559999999999997</v>
      </c>
      <c r="AA52" s="4">
        <v>9.8019999999999996</v>
      </c>
      <c r="AB52" s="4">
        <v>7.226</v>
      </c>
      <c r="AC52" s="4">
        <v>6.4779999999999998</v>
      </c>
      <c r="AD52" s="4">
        <v>7.0960000000000001</v>
      </c>
      <c r="AE52">
        <v>8.7100000000000009</v>
      </c>
      <c r="AF52" s="4">
        <v>4.7009999999999996</v>
      </c>
      <c r="AG52" s="4">
        <v>5.5970000000000004</v>
      </c>
      <c r="AH52" s="4">
        <v>4.7919999999999998</v>
      </c>
    </row>
    <row r="53" spans="1:1005" ht="15" x14ac:dyDescent="0.25">
      <c r="A53" s="80">
        <v>46143</v>
      </c>
      <c r="B53" s="15">
        <v>26.11</v>
      </c>
      <c r="C53" s="13">
        <v>26.11</v>
      </c>
      <c r="D53" s="14">
        <v>26.11</v>
      </c>
      <c r="E53" s="4">
        <v>29.193999999999999</v>
      </c>
      <c r="F53" s="4">
        <v>56.121000000000002</v>
      </c>
      <c r="G53" s="4">
        <v>38.398000000000003</v>
      </c>
      <c r="H53" s="4">
        <v>22.988</v>
      </c>
      <c r="I53" s="4">
        <v>22.213999999999999</v>
      </c>
      <c r="J53" s="4">
        <v>33.89</v>
      </c>
      <c r="K53" s="4">
        <v>25.734000000000002</v>
      </c>
      <c r="L53" s="4">
        <v>17.376999999999999</v>
      </c>
      <c r="M53" s="4">
        <v>19.774000000000001</v>
      </c>
      <c r="N53" s="4">
        <v>27.552</v>
      </c>
      <c r="O53" s="4">
        <v>24.268000000000001</v>
      </c>
      <c r="P53" s="4">
        <v>31.678999999999998</v>
      </c>
      <c r="Q53" s="4">
        <v>29.545000000000002</v>
      </c>
      <c r="R53" s="4">
        <v>24.402999999999999</v>
      </c>
      <c r="S53" s="4">
        <v>37.908999999999999</v>
      </c>
      <c r="T53" s="4">
        <v>16.36</v>
      </c>
      <c r="U53" s="4">
        <v>20.327999999999999</v>
      </c>
      <c r="V53" s="4">
        <v>24.584</v>
      </c>
      <c r="W53" s="4">
        <v>16.329999999999998</v>
      </c>
      <c r="X53" s="4">
        <v>26.734999999999999</v>
      </c>
      <c r="Y53" s="4">
        <v>19.46</v>
      </c>
      <c r="Z53" s="4">
        <v>17.196999999999999</v>
      </c>
      <c r="AA53" s="4">
        <v>31.52</v>
      </c>
      <c r="AB53" s="4">
        <v>30.34</v>
      </c>
      <c r="AC53" s="4">
        <v>20.719000000000001</v>
      </c>
      <c r="AD53" s="4">
        <v>26.33</v>
      </c>
      <c r="AE53">
        <v>22.216000000000001</v>
      </c>
      <c r="AF53" s="4">
        <v>18.559999999999999</v>
      </c>
      <c r="AG53" s="4">
        <v>17.056999999999999</v>
      </c>
      <c r="AH53" s="4">
        <v>37.372</v>
      </c>
    </row>
    <row r="54" spans="1:1005" ht="15" x14ac:dyDescent="0.25">
      <c r="A54" s="80">
        <v>46174</v>
      </c>
      <c r="B54" s="15">
        <v>40.090000000000003</v>
      </c>
      <c r="C54" s="13">
        <v>40.090000000000003</v>
      </c>
      <c r="D54" s="14">
        <v>40.090000000000003</v>
      </c>
      <c r="E54" s="4">
        <v>82.638999999999996</v>
      </c>
      <c r="F54" s="4">
        <v>61.817999999999998</v>
      </c>
      <c r="G54" s="4">
        <v>73.078999999999994</v>
      </c>
      <c r="H54" s="4">
        <v>32.615000000000002</v>
      </c>
      <c r="I54" s="4">
        <v>48.228000000000002</v>
      </c>
      <c r="J54" s="4">
        <v>26.091000000000001</v>
      </c>
      <c r="K54" s="4">
        <v>26.216999999999999</v>
      </c>
      <c r="L54" s="4">
        <v>13.4</v>
      </c>
      <c r="M54" s="4">
        <v>35.002000000000002</v>
      </c>
      <c r="N54" s="4">
        <v>22.157</v>
      </c>
      <c r="O54" s="4">
        <v>35.646000000000001</v>
      </c>
      <c r="P54" s="4">
        <v>36.652999999999999</v>
      </c>
      <c r="Q54" s="4">
        <v>28.263000000000002</v>
      </c>
      <c r="R54" s="4">
        <v>75.141000000000005</v>
      </c>
      <c r="S54" s="4">
        <v>41.749000000000002</v>
      </c>
      <c r="T54" s="4">
        <v>42.24</v>
      </c>
      <c r="U54" s="4">
        <v>65.602000000000004</v>
      </c>
      <c r="V54" s="4">
        <v>11.766999999999999</v>
      </c>
      <c r="W54" s="4">
        <v>29.71</v>
      </c>
      <c r="X54" s="4">
        <v>51.466000000000001</v>
      </c>
      <c r="Y54" s="4">
        <v>51.636000000000003</v>
      </c>
      <c r="Z54" s="4">
        <v>42.311</v>
      </c>
      <c r="AA54" s="4">
        <v>53.56</v>
      </c>
      <c r="AB54" s="4">
        <v>18.834</v>
      </c>
      <c r="AC54" s="4">
        <v>55.874000000000002</v>
      </c>
      <c r="AD54" s="4">
        <v>33.680999999999997</v>
      </c>
      <c r="AE54">
        <v>28.318999999999999</v>
      </c>
      <c r="AF54" s="4">
        <v>45.564999999999998</v>
      </c>
      <c r="AG54" s="4">
        <v>53.37</v>
      </c>
      <c r="AH54" s="4">
        <v>82.61</v>
      </c>
    </row>
    <row r="55" spans="1:1005" ht="15" x14ac:dyDescent="0.25">
      <c r="A55" s="80">
        <v>46204</v>
      </c>
      <c r="B55" s="15">
        <v>14.86</v>
      </c>
      <c r="C55" s="13">
        <v>14.86</v>
      </c>
      <c r="D55" s="14">
        <v>14.86</v>
      </c>
      <c r="E55" s="4">
        <v>75.257000000000005</v>
      </c>
      <c r="F55" s="4">
        <v>23.896999999999998</v>
      </c>
      <c r="G55" s="4">
        <v>27.911000000000001</v>
      </c>
      <c r="H55" s="4">
        <v>16.332000000000001</v>
      </c>
      <c r="I55" s="4">
        <v>30.550999999999998</v>
      </c>
      <c r="J55" s="4">
        <v>10.909000000000001</v>
      </c>
      <c r="K55" s="4">
        <v>10.282999999999999</v>
      </c>
      <c r="L55" s="4">
        <v>6.3070000000000004</v>
      </c>
      <c r="M55" s="4">
        <v>12.47</v>
      </c>
      <c r="N55" s="4">
        <v>9.1859999999999999</v>
      </c>
      <c r="O55" s="4">
        <v>15.237</v>
      </c>
      <c r="P55" s="4">
        <v>13.041</v>
      </c>
      <c r="Q55" s="4">
        <v>12.065</v>
      </c>
      <c r="R55" s="4">
        <v>37.481999999999999</v>
      </c>
      <c r="S55" s="4">
        <v>22.073</v>
      </c>
      <c r="T55" s="4">
        <v>14.379</v>
      </c>
      <c r="U55" s="4">
        <v>42.789000000000001</v>
      </c>
      <c r="V55" s="4">
        <v>7.3090000000000002</v>
      </c>
      <c r="W55" s="4">
        <v>12.236000000000001</v>
      </c>
      <c r="X55" s="4">
        <v>18.844999999999999</v>
      </c>
      <c r="Y55" s="4">
        <v>18.62</v>
      </c>
      <c r="Z55" s="4">
        <v>15.384</v>
      </c>
      <c r="AA55" s="4">
        <v>20.6</v>
      </c>
      <c r="AB55" s="4">
        <v>8.3290000000000006</v>
      </c>
      <c r="AC55" s="4">
        <v>39.341000000000001</v>
      </c>
      <c r="AD55" s="4">
        <v>12.377000000000001</v>
      </c>
      <c r="AE55">
        <v>10.933</v>
      </c>
      <c r="AF55" s="4">
        <v>29.33</v>
      </c>
      <c r="AG55" s="4">
        <v>34.11</v>
      </c>
      <c r="AH55" s="4">
        <v>43.401000000000003</v>
      </c>
    </row>
    <row r="56" spans="1:1005" ht="15" x14ac:dyDescent="0.25">
      <c r="A56" s="80">
        <v>46235</v>
      </c>
      <c r="B56" s="15">
        <v>8.24</v>
      </c>
      <c r="C56" s="13">
        <v>8.24</v>
      </c>
      <c r="D56" s="14">
        <v>8.24</v>
      </c>
      <c r="E56" s="4">
        <v>24.007999999999999</v>
      </c>
      <c r="F56" s="4">
        <v>10.866</v>
      </c>
      <c r="G56" s="4">
        <v>13.54</v>
      </c>
      <c r="H56" s="4">
        <v>8.3970000000000002</v>
      </c>
      <c r="I56" s="4">
        <v>12.717000000000001</v>
      </c>
      <c r="J56" s="4">
        <v>7.157</v>
      </c>
      <c r="K56" s="4">
        <v>7.0590000000000002</v>
      </c>
      <c r="L56" s="4">
        <v>4.3639999999999999</v>
      </c>
      <c r="M56" s="4">
        <v>6.75</v>
      </c>
      <c r="N56" s="4">
        <v>6</v>
      </c>
      <c r="O56" s="4">
        <v>8.8960000000000008</v>
      </c>
      <c r="P56" s="4">
        <v>8.0830000000000002</v>
      </c>
      <c r="Q56" s="4">
        <v>7.516</v>
      </c>
      <c r="R56" s="4">
        <v>13.222</v>
      </c>
      <c r="S56" s="4">
        <v>9.6989999999999998</v>
      </c>
      <c r="T56" s="4">
        <v>9.1110000000000007</v>
      </c>
      <c r="U56" s="4">
        <v>14.984</v>
      </c>
      <c r="V56" s="4">
        <v>5.4589999999999996</v>
      </c>
      <c r="W56" s="4">
        <v>7.633</v>
      </c>
      <c r="X56" s="4">
        <v>9.8209999999999997</v>
      </c>
      <c r="Y56" s="4">
        <v>8.6389999999999993</v>
      </c>
      <c r="Z56" s="4">
        <v>8.3569999999999993</v>
      </c>
      <c r="AA56" s="4">
        <v>12.079000000000001</v>
      </c>
      <c r="AB56" s="4">
        <v>5.6820000000000004</v>
      </c>
      <c r="AC56" s="4">
        <v>13.685</v>
      </c>
      <c r="AD56" s="4">
        <v>7.4749999999999996</v>
      </c>
      <c r="AE56">
        <v>6.71</v>
      </c>
      <c r="AF56" s="4">
        <v>12.19</v>
      </c>
      <c r="AG56" s="4">
        <v>17.39</v>
      </c>
      <c r="AH56" s="4">
        <v>17.748000000000001</v>
      </c>
    </row>
    <row r="57" spans="1:1005" ht="15" x14ac:dyDescent="0.25">
      <c r="A57" s="80">
        <v>46266</v>
      </c>
      <c r="B57" s="15">
        <v>6.95</v>
      </c>
      <c r="C57" s="13">
        <v>6.95</v>
      </c>
      <c r="D57" s="14">
        <v>6.95</v>
      </c>
      <c r="E57" s="4">
        <v>13.832000000000001</v>
      </c>
      <c r="F57" s="4">
        <v>8.1950000000000003</v>
      </c>
      <c r="G57" s="4">
        <v>9.1609999999999996</v>
      </c>
      <c r="H57" s="4">
        <v>5.94</v>
      </c>
      <c r="I57" s="4">
        <v>7.8620000000000001</v>
      </c>
      <c r="J57" s="4">
        <v>5.5250000000000004</v>
      </c>
      <c r="K57" s="4">
        <v>5.2759999999999998</v>
      </c>
      <c r="L57" s="4">
        <v>3.661</v>
      </c>
      <c r="M57" s="4">
        <v>7.2889999999999997</v>
      </c>
      <c r="N57" s="4">
        <v>4.8819999999999997</v>
      </c>
      <c r="O57" s="4">
        <v>5.92</v>
      </c>
      <c r="P57" s="4">
        <v>6.6630000000000003</v>
      </c>
      <c r="Q57" s="4">
        <v>6.423</v>
      </c>
      <c r="R57" s="4">
        <v>8.3729999999999993</v>
      </c>
      <c r="S57" s="4">
        <v>6.7990000000000004</v>
      </c>
      <c r="T57" s="4">
        <v>6.024</v>
      </c>
      <c r="U57" s="4">
        <v>8.5350000000000001</v>
      </c>
      <c r="V57" s="4">
        <v>4.7919999999999998</v>
      </c>
      <c r="W57" s="4">
        <v>6.53</v>
      </c>
      <c r="X57" s="4">
        <v>9.1010000000000009</v>
      </c>
      <c r="Y57" s="4">
        <v>6.51</v>
      </c>
      <c r="Z57" s="4">
        <v>6.1020000000000003</v>
      </c>
      <c r="AA57" s="4">
        <v>7.5540000000000003</v>
      </c>
      <c r="AB57" s="4">
        <v>4.7329999999999997</v>
      </c>
      <c r="AC57" s="4">
        <v>8.06</v>
      </c>
      <c r="AD57" s="4">
        <v>7.3730000000000002</v>
      </c>
      <c r="AE57">
        <v>5.0540000000000003</v>
      </c>
      <c r="AF57" s="4">
        <v>9.4169999999999998</v>
      </c>
      <c r="AG57" s="4">
        <v>8.5139999999999993</v>
      </c>
      <c r="AH57" s="4">
        <v>10.327</v>
      </c>
    </row>
    <row r="58" spans="1:1005" ht="15" x14ac:dyDescent="0.25">
      <c r="A58" s="80">
        <v>46296</v>
      </c>
      <c r="B58" s="15">
        <v>6.15</v>
      </c>
      <c r="C58" s="13">
        <v>6.98</v>
      </c>
      <c r="D58" s="14">
        <v>6.62</v>
      </c>
      <c r="E58" s="4">
        <v>11.186999999999999</v>
      </c>
      <c r="F58" s="4">
        <v>7.9610000000000003</v>
      </c>
      <c r="G58" s="4">
        <v>8.5269999999999992</v>
      </c>
      <c r="H58" s="4">
        <v>6.68</v>
      </c>
      <c r="I58" s="4">
        <v>6.7679999999999998</v>
      </c>
      <c r="J58" s="4">
        <v>5.0629999999999997</v>
      </c>
      <c r="K58" s="4">
        <v>4.5940000000000003</v>
      </c>
      <c r="L58" s="4">
        <v>4.593</v>
      </c>
      <c r="M58" s="4">
        <v>5.5259999999999998</v>
      </c>
      <c r="N58" s="4">
        <v>5.0289999999999999</v>
      </c>
      <c r="O58" s="4">
        <v>6.6219999999999999</v>
      </c>
      <c r="P58" s="4">
        <v>8.6270000000000007</v>
      </c>
      <c r="Q58" s="4">
        <v>6.2850000000000001</v>
      </c>
      <c r="R58" s="4">
        <v>7.9489999999999998</v>
      </c>
      <c r="S58" s="4">
        <v>7.3330000000000002</v>
      </c>
      <c r="T58" s="4">
        <v>5.5279999999999996</v>
      </c>
      <c r="U58" s="4">
        <v>7.859</v>
      </c>
      <c r="V58" s="4">
        <v>4.359</v>
      </c>
      <c r="W58" s="4">
        <v>6.9649999999999999</v>
      </c>
      <c r="X58" s="4">
        <v>11.013999999999999</v>
      </c>
      <c r="Y58" s="4">
        <v>5.569</v>
      </c>
      <c r="Z58" s="4">
        <v>5.3079999999999998</v>
      </c>
      <c r="AA58" s="4">
        <v>7.851</v>
      </c>
      <c r="AB58" s="4">
        <v>4.7050000000000001</v>
      </c>
      <c r="AC58" s="4">
        <v>6.8019999999999996</v>
      </c>
      <c r="AD58" s="4">
        <v>5.8079999999999998</v>
      </c>
      <c r="AE58">
        <v>4.7329999999999997</v>
      </c>
      <c r="AF58" s="4">
        <v>7.298</v>
      </c>
      <c r="AG58" s="4">
        <v>6.8380000000000001</v>
      </c>
      <c r="AH58" s="4">
        <v>8.8629999999999995</v>
      </c>
    </row>
    <row r="59" spans="1:1005" ht="15" x14ac:dyDescent="0.25">
      <c r="A59" s="80">
        <v>46327</v>
      </c>
      <c r="B59" s="15">
        <v>4.5</v>
      </c>
      <c r="C59" s="13">
        <v>4.9400000000000004</v>
      </c>
      <c r="D59" s="14">
        <v>4.8099999999999996</v>
      </c>
      <c r="E59" s="4">
        <v>8.3469999999999995</v>
      </c>
      <c r="F59" s="4">
        <v>7.5350000000000001</v>
      </c>
      <c r="G59" s="4">
        <v>7.0449999999999999</v>
      </c>
      <c r="H59" s="4">
        <v>5.2569999999999997</v>
      </c>
      <c r="I59" s="4">
        <v>5.7389999999999999</v>
      </c>
      <c r="J59" s="4">
        <v>4.2629999999999999</v>
      </c>
      <c r="K59" s="4">
        <v>4.6989999999999998</v>
      </c>
      <c r="L59" s="4">
        <v>3.2189999999999999</v>
      </c>
      <c r="M59" s="4">
        <v>4.2779999999999996</v>
      </c>
      <c r="N59" s="4">
        <v>4.3220000000000001</v>
      </c>
      <c r="O59" s="4">
        <v>5.7889999999999997</v>
      </c>
      <c r="P59" s="4">
        <v>6.1909999999999998</v>
      </c>
      <c r="Q59" s="4">
        <v>5.2110000000000003</v>
      </c>
      <c r="R59" s="4">
        <v>6.69</v>
      </c>
      <c r="S59" s="4">
        <v>6.2510000000000003</v>
      </c>
      <c r="T59" s="4">
        <v>5.5839999999999996</v>
      </c>
      <c r="U59" s="4">
        <v>6.5570000000000004</v>
      </c>
      <c r="V59" s="4">
        <v>3.714</v>
      </c>
      <c r="W59" s="4">
        <v>4.7519999999999998</v>
      </c>
      <c r="X59" s="4">
        <v>7.0490000000000004</v>
      </c>
      <c r="Y59" s="4">
        <v>4.7889999999999997</v>
      </c>
      <c r="Z59" s="4">
        <v>4.5030000000000001</v>
      </c>
      <c r="AA59" s="4">
        <v>6.5090000000000003</v>
      </c>
      <c r="AB59" s="4">
        <v>4.3959999999999999</v>
      </c>
      <c r="AC59" s="4">
        <v>5.9320000000000004</v>
      </c>
      <c r="AD59" s="4">
        <v>5.0439999999999996</v>
      </c>
      <c r="AE59">
        <v>4.4009999999999998</v>
      </c>
      <c r="AF59" s="4">
        <v>5.766</v>
      </c>
      <c r="AG59" s="4">
        <v>5.8559999999999999</v>
      </c>
      <c r="AH59" s="4">
        <v>7.508</v>
      </c>
    </row>
    <row r="60" spans="1:1005" ht="15" x14ac:dyDescent="0.25">
      <c r="A60" s="80">
        <v>46357</v>
      </c>
      <c r="B60" s="15">
        <v>4.4400000000000004</v>
      </c>
      <c r="C60" s="13">
        <v>4.4400000000000004</v>
      </c>
      <c r="D60" s="14">
        <v>4.4400000000000004</v>
      </c>
      <c r="E60" s="4">
        <v>7.673</v>
      </c>
      <c r="F60" s="4">
        <v>6.617</v>
      </c>
      <c r="G60" s="4">
        <v>6.2910000000000004</v>
      </c>
      <c r="H60" s="4">
        <v>5.0750000000000002</v>
      </c>
      <c r="I60" s="4">
        <v>5.1890000000000001</v>
      </c>
      <c r="J60" s="4">
        <v>3.9620000000000002</v>
      </c>
      <c r="K60" s="4">
        <v>3.9529999999999998</v>
      </c>
      <c r="L60" s="4">
        <v>2.8450000000000002</v>
      </c>
      <c r="M60" s="4">
        <v>3.895</v>
      </c>
      <c r="N60" s="4">
        <v>3.72</v>
      </c>
      <c r="O60" s="4">
        <v>4.6120000000000001</v>
      </c>
      <c r="P60" s="4">
        <v>4.9269999999999996</v>
      </c>
      <c r="Q60" s="4">
        <v>4.1609999999999996</v>
      </c>
      <c r="R60" s="4">
        <v>5.9340000000000002</v>
      </c>
      <c r="S60" s="4">
        <v>5.173</v>
      </c>
      <c r="T60" s="4">
        <v>4.665</v>
      </c>
      <c r="U60" s="4">
        <v>5.8490000000000002</v>
      </c>
      <c r="V60" s="4">
        <v>3.3809999999999998</v>
      </c>
      <c r="W60" s="4">
        <v>4.0670000000000002</v>
      </c>
      <c r="X60" s="4">
        <v>5.45</v>
      </c>
      <c r="Y60" s="4">
        <v>4.5369999999999999</v>
      </c>
      <c r="Z60" s="4">
        <v>4.1459999999999999</v>
      </c>
      <c r="AA60" s="4">
        <v>6.0460000000000003</v>
      </c>
      <c r="AB60" s="4">
        <v>3.73</v>
      </c>
      <c r="AC60" s="4">
        <v>5.5810000000000004</v>
      </c>
      <c r="AD60" s="4">
        <v>4.8109999999999999</v>
      </c>
      <c r="AE60">
        <v>3.968</v>
      </c>
      <c r="AF60" s="4">
        <v>5.1230000000000002</v>
      </c>
      <c r="AG60" s="4">
        <v>5.2850000000000001</v>
      </c>
      <c r="AH60" s="4">
        <v>6.8440000000000003</v>
      </c>
    </row>
    <row r="61" spans="1:1005" ht="15" x14ac:dyDescent="0.25">
      <c r="A61" s="80">
        <v>46388</v>
      </c>
      <c r="B61" s="15">
        <v>4.66</v>
      </c>
      <c r="C61" s="13">
        <v>4.66</v>
      </c>
      <c r="D61" s="14">
        <v>4.66</v>
      </c>
      <c r="E61" s="4">
        <v>6.6109999999999998</v>
      </c>
      <c r="F61" s="4">
        <v>5.6289999999999996</v>
      </c>
      <c r="G61" s="4">
        <v>5.67</v>
      </c>
      <c r="H61" s="4">
        <v>4.28</v>
      </c>
      <c r="I61" s="4">
        <v>4.7619999999999996</v>
      </c>
      <c r="J61" s="4">
        <v>3.64</v>
      </c>
      <c r="K61" s="4">
        <v>3.508</v>
      </c>
      <c r="L61" s="4">
        <v>2.609</v>
      </c>
      <c r="M61" s="4">
        <v>3.488</v>
      </c>
      <c r="N61" s="4">
        <v>3.36</v>
      </c>
      <c r="O61" s="4">
        <v>4.0270000000000001</v>
      </c>
      <c r="P61" s="4">
        <v>4.28</v>
      </c>
      <c r="Q61" s="4">
        <v>3.5950000000000002</v>
      </c>
      <c r="R61" s="4">
        <v>5.3239999999999998</v>
      </c>
      <c r="S61" s="4">
        <v>4.6260000000000003</v>
      </c>
      <c r="T61" s="4">
        <v>4.0949999999999998</v>
      </c>
      <c r="U61" s="4">
        <v>5.3650000000000002</v>
      </c>
      <c r="V61" s="4">
        <v>3.08</v>
      </c>
      <c r="W61" s="4">
        <v>3.7</v>
      </c>
      <c r="X61" s="4">
        <v>4.8220000000000001</v>
      </c>
      <c r="Y61" s="4">
        <v>4.1550000000000002</v>
      </c>
      <c r="Z61" s="4">
        <v>3.7210000000000001</v>
      </c>
      <c r="AA61" s="4">
        <v>5.1059999999999999</v>
      </c>
      <c r="AB61" s="4">
        <v>3.38</v>
      </c>
      <c r="AC61" s="4">
        <v>5.069</v>
      </c>
      <c r="AD61" s="4">
        <v>4.4260000000000002</v>
      </c>
      <c r="AE61">
        <v>3.4630000000000001</v>
      </c>
      <c r="AF61" s="4">
        <v>4.6029999999999998</v>
      </c>
      <c r="AG61" s="4">
        <v>4.7460000000000004</v>
      </c>
      <c r="AH61" s="4">
        <v>6.0730000000000004</v>
      </c>
    </row>
    <row r="62" spans="1:1005" ht="15" x14ac:dyDescent="0.25">
      <c r="A62" s="80">
        <v>46419</v>
      </c>
      <c r="B62" s="15">
        <v>3.95</v>
      </c>
      <c r="C62" s="13">
        <v>3.95</v>
      </c>
      <c r="D62" s="14">
        <v>3.95</v>
      </c>
      <c r="E62" s="4">
        <v>5.3789999999999996</v>
      </c>
      <c r="F62" s="4">
        <v>4.5839999999999996</v>
      </c>
      <c r="G62" s="4">
        <v>4.6550000000000002</v>
      </c>
      <c r="H62" s="4">
        <v>3.5630000000000002</v>
      </c>
      <c r="I62" s="4">
        <v>3.98</v>
      </c>
      <c r="J62" s="4">
        <v>3.04</v>
      </c>
      <c r="K62" s="4">
        <v>2.8780000000000001</v>
      </c>
      <c r="L62" s="4">
        <v>2.3130000000000002</v>
      </c>
      <c r="M62" s="4">
        <v>2.8759999999999999</v>
      </c>
      <c r="N62" s="4">
        <v>2.7759999999999998</v>
      </c>
      <c r="O62" s="4">
        <v>3.286</v>
      </c>
      <c r="P62" s="4">
        <v>3.5649999999999999</v>
      </c>
      <c r="Q62" s="4">
        <v>2.9180000000000001</v>
      </c>
      <c r="R62" s="4">
        <v>4.4029999999999996</v>
      </c>
      <c r="S62" s="4">
        <v>3.7989999999999999</v>
      </c>
      <c r="T62" s="4">
        <v>3.351</v>
      </c>
      <c r="U62" s="4">
        <v>4.399</v>
      </c>
      <c r="V62" s="4">
        <v>2.6080000000000001</v>
      </c>
      <c r="W62" s="4">
        <v>3.0470000000000002</v>
      </c>
      <c r="X62" s="4">
        <v>4.5590000000000002</v>
      </c>
      <c r="Y62" s="4">
        <v>3.5939999999999999</v>
      </c>
      <c r="Z62" s="4">
        <v>3.101</v>
      </c>
      <c r="AA62" s="4">
        <v>4.2770000000000001</v>
      </c>
      <c r="AB62" s="4">
        <v>2.819</v>
      </c>
      <c r="AC62" s="4">
        <v>4.1669999999999998</v>
      </c>
      <c r="AD62" s="4">
        <v>3.694</v>
      </c>
      <c r="AE62">
        <v>2.859</v>
      </c>
      <c r="AF62" s="4">
        <v>3.8740000000000001</v>
      </c>
      <c r="AG62" s="4">
        <v>3.931</v>
      </c>
      <c r="AH62" s="4">
        <v>4.9710000000000001</v>
      </c>
    </row>
    <row r="63" spans="1:1005" ht="15" x14ac:dyDescent="0.25">
      <c r="A63" s="80">
        <v>46447</v>
      </c>
      <c r="B63" s="15">
        <v>4.5999999999999996</v>
      </c>
      <c r="C63" s="13">
        <v>4.5999999999999996</v>
      </c>
      <c r="D63" s="14">
        <v>4.5999999999999996</v>
      </c>
      <c r="E63" s="4">
        <v>5.7110000000000003</v>
      </c>
      <c r="F63" s="4">
        <v>5.7519999999999998</v>
      </c>
      <c r="G63" s="4">
        <v>5.274</v>
      </c>
      <c r="H63" s="4">
        <v>4.6500000000000004</v>
      </c>
      <c r="I63" s="4">
        <v>4.3319999999999999</v>
      </c>
      <c r="J63" s="4">
        <v>3.496</v>
      </c>
      <c r="K63" s="4">
        <v>3.028</v>
      </c>
      <c r="L63" s="4">
        <v>2.9119999999999999</v>
      </c>
      <c r="M63" s="4">
        <v>4.7590000000000003</v>
      </c>
      <c r="N63" s="4">
        <v>2.9830000000000001</v>
      </c>
      <c r="O63" s="4">
        <v>3.4950000000000001</v>
      </c>
      <c r="P63" s="4">
        <v>6.0570000000000004</v>
      </c>
      <c r="Q63" s="4">
        <v>2.9489999999999998</v>
      </c>
      <c r="R63" s="4">
        <v>5.3630000000000004</v>
      </c>
      <c r="S63" s="4">
        <v>3.835</v>
      </c>
      <c r="T63" s="4">
        <v>3.6779999999999999</v>
      </c>
      <c r="U63" s="4">
        <v>5.4569999999999999</v>
      </c>
      <c r="V63" s="4">
        <v>2.8029999999999999</v>
      </c>
      <c r="W63" s="4">
        <v>3.0430000000000001</v>
      </c>
      <c r="X63" s="4">
        <v>5.7350000000000003</v>
      </c>
      <c r="Y63" s="4">
        <v>4.3730000000000002</v>
      </c>
      <c r="Z63" s="4">
        <v>4.9610000000000003</v>
      </c>
      <c r="AA63" s="4">
        <v>4.508</v>
      </c>
      <c r="AB63" s="4">
        <v>2.843</v>
      </c>
      <c r="AC63" s="4">
        <v>4.5410000000000004</v>
      </c>
      <c r="AD63" s="4">
        <v>3.97</v>
      </c>
      <c r="AE63">
        <v>3.3119999999999998</v>
      </c>
      <c r="AF63" s="4">
        <v>5.1580000000000004</v>
      </c>
      <c r="AG63" s="4">
        <v>3.9430000000000001</v>
      </c>
      <c r="AH63" s="4">
        <v>5.9109999999999996</v>
      </c>
    </row>
    <row r="64" spans="1:1005" ht="15" x14ac:dyDescent="0.25">
      <c r="A64" s="80">
        <v>46478</v>
      </c>
      <c r="B64" s="15">
        <v>9.09</v>
      </c>
      <c r="C64" s="13">
        <v>9.09</v>
      </c>
      <c r="D64" s="14">
        <v>9.09</v>
      </c>
      <c r="E64" s="4">
        <v>10.115</v>
      </c>
      <c r="F64" s="4">
        <v>8.1110000000000007</v>
      </c>
      <c r="G64" s="4">
        <v>7.0419999999999998</v>
      </c>
      <c r="H64" s="4">
        <v>6.5519999999999996</v>
      </c>
      <c r="I64" s="4">
        <v>9.734</v>
      </c>
      <c r="J64" s="4">
        <v>7.056</v>
      </c>
      <c r="K64" s="4">
        <v>7.3730000000000002</v>
      </c>
      <c r="L64" s="4">
        <v>5.7480000000000002</v>
      </c>
      <c r="M64" s="4">
        <v>9.9600000000000009</v>
      </c>
      <c r="N64" s="4">
        <v>6.4130000000000003</v>
      </c>
      <c r="O64" s="4">
        <v>9.1839999999999993</v>
      </c>
      <c r="P64" s="4">
        <v>9.3829999999999991</v>
      </c>
      <c r="Q64" s="4">
        <v>3.7120000000000002</v>
      </c>
      <c r="R64" s="4">
        <v>7.0229999999999997</v>
      </c>
      <c r="S64" s="4">
        <v>7.0570000000000004</v>
      </c>
      <c r="T64" s="4">
        <v>6.6319999999999997</v>
      </c>
      <c r="U64" s="4">
        <v>12.868</v>
      </c>
      <c r="V64" s="4">
        <v>4.835</v>
      </c>
      <c r="W64" s="4">
        <v>5.3849999999999998</v>
      </c>
      <c r="X64" s="4">
        <v>9.6829999999999998</v>
      </c>
      <c r="Y64" s="4">
        <v>7.1559999999999997</v>
      </c>
      <c r="Z64" s="4">
        <v>9.8019999999999996</v>
      </c>
      <c r="AA64" s="4">
        <v>7.226</v>
      </c>
      <c r="AB64" s="4">
        <v>6.4779999999999998</v>
      </c>
      <c r="AC64" s="4">
        <v>7.0960000000000001</v>
      </c>
      <c r="AD64" s="4">
        <v>8.7100000000000009</v>
      </c>
      <c r="AE64">
        <v>4.7009999999999996</v>
      </c>
      <c r="AF64" s="4">
        <v>5.5970000000000004</v>
      </c>
      <c r="AG64" s="4">
        <v>4.7919999999999998</v>
      </c>
      <c r="AH64" s="4">
        <v>4.7919999999999998</v>
      </c>
      <c r="ALQ64" s="4" t="e">
        <v>#N/A</v>
      </c>
    </row>
    <row r="65" spans="1:1005" ht="15" x14ac:dyDescent="0.25">
      <c r="A65" s="80">
        <v>46508</v>
      </c>
      <c r="B65" s="15">
        <v>26.11</v>
      </c>
      <c r="C65" s="13">
        <v>26.11</v>
      </c>
      <c r="D65" s="14">
        <v>26.11</v>
      </c>
      <c r="E65" s="4">
        <v>56.121000000000002</v>
      </c>
      <c r="F65" s="4">
        <v>38.398000000000003</v>
      </c>
      <c r="G65" s="4">
        <v>22.988</v>
      </c>
      <c r="H65" s="4">
        <v>22.213999999999999</v>
      </c>
      <c r="I65" s="4">
        <v>33.89</v>
      </c>
      <c r="J65" s="4">
        <v>25.734000000000002</v>
      </c>
      <c r="K65" s="4">
        <v>17.376999999999999</v>
      </c>
      <c r="L65" s="4">
        <v>19.774000000000001</v>
      </c>
      <c r="M65" s="4">
        <v>27.552</v>
      </c>
      <c r="N65" s="4">
        <v>24.268000000000001</v>
      </c>
      <c r="O65" s="4">
        <v>31.678999999999998</v>
      </c>
      <c r="P65" s="4">
        <v>29.545000000000002</v>
      </c>
      <c r="Q65" s="4">
        <v>24.402999999999999</v>
      </c>
      <c r="R65" s="4">
        <v>37.908999999999999</v>
      </c>
      <c r="S65" s="4">
        <v>16.36</v>
      </c>
      <c r="T65" s="4">
        <v>20.327999999999999</v>
      </c>
      <c r="U65" s="4">
        <v>24.584</v>
      </c>
      <c r="V65" s="4">
        <v>16.329999999999998</v>
      </c>
      <c r="W65" s="4">
        <v>26.734999999999999</v>
      </c>
      <c r="X65" s="4">
        <v>19.46</v>
      </c>
      <c r="Y65" s="4">
        <v>17.196999999999999</v>
      </c>
      <c r="Z65" s="4">
        <v>31.52</v>
      </c>
      <c r="AA65" s="4">
        <v>30.34</v>
      </c>
      <c r="AB65" s="4">
        <v>20.719000000000001</v>
      </c>
      <c r="AC65" s="4">
        <v>26.33</v>
      </c>
      <c r="AD65" s="4">
        <v>22.216000000000001</v>
      </c>
      <c r="AE65">
        <v>18.559999999999999</v>
      </c>
      <c r="AF65" s="4">
        <v>17.056999999999999</v>
      </c>
      <c r="AG65" s="4">
        <v>37.372</v>
      </c>
      <c r="AH65" s="4">
        <v>37.372</v>
      </c>
      <c r="ALQ65" s="4" t="e">
        <v>#N/A</v>
      </c>
    </row>
    <row r="66" spans="1:1005" ht="15" x14ac:dyDescent="0.25">
      <c r="A66" s="80">
        <v>46539</v>
      </c>
      <c r="B66" s="15">
        <v>40.090000000000003</v>
      </c>
      <c r="C66" s="13">
        <v>40.090000000000003</v>
      </c>
      <c r="D66" s="14">
        <v>40.090000000000003</v>
      </c>
      <c r="E66" s="4">
        <v>61.817999999999998</v>
      </c>
      <c r="F66" s="4">
        <v>73.078999999999994</v>
      </c>
      <c r="G66" s="4">
        <v>32.615000000000002</v>
      </c>
      <c r="H66" s="4">
        <v>48.228000000000002</v>
      </c>
      <c r="I66" s="4">
        <v>26.091000000000001</v>
      </c>
      <c r="J66" s="4">
        <v>26.216999999999999</v>
      </c>
      <c r="K66" s="4">
        <v>13.4</v>
      </c>
      <c r="L66" s="4">
        <v>35.002000000000002</v>
      </c>
      <c r="M66" s="4">
        <v>22.157</v>
      </c>
      <c r="N66" s="4">
        <v>35.646000000000001</v>
      </c>
      <c r="O66" s="4">
        <v>36.652999999999999</v>
      </c>
      <c r="P66" s="4">
        <v>28.263000000000002</v>
      </c>
      <c r="Q66" s="4">
        <v>75.141000000000005</v>
      </c>
      <c r="R66" s="4">
        <v>41.749000000000002</v>
      </c>
      <c r="S66" s="4">
        <v>42.24</v>
      </c>
      <c r="T66" s="4">
        <v>65.602000000000004</v>
      </c>
      <c r="U66" s="4">
        <v>11.766999999999999</v>
      </c>
      <c r="V66" s="4">
        <v>29.71</v>
      </c>
      <c r="W66" s="4">
        <v>51.466000000000001</v>
      </c>
      <c r="X66" s="4">
        <v>51.636000000000003</v>
      </c>
      <c r="Y66" s="4">
        <v>42.311</v>
      </c>
      <c r="Z66" s="4">
        <v>53.56</v>
      </c>
      <c r="AA66" s="4">
        <v>18.834</v>
      </c>
      <c r="AB66" s="4">
        <v>55.874000000000002</v>
      </c>
      <c r="AC66" s="4">
        <v>33.680999999999997</v>
      </c>
      <c r="AD66" s="4">
        <v>28.318999999999999</v>
      </c>
      <c r="AE66">
        <v>45.564999999999998</v>
      </c>
      <c r="AF66" s="4">
        <v>53.37</v>
      </c>
      <c r="AG66" s="4">
        <v>82.61</v>
      </c>
      <c r="AH66" s="4">
        <v>82.61</v>
      </c>
      <c r="ALQ66" s="4" t="e">
        <v>#N/A</v>
      </c>
    </row>
    <row r="67" spans="1:1005" ht="15" x14ac:dyDescent="0.25">
      <c r="A67" s="80">
        <v>46569</v>
      </c>
      <c r="B67" s="15">
        <v>14.86</v>
      </c>
      <c r="C67" s="13">
        <v>14.86</v>
      </c>
      <c r="D67" s="14">
        <v>14.86</v>
      </c>
      <c r="E67" s="4">
        <v>23.896999999999998</v>
      </c>
      <c r="F67" s="4">
        <v>27.911000000000001</v>
      </c>
      <c r="G67" s="4">
        <v>16.332000000000001</v>
      </c>
      <c r="H67" s="4">
        <v>30.550999999999998</v>
      </c>
      <c r="I67" s="4">
        <v>10.909000000000001</v>
      </c>
      <c r="J67" s="4">
        <v>10.282999999999999</v>
      </c>
      <c r="K67" s="4">
        <v>6.3070000000000004</v>
      </c>
      <c r="L67" s="4">
        <v>12.47</v>
      </c>
      <c r="M67" s="4">
        <v>9.1859999999999999</v>
      </c>
      <c r="N67" s="4">
        <v>15.237</v>
      </c>
      <c r="O67" s="4">
        <v>13.041</v>
      </c>
      <c r="P67" s="4">
        <v>12.065</v>
      </c>
      <c r="Q67" s="4">
        <v>37.481999999999999</v>
      </c>
      <c r="R67" s="4">
        <v>22.073</v>
      </c>
      <c r="S67" s="4">
        <v>14.379</v>
      </c>
      <c r="T67" s="4">
        <v>42.789000000000001</v>
      </c>
      <c r="U67" s="4">
        <v>7.3090000000000002</v>
      </c>
      <c r="V67" s="4">
        <v>12.236000000000001</v>
      </c>
      <c r="W67" s="4">
        <v>18.844999999999999</v>
      </c>
      <c r="X67" s="4">
        <v>18.62</v>
      </c>
      <c r="Y67" s="4">
        <v>15.384</v>
      </c>
      <c r="Z67" s="4">
        <v>20.6</v>
      </c>
      <c r="AA67" s="4">
        <v>8.3290000000000006</v>
      </c>
      <c r="AB67" s="4">
        <v>39.341000000000001</v>
      </c>
      <c r="AC67" s="4">
        <v>12.377000000000001</v>
      </c>
      <c r="AD67" s="4">
        <v>10.933</v>
      </c>
      <c r="AE67">
        <v>29.33</v>
      </c>
      <c r="AF67" s="4">
        <v>34.11</v>
      </c>
      <c r="AG67" s="4">
        <v>43.401000000000003</v>
      </c>
      <c r="AH67" s="4">
        <v>43.401000000000003</v>
      </c>
      <c r="ALQ67" s="4" t="e">
        <v>#N/A</v>
      </c>
    </row>
    <row r="68" spans="1:1005" ht="15" x14ac:dyDescent="0.25">
      <c r="A68" s="80">
        <v>46600</v>
      </c>
      <c r="B68" s="15">
        <v>8.24</v>
      </c>
      <c r="C68" s="13">
        <v>8.24</v>
      </c>
      <c r="D68" s="14">
        <v>8.24</v>
      </c>
      <c r="E68" s="4">
        <v>10.866</v>
      </c>
      <c r="F68" s="4">
        <v>13.54</v>
      </c>
      <c r="G68" s="4">
        <v>8.3970000000000002</v>
      </c>
      <c r="H68" s="4">
        <v>12.717000000000001</v>
      </c>
      <c r="I68" s="4">
        <v>7.157</v>
      </c>
      <c r="J68" s="4">
        <v>7.0590000000000002</v>
      </c>
      <c r="K68" s="4">
        <v>4.3639999999999999</v>
      </c>
      <c r="L68" s="4">
        <v>6.75</v>
      </c>
      <c r="M68" s="4">
        <v>6</v>
      </c>
      <c r="N68" s="4">
        <v>8.8960000000000008</v>
      </c>
      <c r="O68" s="4">
        <v>8.0830000000000002</v>
      </c>
      <c r="P68" s="4">
        <v>7.516</v>
      </c>
      <c r="Q68" s="4">
        <v>13.222</v>
      </c>
      <c r="R68" s="4">
        <v>9.6989999999999998</v>
      </c>
      <c r="S68" s="4">
        <v>9.1110000000000007</v>
      </c>
      <c r="T68" s="4">
        <v>14.984</v>
      </c>
      <c r="U68" s="4">
        <v>5.4589999999999996</v>
      </c>
      <c r="V68" s="4">
        <v>7.633</v>
      </c>
      <c r="W68" s="4">
        <v>9.8209999999999997</v>
      </c>
      <c r="X68" s="4">
        <v>8.6389999999999993</v>
      </c>
      <c r="Y68" s="4">
        <v>8.3569999999999993</v>
      </c>
      <c r="Z68" s="4">
        <v>12.079000000000001</v>
      </c>
      <c r="AA68" s="4">
        <v>5.6820000000000004</v>
      </c>
      <c r="AB68" s="4">
        <v>13.685</v>
      </c>
      <c r="AC68" s="4">
        <v>7.4749999999999996</v>
      </c>
      <c r="AD68" s="4">
        <v>6.71</v>
      </c>
      <c r="AE68">
        <v>12.19</v>
      </c>
      <c r="AF68" s="4">
        <v>17.39</v>
      </c>
      <c r="AG68" s="4">
        <v>17.748000000000001</v>
      </c>
      <c r="AH68" s="4">
        <v>17.748000000000001</v>
      </c>
      <c r="ALQ68" s="4" t="e">
        <v>#N/A</v>
      </c>
    </row>
    <row r="69" spans="1:1005" ht="15" x14ac:dyDescent="0.25">
      <c r="A69" s="80">
        <v>46631</v>
      </c>
      <c r="B69" s="15">
        <v>6.95</v>
      </c>
      <c r="C69" s="13">
        <v>6.95</v>
      </c>
      <c r="D69" s="14">
        <v>6.95</v>
      </c>
      <c r="E69" s="4">
        <v>8.1950000000000003</v>
      </c>
      <c r="F69" s="4">
        <v>9.1609999999999996</v>
      </c>
      <c r="G69" s="4">
        <v>5.94</v>
      </c>
      <c r="H69" s="4">
        <v>7.8620000000000001</v>
      </c>
      <c r="I69" s="4">
        <v>5.5250000000000004</v>
      </c>
      <c r="J69" s="4">
        <v>5.2759999999999998</v>
      </c>
      <c r="K69" s="4">
        <v>3.661</v>
      </c>
      <c r="L69" s="4">
        <v>7.2889999999999997</v>
      </c>
      <c r="M69" s="4">
        <v>4.8819999999999997</v>
      </c>
      <c r="N69" s="4">
        <v>5.92</v>
      </c>
      <c r="O69" s="4">
        <v>6.6630000000000003</v>
      </c>
      <c r="P69" s="4">
        <v>6.423</v>
      </c>
      <c r="Q69" s="4">
        <v>8.3729999999999993</v>
      </c>
      <c r="R69" s="4">
        <v>6.7990000000000004</v>
      </c>
      <c r="S69" s="4">
        <v>6.024</v>
      </c>
      <c r="T69" s="4">
        <v>8.5350000000000001</v>
      </c>
      <c r="U69" s="4">
        <v>4.7919999999999998</v>
      </c>
      <c r="V69" s="4">
        <v>6.53</v>
      </c>
      <c r="W69" s="4">
        <v>9.1010000000000009</v>
      </c>
      <c r="X69" s="4">
        <v>6.51</v>
      </c>
      <c r="Y69" s="4">
        <v>6.1020000000000003</v>
      </c>
      <c r="Z69" s="4">
        <v>7.5540000000000003</v>
      </c>
      <c r="AA69" s="4">
        <v>4.7329999999999997</v>
      </c>
      <c r="AB69" s="4">
        <v>8.06</v>
      </c>
      <c r="AC69" s="4">
        <v>7.3730000000000002</v>
      </c>
      <c r="AD69" s="4">
        <v>5.0540000000000003</v>
      </c>
      <c r="AE69">
        <v>9.4169999999999998</v>
      </c>
      <c r="AF69" s="4">
        <v>8.5139999999999993</v>
      </c>
      <c r="AG69" s="4">
        <v>10.327</v>
      </c>
      <c r="AH69" s="4">
        <v>10.327</v>
      </c>
      <c r="ALQ69" s="4" t="e">
        <v>#N/A</v>
      </c>
    </row>
    <row r="70" spans="1:1005" ht="15" x14ac:dyDescent="0.25">
      <c r="A70" s="80"/>
      <c r="B70" s="15"/>
      <c r="C70" s="13"/>
      <c r="D70" s="14"/>
      <c r="ALQ70" s="4" t="e">
        <v>#N/A</v>
      </c>
    </row>
    <row r="71" spans="1:1005" ht="15" x14ac:dyDescent="0.25">
      <c r="A71" s="80"/>
      <c r="B71" s="15"/>
      <c r="C71" s="13"/>
      <c r="D71" s="14"/>
      <c r="ALQ71" s="4" t="e">
        <v>#N/A</v>
      </c>
    </row>
    <row r="72" spans="1:1005" ht="15" x14ac:dyDescent="0.25">
      <c r="A72" s="80"/>
      <c r="B72" s="15"/>
      <c r="C72" s="13"/>
      <c r="D72" s="14"/>
      <c r="ALQ72" s="4" t="e">
        <v>#N/A</v>
      </c>
    </row>
    <row r="73" spans="1:1005" ht="15" x14ac:dyDescent="0.25">
      <c r="A73" s="80"/>
      <c r="B73" s="15"/>
      <c r="C73" s="13"/>
      <c r="D73" s="14"/>
    </row>
    <row r="74" spans="1:1005" ht="15" x14ac:dyDescent="0.25">
      <c r="A74" s="80"/>
      <c r="B74" s="15"/>
      <c r="C74" s="13"/>
      <c r="D74" s="14"/>
    </row>
    <row r="75" spans="1:1005" ht="15" x14ac:dyDescent="0.25">
      <c r="A75" s="80"/>
      <c r="B75" s="15"/>
      <c r="C75" s="13"/>
      <c r="D75" s="14"/>
    </row>
    <row r="76" spans="1:1005" ht="15" x14ac:dyDescent="0.25">
      <c r="A76" s="80"/>
      <c r="B76" s="15"/>
      <c r="C76" s="13"/>
      <c r="D76" s="14"/>
    </row>
    <row r="77" spans="1:1005" ht="15" x14ac:dyDescent="0.25">
      <c r="A77" s="80"/>
      <c r="B77" s="15"/>
      <c r="C77" s="13"/>
      <c r="D77" s="14"/>
    </row>
    <row r="78" spans="1:1005" ht="15" x14ac:dyDescent="0.25">
      <c r="A78" s="80"/>
      <c r="B78" s="15"/>
      <c r="C78" s="13"/>
      <c r="D78" s="14"/>
    </row>
    <row r="79" spans="1:1005" ht="15" x14ac:dyDescent="0.25">
      <c r="A79" s="80"/>
      <c r="B79" s="15"/>
      <c r="C79" s="13"/>
      <c r="D79" s="14"/>
    </row>
    <row r="80" spans="1:1005" ht="15" x14ac:dyDescent="0.25">
      <c r="A80" s="80"/>
      <c r="B80" s="15"/>
      <c r="C80" s="13"/>
      <c r="D80" s="14"/>
    </row>
    <row r="81" spans="1:4" ht="12.75" customHeight="1" x14ac:dyDescent="0.25">
      <c r="A81" s="80"/>
      <c r="B81" s="18"/>
      <c r="C81" s="19"/>
      <c r="D81" s="20"/>
    </row>
    <row r="82" spans="1:4" ht="12.75" customHeight="1" x14ac:dyDescent="0.25">
      <c r="A82" s="80"/>
      <c r="B82" s="18"/>
      <c r="C82" s="19"/>
      <c r="D82" s="20"/>
    </row>
    <row r="83" spans="1:4" ht="12.75" customHeight="1" x14ac:dyDescent="0.25">
      <c r="A83" s="80"/>
      <c r="B83" s="18"/>
      <c r="C83" s="19"/>
      <c r="D83" s="20"/>
    </row>
    <row r="84" spans="1:4" ht="12.75" customHeight="1" x14ac:dyDescent="0.25">
      <c r="A84" s="80"/>
      <c r="B84" s="18"/>
      <c r="C84" s="19"/>
      <c r="D84" s="20"/>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82508-A93B-4A8A-B1CE-24A96FCFDF17}">
  <sheetPr codeName="Sheet13">
    <tabColor rgb="FFCCEBC5"/>
  </sheetPr>
  <dimension ref="A1:ALQ84"/>
  <sheetViews>
    <sheetView workbookViewId="0">
      <selection activeCell="D4" sqref="D4"/>
    </sheetView>
  </sheetViews>
  <sheetFormatPr defaultColWidth="18.7109375" defaultRowHeight="12.75" customHeight="1" x14ac:dyDescent="0.25"/>
  <cols>
    <col min="1" max="4" width="7.5703125" style="3" customWidth="1"/>
    <col min="5" max="5" width="7" customWidth="1"/>
    <col min="6" max="15" width="8" customWidth="1"/>
    <col min="16" max="19" width="7" customWidth="1"/>
    <col min="20" max="26" width="8" customWidth="1"/>
    <col min="27" max="30" width="7" customWidth="1"/>
    <col min="31" max="31" width="8.42578125" style="4" customWidth="1"/>
    <col min="32" max="54" width="9.140625" customWidth="1"/>
  </cols>
  <sheetData>
    <row r="1" spans="1:51" s="3" customFormat="1" ht="15" x14ac:dyDescent="0.25">
      <c r="A1" s="83"/>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row>
    <row r="2" spans="1:51" s="3" customFormat="1" ht="15" x14ac:dyDescent="0.25">
      <c r="A2" s="83"/>
      <c r="B2" s="85" t="s">
        <v>0</v>
      </c>
      <c r="C2" s="85" t="s">
        <v>1</v>
      </c>
      <c r="D2" s="85" t="s">
        <v>2</v>
      </c>
      <c r="E2" s="85">
        <v>1991</v>
      </c>
      <c r="F2" s="85">
        <v>1992</v>
      </c>
      <c r="G2" s="85">
        <v>1993</v>
      </c>
      <c r="H2" s="85">
        <v>1994</v>
      </c>
      <c r="I2" s="85">
        <v>1995</v>
      </c>
      <c r="J2" s="85">
        <v>1996</v>
      </c>
      <c r="K2" s="85">
        <v>1997</v>
      </c>
      <c r="L2" s="85">
        <v>1998</v>
      </c>
      <c r="M2" s="85">
        <v>1999</v>
      </c>
      <c r="N2" s="85">
        <v>2000</v>
      </c>
      <c r="O2" s="85">
        <v>2001</v>
      </c>
      <c r="P2" s="85">
        <v>2002</v>
      </c>
      <c r="Q2" s="85">
        <v>2003</v>
      </c>
      <c r="R2" s="85">
        <v>2004</v>
      </c>
      <c r="S2" s="85">
        <v>2005</v>
      </c>
      <c r="T2" s="85">
        <v>2006</v>
      </c>
      <c r="U2" s="85">
        <v>2007</v>
      </c>
      <c r="V2" s="85">
        <v>2008</v>
      </c>
      <c r="W2" s="85">
        <v>2009</v>
      </c>
      <c r="X2" s="85">
        <v>2010</v>
      </c>
      <c r="Y2" s="85">
        <v>2011</v>
      </c>
      <c r="Z2" s="85">
        <v>2012</v>
      </c>
      <c r="AA2" s="85">
        <v>2013</v>
      </c>
      <c r="AB2" s="85">
        <v>2014</v>
      </c>
      <c r="AC2" s="85">
        <v>2015</v>
      </c>
      <c r="AD2" s="85">
        <v>2016</v>
      </c>
      <c r="AE2" s="85">
        <v>2017</v>
      </c>
      <c r="AF2" s="85">
        <v>2018</v>
      </c>
      <c r="AG2" s="85">
        <v>2019</v>
      </c>
      <c r="AH2" s="85">
        <v>2020</v>
      </c>
    </row>
    <row r="3" spans="1:51" s="3" customFormat="1" ht="15" x14ac:dyDescent="0.25">
      <c r="A3" s="86"/>
      <c r="B3" s="87" t="s">
        <v>3</v>
      </c>
      <c r="C3" s="87" t="s">
        <v>4</v>
      </c>
      <c r="D3" s="87" t="s">
        <v>5</v>
      </c>
      <c r="E3" s="87" t="s">
        <v>6</v>
      </c>
      <c r="F3" s="87" t="s">
        <v>7</v>
      </c>
      <c r="G3" s="87" t="s">
        <v>8</v>
      </c>
      <c r="H3" s="87" t="s">
        <v>9</v>
      </c>
      <c r="I3" s="87" t="s">
        <v>10</v>
      </c>
      <c r="J3" s="87" t="s">
        <v>11</v>
      </c>
      <c r="K3" s="87" t="s">
        <v>12</v>
      </c>
      <c r="L3" s="87" t="s">
        <v>13</v>
      </c>
      <c r="M3" s="87" t="s">
        <v>14</v>
      </c>
      <c r="N3" s="87" t="s">
        <v>15</v>
      </c>
      <c r="O3" s="87" t="s">
        <v>16</v>
      </c>
      <c r="P3" s="87" t="s">
        <v>17</v>
      </c>
      <c r="Q3" s="87" t="s">
        <v>18</v>
      </c>
      <c r="R3" s="87" t="s">
        <v>19</v>
      </c>
      <c r="S3" s="87" t="s">
        <v>20</v>
      </c>
      <c r="T3" s="87" t="s">
        <v>21</v>
      </c>
      <c r="U3" s="87" t="s">
        <v>22</v>
      </c>
      <c r="V3" s="87" t="s">
        <v>23</v>
      </c>
      <c r="W3" s="87" t="s">
        <v>24</v>
      </c>
      <c r="X3" s="87" t="s">
        <v>25</v>
      </c>
      <c r="Y3" s="87" t="s">
        <v>26</v>
      </c>
      <c r="Z3" s="87" t="s">
        <v>27</v>
      </c>
      <c r="AA3" s="87" t="s">
        <v>28</v>
      </c>
      <c r="AB3" s="87" t="s">
        <v>29</v>
      </c>
      <c r="AC3" s="87" t="s">
        <v>30</v>
      </c>
      <c r="AD3" s="87" t="s">
        <v>31</v>
      </c>
      <c r="AE3" s="87" t="s">
        <v>32</v>
      </c>
      <c r="AF3" s="87" t="s">
        <v>33</v>
      </c>
      <c r="AG3" s="87" t="s">
        <v>34</v>
      </c>
      <c r="AH3" s="87" t="s">
        <v>35</v>
      </c>
    </row>
    <row r="4" spans="1:51" ht="14.45" customHeight="1" x14ac:dyDescent="0.25">
      <c r="A4" s="88">
        <v>44652</v>
      </c>
      <c r="B4" s="81">
        <v>14</v>
      </c>
      <c r="C4" s="82">
        <v>23</v>
      </c>
      <c r="D4" s="9">
        <v>17</v>
      </c>
      <c r="E4">
        <v>11.59</v>
      </c>
      <c r="F4">
        <v>28.754999999999999</v>
      </c>
      <c r="G4">
        <v>13.29</v>
      </c>
      <c r="H4">
        <v>25.329000000000001</v>
      </c>
      <c r="I4">
        <v>9.7989999999999995</v>
      </c>
      <c r="J4">
        <v>17.427</v>
      </c>
      <c r="K4">
        <v>14.066000000000001</v>
      </c>
      <c r="L4">
        <v>10.917999999999999</v>
      </c>
      <c r="M4">
        <v>13.893000000000001</v>
      </c>
      <c r="N4">
        <v>25.96</v>
      </c>
      <c r="O4">
        <v>25.808</v>
      </c>
      <c r="P4">
        <v>24.193999999999999</v>
      </c>
      <c r="Q4">
        <v>16.701000000000001</v>
      </c>
      <c r="R4">
        <v>26.916</v>
      </c>
      <c r="S4">
        <v>17.113</v>
      </c>
      <c r="T4">
        <v>23.672999999999998</v>
      </c>
      <c r="U4">
        <v>18.686</v>
      </c>
      <c r="V4">
        <v>12.247999999999999</v>
      </c>
      <c r="W4">
        <v>15.928000000000001</v>
      </c>
      <c r="X4">
        <v>16.584</v>
      </c>
      <c r="Y4">
        <v>15.583</v>
      </c>
      <c r="Z4">
        <v>27.553000000000001</v>
      </c>
      <c r="AA4">
        <v>14.346</v>
      </c>
      <c r="AB4">
        <v>16.887</v>
      </c>
      <c r="AC4">
        <v>13.22</v>
      </c>
      <c r="AD4">
        <v>17.797000000000001</v>
      </c>
      <c r="AE4">
        <v>19.562999999999999</v>
      </c>
      <c r="AF4">
        <v>20.884</v>
      </c>
      <c r="AG4">
        <v>20.079000000000001</v>
      </c>
      <c r="AH4" s="4">
        <v>16.254000000000001</v>
      </c>
      <c r="AI4" s="4"/>
      <c r="AJ4" s="4"/>
      <c r="AK4" s="4"/>
      <c r="AL4" s="4"/>
      <c r="AM4" s="4"/>
      <c r="AN4" s="4"/>
      <c r="AO4" s="4"/>
      <c r="AP4" s="4"/>
      <c r="AQ4" s="4"/>
      <c r="AR4" s="4"/>
      <c r="AS4" s="4"/>
      <c r="AT4" s="4"/>
      <c r="AU4" s="4"/>
      <c r="AV4" s="4"/>
      <c r="AW4" s="4"/>
      <c r="AX4" s="4"/>
      <c r="AY4" s="4"/>
    </row>
    <row r="5" spans="1:51" ht="14.45" customHeight="1" x14ac:dyDescent="0.25">
      <c r="A5" s="88">
        <v>44682</v>
      </c>
      <c r="B5" s="34">
        <v>52</v>
      </c>
      <c r="C5" s="12">
        <v>62</v>
      </c>
      <c r="D5" s="11">
        <v>55</v>
      </c>
      <c r="E5">
        <v>40.743000000000002</v>
      </c>
      <c r="F5">
        <v>66.831999999999994</v>
      </c>
      <c r="G5">
        <v>56.526000000000003</v>
      </c>
      <c r="H5">
        <v>65.94</v>
      </c>
      <c r="I5">
        <v>36.46</v>
      </c>
      <c r="J5">
        <v>60.499000000000002</v>
      </c>
      <c r="K5">
        <v>61.871000000000002</v>
      </c>
      <c r="L5">
        <v>44.048999999999999</v>
      </c>
      <c r="M5">
        <v>57.551000000000002</v>
      </c>
      <c r="N5">
        <v>54.86</v>
      </c>
      <c r="O5">
        <v>82.367000000000004</v>
      </c>
      <c r="P5">
        <v>43.527000000000001</v>
      </c>
      <c r="Q5">
        <v>56.188000000000002</v>
      </c>
      <c r="R5">
        <v>68.950999999999993</v>
      </c>
      <c r="S5">
        <v>56.46</v>
      </c>
      <c r="T5">
        <v>58.253999999999998</v>
      </c>
      <c r="U5">
        <v>71.537000000000006</v>
      </c>
      <c r="V5">
        <v>47.533999999999999</v>
      </c>
      <c r="W5">
        <v>77.39</v>
      </c>
      <c r="X5">
        <v>40.625</v>
      </c>
      <c r="Y5">
        <v>44.295999999999999</v>
      </c>
      <c r="Z5">
        <v>55.14</v>
      </c>
      <c r="AA5">
        <v>52.689</v>
      </c>
      <c r="AB5">
        <v>50.845999999999997</v>
      </c>
      <c r="AC5">
        <v>48.249000000000002</v>
      </c>
      <c r="AD5">
        <v>48.737000000000002</v>
      </c>
      <c r="AE5">
        <v>46.472000000000001</v>
      </c>
      <c r="AF5">
        <v>60.924999999999997</v>
      </c>
      <c r="AG5">
        <v>43.343000000000004</v>
      </c>
      <c r="AH5" s="4">
        <v>54.131</v>
      </c>
      <c r="AI5" s="4"/>
      <c r="AJ5" s="4"/>
      <c r="AK5" s="4"/>
      <c r="AL5" s="4"/>
      <c r="AM5" s="4"/>
      <c r="AN5" s="4"/>
      <c r="AO5" s="4"/>
      <c r="AP5" s="4"/>
      <c r="AQ5" s="4"/>
      <c r="AR5" s="4"/>
      <c r="AS5" s="4"/>
      <c r="AT5" s="4"/>
      <c r="AU5" s="4"/>
      <c r="AV5" s="4"/>
      <c r="AW5" s="4"/>
      <c r="AX5" s="4"/>
      <c r="AY5" s="4"/>
    </row>
    <row r="6" spans="1:51" ht="14.45" customHeight="1" x14ac:dyDescent="0.25">
      <c r="A6" s="88">
        <v>44713</v>
      </c>
      <c r="B6" s="34">
        <v>32</v>
      </c>
      <c r="C6" s="12">
        <v>66</v>
      </c>
      <c r="D6" s="11">
        <v>43</v>
      </c>
      <c r="E6">
        <v>55.262</v>
      </c>
      <c r="F6">
        <v>35.213000000000001</v>
      </c>
      <c r="G6">
        <v>52.508000000000003</v>
      </c>
      <c r="H6">
        <v>56.826000000000001</v>
      </c>
      <c r="I6">
        <v>75.506</v>
      </c>
      <c r="J6">
        <v>31.210999999999999</v>
      </c>
      <c r="K6">
        <v>67.596999999999994</v>
      </c>
      <c r="L6">
        <v>42.631</v>
      </c>
      <c r="M6">
        <v>93.531000000000006</v>
      </c>
      <c r="N6">
        <v>24.995999999999999</v>
      </c>
      <c r="O6">
        <v>34.109000000000002</v>
      </c>
      <c r="P6">
        <v>28.702000000000002</v>
      </c>
      <c r="Q6">
        <v>41.029000000000003</v>
      </c>
      <c r="R6">
        <v>35.331000000000003</v>
      </c>
      <c r="S6">
        <v>42.332999999999998</v>
      </c>
      <c r="T6">
        <v>30.062999999999999</v>
      </c>
      <c r="U6">
        <v>51.914000000000001</v>
      </c>
      <c r="V6">
        <v>46.548000000000002</v>
      </c>
      <c r="W6">
        <v>38.802999999999997</v>
      </c>
      <c r="X6">
        <v>45.247999999999998</v>
      </c>
      <c r="Y6">
        <v>76.290999999999997</v>
      </c>
      <c r="Z6">
        <v>22.498000000000001</v>
      </c>
      <c r="AA6">
        <v>40.427999999999997</v>
      </c>
      <c r="AB6">
        <v>53.49</v>
      </c>
      <c r="AC6">
        <v>98.317999999999998</v>
      </c>
      <c r="AD6">
        <v>67.382999999999996</v>
      </c>
      <c r="AE6">
        <v>43.369</v>
      </c>
      <c r="AF6">
        <v>23.773</v>
      </c>
      <c r="AG6">
        <v>69.745999999999995</v>
      </c>
      <c r="AH6" s="4">
        <v>28.35</v>
      </c>
      <c r="AI6" s="4"/>
      <c r="AJ6" s="4"/>
      <c r="AK6" s="4"/>
      <c r="AL6" s="4"/>
      <c r="AM6" s="4"/>
      <c r="AN6" s="4"/>
      <c r="AO6" s="4"/>
      <c r="AP6" s="4"/>
      <c r="AQ6" s="4"/>
      <c r="AR6" s="4"/>
      <c r="AS6" s="4"/>
      <c r="AT6" s="4"/>
      <c r="AU6" s="4"/>
      <c r="AV6" s="4"/>
      <c r="AW6" s="4"/>
      <c r="AX6" s="4"/>
      <c r="AY6" s="4"/>
    </row>
    <row r="7" spans="1:51" ht="14.45" customHeight="1" x14ac:dyDescent="0.25">
      <c r="A7" s="88">
        <v>44743</v>
      </c>
      <c r="B7" s="34">
        <v>11</v>
      </c>
      <c r="C7" s="12">
        <v>22</v>
      </c>
      <c r="D7" s="11">
        <v>13</v>
      </c>
      <c r="E7">
        <v>16.626999999999999</v>
      </c>
      <c r="F7">
        <v>14.115</v>
      </c>
      <c r="G7">
        <v>14.015000000000001</v>
      </c>
      <c r="H7">
        <v>13.1</v>
      </c>
      <c r="I7">
        <v>38.857999999999997</v>
      </c>
      <c r="J7">
        <v>11.927</v>
      </c>
      <c r="K7">
        <v>16.783999999999999</v>
      </c>
      <c r="L7">
        <v>17.518000000000001</v>
      </c>
      <c r="M7">
        <v>61.540999999999997</v>
      </c>
      <c r="N7">
        <v>7.7229999999999999</v>
      </c>
      <c r="O7">
        <v>10.863</v>
      </c>
      <c r="P7">
        <v>8.1069999999999993</v>
      </c>
      <c r="Q7">
        <v>11.045999999999999</v>
      </c>
      <c r="R7">
        <v>12.238</v>
      </c>
      <c r="S7">
        <v>12.487</v>
      </c>
      <c r="T7">
        <v>13.249000000000001</v>
      </c>
      <c r="U7">
        <v>16.422999999999998</v>
      </c>
      <c r="V7">
        <v>14.593</v>
      </c>
      <c r="W7">
        <v>12.618</v>
      </c>
      <c r="X7">
        <v>11.186999999999999</v>
      </c>
      <c r="Y7">
        <v>19.72</v>
      </c>
      <c r="Z7">
        <v>9.984</v>
      </c>
      <c r="AA7">
        <v>12.347</v>
      </c>
      <c r="AB7">
        <v>12.9</v>
      </c>
      <c r="AC7">
        <v>25.113</v>
      </c>
      <c r="AD7">
        <v>13.935</v>
      </c>
      <c r="AE7">
        <v>11.561999999999999</v>
      </c>
      <c r="AF7">
        <v>8.0670000000000002</v>
      </c>
      <c r="AG7">
        <v>16.809000000000001</v>
      </c>
      <c r="AH7" s="4">
        <v>9.1359999999999992</v>
      </c>
      <c r="AI7" s="4"/>
      <c r="AJ7" s="4"/>
      <c r="AK7" s="4"/>
      <c r="AL7" s="4"/>
      <c r="AM7" s="4"/>
      <c r="AN7" s="4"/>
      <c r="AO7" s="4"/>
      <c r="AP7" s="4"/>
      <c r="AQ7" s="4"/>
      <c r="AR7" s="4"/>
      <c r="AS7" s="4"/>
      <c r="AT7" s="4"/>
      <c r="AU7" s="4"/>
      <c r="AV7" s="4"/>
      <c r="AW7" s="4"/>
      <c r="AX7" s="4"/>
      <c r="AY7" s="4"/>
    </row>
    <row r="8" spans="1:51" ht="14.45" customHeight="1" x14ac:dyDescent="0.25">
      <c r="A8" s="88">
        <v>44774</v>
      </c>
      <c r="B8" s="34">
        <v>9.27</v>
      </c>
      <c r="C8" s="12">
        <v>17.3</v>
      </c>
      <c r="D8" s="11">
        <v>10</v>
      </c>
      <c r="E8">
        <v>9.6479999999999997</v>
      </c>
      <c r="F8">
        <v>13.98</v>
      </c>
      <c r="G8">
        <v>10.292</v>
      </c>
      <c r="H8">
        <v>8.6419999999999995</v>
      </c>
      <c r="I8">
        <v>14.507</v>
      </c>
      <c r="J8">
        <v>7.3520000000000003</v>
      </c>
      <c r="K8">
        <v>17.108000000000001</v>
      </c>
      <c r="L8">
        <v>10.43</v>
      </c>
      <c r="M8">
        <v>42.51</v>
      </c>
      <c r="N8">
        <v>6.5270000000000001</v>
      </c>
      <c r="O8">
        <v>16.98</v>
      </c>
      <c r="P8">
        <v>5.8339999999999996</v>
      </c>
      <c r="Q8">
        <v>9.4559999999999995</v>
      </c>
      <c r="R8">
        <v>6.6870000000000003</v>
      </c>
      <c r="S8">
        <v>11.435</v>
      </c>
      <c r="T8">
        <v>10.919</v>
      </c>
      <c r="U8">
        <v>27.064</v>
      </c>
      <c r="V8">
        <v>8.5570000000000004</v>
      </c>
      <c r="W8">
        <v>6.1909999999999998</v>
      </c>
      <c r="X8">
        <v>10.106999999999999</v>
      </c>
      <c r="Y8">
        <v>9.8930000000000007</v>
      </c>
      <c r="Z8">
        <v>6.5339999999999998</v>
      </c>
      <c r="AA8">
        <v>11.141999999999999</v>
      </c>
      <c r="AB8">
        <v>10.210000000000001</v>
      </c>
      <c r="AC8">
        <v>11.898</v>
      </c>
      <c r="AD8">
        <v>11.766</v>
      </c>
      <c r="AE8">
        <v>8.3339999999999996</v>
      </c>
      <c r="AF8">
        <v>5.194</v>
      </c>
      <c r="AG8">
        <v>6.6769999999999996</v>
      </c>
      <c r="AH8" s="4">
        <v>6.282</v>
      </c>
      <c r="AI8" s="4"/>
      <c r="AJ8" s="4"/>
      <c r="AK8" s="4"/>
      <c r="AL8" s="4"/>
      <c r="AM8" s="4"/>
      <c r="AN8" s="4"/>
      <c r="AO8" s="4"/>
      <c r="AP8" s="4"/>
      <c r="AQ8" s="4"/>
      <c r="AR8" s="4"/>
      <c r="AS8" s="4"/>
      <c r="AT8" s="4"/>
      <c r="AU8" s="4"/>
      <c r="AV8" s="4"/>
      <c r="AW8" s="4"/>
      <c r="AX8" s="4"/>
      <c r="AY8" s="4"/>
    </row>
    <row r="9" spans="1:51" ht="14.45" customHeight="1" x14ac:dyDescent="0.25">
      <c r="A9" s="88">
        <v>44805</v>
      </c>
      <c r="B9" s="34">
        <v>10.71</v>
      </c>
      <c r="C9" s="12">
        <v>18.91</v>
      </c>
      <c r="D9" s="11">
        <v>10</v>
      </c>
      <c r="E9">
        <v>24.484999999999999</v>
      </c>
      <c r="F9">
        <v>11.725</v>
      </c>
      <c r="G9">
        <v>14.412000000000001</v>
      </c>
      <c r="H9">
        <v>14.073</v>
      </c>
      <c r="I9">
        <v>10.173999999999999</v>
      </c>
      <c r="J9">
        <v>7.81</v>
      </c>
      <c r="K9">
        <v>21.431999999999999</v>
      </c>
      <c r="L9">
        <v>9.0879999999999992</v>
      </c>
      <c r="M9">
        <v>27.536000000000001</v>
      </c>
      <c r="N9">
        <v>6.431</v>
      </c>
      <c r="O9">
        <v>8.3610000000000007</v>
      </c>
      <c r="P9">
        <v>11.108000000000001</v>
      </c>
      <c r="Q9">
        <v>20.151</v>
      </c>
      <c r="R9">
        <v>16.2</v>
      </c>
      <c r="S9">
        <v>8.5280000000000005</v>
      </c>
      <c r="T9">
        <v>11.959</v>
      </c>
      <c r="U9">
        <v>17.257000000000001</v>
      </c>
      <c r="V9">
        <v>10.157</v>
      </c>
      <c r="W9">
        <v>6.1589999999999998</v>
      </c>
      <c r="X9">
        <v>8.4589999999999996</v>
      </c>
      <c r="Y9">
        <v>7.7939999999999996</v>
      </c>
      <c r="Z9">
        <v>5.41</v>
      </c>
      <c r="AA9">
        <v>29.707999999999998</v>
      </c>
      <c r="AB9">
        <v>13.186</v>
      </c>
      <c r="AC9">
        <v>9.2789999999999999</v>
      </c>
      <c r="AD9">
        <v>9.843</v>
      </c>
      <c r="AE9">
        <v>5.6429999999999998</v>
      </c>
      <c r="AF9">
        <v>4.5540000000000003</v>
      </c>
      <c r="AG9">
        <v>5.2430000000000003</v>
      </c>
      <c r="AH9" s="4">
        <v>5.4240000000000004</v>
      </c>
      <c r="AI9" s="4"/>
      <c r="AJ9" s="4"/>
      <c r="AK9" s="4"/>
      <c r="AL9" s="4"/>
      <c r="AM9" s="4"/>
      <c r="AN9" s="4"/>
      <c r="AO9" s="4"/>
      <c r="AP9" s="4"/>
      <c r="AQ9" s="4"/>
      <c r="AR9" s="4"/>
      <c r="AS9" s="4"/>
      <c r="AT9" s="4"/>
      <c r="AU9" s="4"/>
      <c r="AV9" s="4"/>
      <c r="AW9" s="4"/>
      <c r="AX9" s="4"/>
      <c r="AY9" s="4"/>
    </row>
    <row r="10" spans="1:51" ht="14.45" customHeight="1" x14ac:dyDescent="0.25">
      <c r="A10" s="88">
        <v>44835</v>
      </c>
      <c r="B10" s="34">
        <v>9.84</v>
      </c>
      <c r="C10" s="12">
        <v>16.600000000000001</v>
      </c>
      <c r="D10" s="11">
        <v>9.77</v>
      </c>
      <c r="E10">
        <v>10.015000000000001</v>
      </c>
      <c r="F10">
        <v>6.9370000000000003</v>
      </c>
      <c r="G10">
        <v>8.58</v>
      </c>
      <c r="H10">
        <v>11.231</v>
      </c>
      <c r="I10">
        <v>10.313000000000001</v>
      </c>
      <c r="J10">
        <v>12.353999999999999</v>
      </c>
      <c r="K10">
        <v>26.032</v>
      </c>
      <c r="L10">
        <v>8.6120000000000001</v>
      </c>
      <c r="M10">
        <v>12.356</v>
      </c>
      <c r="N10">
        <v>6.8559999999999999</v>
      </c>
      <c r="O10">
        <v>6.2670000000000003</v>
      </c>
      <c r="P10">
        <v>11.689</v>
      </c>
      <c r="Q10">
        <v>9.859</v>
      </c>
      <c r="R10">
        <v>19.940000000000001</v>
      </c>
      <c r="S10">
        <v>17.577999999999999</v>
      </c>
      <c r="T10">
        <v>33.731999999999999</v>
      </c>
      <c r="U10">
        <v>16.077000000000002</v>
      </c>
      <c r="V10">
        <v>8.0500000000000007</v>
      </c>
      <c r="W10">
        <v>6.83</v>
      </c>
      <c r="X10">
        <v>11.334</v>
      </c>
      <c r="Y10">
        <v>10.349</v>
      </c>
      <c r="Z10">
        <v>4.7190000000000003</v>
      </c>
      <c r="AA10">
        <v>18.126000000000001</v>
      </c>
      <c r="AB10">
        <v>22.916</v>
      </c>
      <c r="AC10">
        <v>9.6219999999999999</v>
      </c>
      <c r="AD10">
        <v>9.2129999999999992</v>
      </c>
      <c r="AE10">
        <v>6.7460000000000004</v>
      </c>
      <c r="AF10">
        <v>5.4379999999999997</v>
      </c>
      <c r="AG10">
        <v>4.8680000000000003</v>
      </c>
      <c r="AH10" s="4">
        <v>4.7949999999999999</v>
      </c>
      <c r="AI10" s="4"/>
      <c r="AJ10" s="4"/>
      <c r="AK10" s="4"/>
      <c r="AL10" s="4"/>
      <c r="AM10" s="4"/>
      <c r="AN10" s="4"/>
      <c r="AO10" s="4"/>
      <c r="AP10" s="4"/>
      <c r="AQ10" s="4"/>
      <c r="AR10" s="4"/>
      <c r="AS10" s="4"/>
      <c r="AT10" s="4"/>
      <c r="AU10" s="4"/>
      <c r="AV10" s="4"/>
      <c r="AW10" s="4"/>
      <c r="AX10" s="4"/>
      <c r="AY10" s="4"/>
    </row>
    <row r="11" spans="1:51" ht="14.45" customHeight="1" x14ac:dyDescent="0.25">
      <c r="A11" s="88">
        <v>44866</v>
      </c>
      <c r="B11" s="34">
        <v>7.88</v>
      </c>
      <c r="C11" s="12">
        <v>9.07</v>
      </c>
      <c r="D11" s="11">
        <v>7.8</v>
      </c>
      <c r="E11">
        <v>6.2320000000000002</v>
      </c>
      <c r="F11">
        <v>5.3570000000000002</v>
      </c>
      <c r="G11">
        <v>5.835</v>
      </c>
      <c r="H11">
        <v>8.2159999999999993</v>
      </c>
      <c r="I11">
        <v>7.5880000000000001</v>
      </c>
      <c r="J11">
        <v>7.7560000000000002</v>
      </c>
      <c r="K11">
        <v>11.259</v>
      </c>
      <c r="L11">
        <v>7.3739999999999997</v>
      </c>
      <c r="M11">
        <v>7.2539999999999996</v>
      </c>
      <c r="N11">
        <v>5.2610000000000001</v>
      </c>
      <c r="O11">
        <v>5.4020000000000001</v>
      </c>
      <c r="P11">
        <v>6.9790000000000001</v>
      </c>
      <c r="Q11">
        <v>6.0220000000000002</v>
      </c>
      <c r="R11">
        <v>10.895</v>
      </c>
      <c r="S11">
        <v>11.987</v>
      </c>
      <c r="T11">
        <v>13.933999999999999</v>
      </c>
      <c r="U11">
        <v>8.3109999999999999</v>
      </c>
      <c r="V11">
        <v>7.0919999999999996</v>
      </c>
      <c r="W11">
        <v>6.49</v>
      </c>
      <c r="X11">
        <v>8.4290000000000003</v>
      </c>
      <c r="Y11">
        <v>7.8010000000000002</v>
      </c>
      <c r="Z11">
        <v>4.133</v>
      </c>
      <c r="AA11">
        <v>9.4060000000000006</v>
      </c>
      <c r="AB11">
        <v>10.544</v>
      </c>
      <c r="AC11">
        <v>7.2350000000000003</v>
      </c>
      <c r="AD11">
        <v>5.9290000000000003</v>
      </c>
      <c r="AE11">
        <v>5.2320000000000002</v>
      </c>
      <c r="AF11">
        <v>4.9950000000000001</v>
      </c>
      <c r="AG11">
        <v>4.3620000000000001</v>
      </c>
      <c r="AH11" s="4">
        <v>4.9000000000000004</v>
      </c>
      <c r="AI11" s="4"/>
      <c r="AJ11" s="4"/>
      <c r="AK11" s="4"/>
      <c r="AL11" s="4"/>
      <c r="AM11" s="4"/>
      <c r="AN11" s="4"/>
      <c r="AO11" s="4"/>
      <c r="AP11" s="4"/>
      <c r="AQ11" s="4"/>
      <c r="AR11" s="4"/>
      <c r="AS11" s="4"/>
      <c r="AT11" s="4"/>
      <c r="AU11" s="4"/>
      <c r="AV11" s="4"/>
      <c r="AW11" s="4"/>
      <c r="AX11" s="4"/>
      <c r="AY11" s="4"/>
    </row>
    <row r="12" spans="1:51" ht="14.45" customHeight="1" x14ac:dyDescent="0.25">
      <c r="A12" s="88">
        <v>44896</v>
      </c>
      <c r="B12" s="34">
        <v>6.43</v>
      </c>
      <c r="C12" s="12">
        <v>6.38</v>
      </c>
      <c r="D12" s="11">
        <v>6.72</v>
      </c>
      <c r="E12">
        <v>5.1070000000000002</v>
      </c>
      <c r="F12">
        <v>4.7160000000000002</v>
      </c>
      <c r="G12">
        <v>4.923</v>
      </c>
      <c r="H12">
        <v>5.7190000000000003</v>
      </c>
      <c r="I12">
        <v>6.1929999999999996</v>
      </c>
      <c r="J12">
        <v>5.7969999999999997</v>
      </c>
      <c r="K12">
        <v>6.8739999999999997</v>
      </c>
      <c r="L12">
        <v>6.4980000000000002</v>
      </c>
      <c r="M12">
        <v>5.9619999999999997</v>
      </c>
      <c r="N12">
        <v>4.41</v>
      </c>
      <c r="O12">
        <v>4.6230000000000002</v>
      </c>
      <c r="P12">
        <v>5.4379999999999997</v>
      </c>
      <c r="Q12">
        <v>5.1379999999999999</v>
      </c>
      <c r="R12">
        <v>6.944</v>
      </c>
      <c r="S12">
        <v>6.9969999999999999</v>
      </c>
      <c r="T12">
        <v>7.86</v>
      </c>
      <c r="U12">
        <v>6.36</v>
      </c>
      <c r="V12">
        <v>5.55</v>
      </c>
      <c r="W12">
        <v>4.8070000000000004</v>
      </c>
      <c r="X12">
        <v>5.452</v>
      </c>
      <c r="Y12">
        <v>5.9039999999999999</v>
      </c>
      <c r="Z12">
        <v>4.024</v>
      </c>
      <c r="AA12">
        <v>6.4009999999999998</v>
      </c>
      <c r="AB12">
        <v>6.8819999999999997</v>
      </c>
      <c r="AC12">
        <v>5.7859999999999996</v>
      </c>
      <c r="AD12">
        <v>4.9039999999999999</v>
      </c>
      <c r="AE12">
        <v>4.9509999999999996</v>
      </c>
      <c r="AF12">
        <v>4.0640000000000001</v>
      </c>
      <c r="AG12">
        <v>4.1529999999999996</v>
      </c>
      <c r="AH12" s="4">
        <v>4.6280000000000001</v>
      </c>
      <c r="AI12" s="4"/>
      <c r="AJ12" s="4"/>
      <c r="AK12" s="4"/>
      <c r="AL12" s="4"/>
      <c r="AM12" s="4"/>
      <c r="AN12" s="4"/>
      <c r="AO12" s="4"/>
      <c r="AP12" s="4"/>
      <c r="AQ12" s="4"/>
      <c r="AR12" s="4"/>
      <c r="AS12" s="4"/>
      <c r="AT12" s="4"/>
      <c r="AU12" s="4"/>
      <c r="AV12" s="4"/>
      <c r="AW12" s="4"/>
      <c r="AX12" s="4"/>
      <c r="AY12" s="4"/>
    </row>
    <row r="13" spans="1:51" ht="14.45" customHeight="1" x14ac:dyDescent="0.25">
      <c r="A13" s="88">
        <v>44927</v>
      </c>
      <c r="B13" s="34">
        <v>5.9</v>
      </c>
      <c r="C13" s="12">
        <v>5.58</v>
      </c>
      <c r="D13" s="11">
        <v>5.9</v>
      </c>
      <c r="E13">
        <v>4.4569999999999999</v>
      </c>
      <c r="F13">
        <v>4.2069999999999999</v>
      </c>
      <c r="G13">
        <v>4.492</v>
      </c>
      <c r="H13">
        <v>4.8490000000000002</v>
      </c>
      <c r="I13">
        <v>5.0199999999999996</v>
      </c>
      <c r="J13">
        <v>4.6459999999999999</v>
      </c>
      <c r="K13">
        <v>5.508</v>
      </c>
      <c r="L13">
        <v>5.016</v>
      </c>
      <c r="M13">
        <v>5.46</v>
      </c>
      <c r="N13">
        <v>4.008</v>
      </c>
      <c r="O13">
        <v>4.2</v>
      </c>
      <c r="P13">
        <v>4.5469999999999997</v>
      </c>
      <c r="Q13">
        <v>4.4249999999999998</v>
      </c>
      <c r="R13">
        <v>5.8789999999999996</v>
      </c>
      <c r="S13">
        <v>5.42</v>
      </c>
      <c r="T13">
        <v>5.7949999999999999</v>
      </c>
      <c r="U13">
        <v>5.1920000000000002</v>
      </c>
      <c r="V13">
        <v>4.4020000000000001</v>
      </c>
      <c r="W13">
        <v>4.0819999999999999</v>
      </c>
      <c r="X13">
        <v>4.415</v>
      </c>
      <c r="Y13">
        <v>5.3419999999999996</v>
      </c>
      <c r="Z13">
        <v>3.673</v>
      </c>
      <c r="AA13">
        <v>5.3159999999999998</v>
      </c>
      <c r="AB13">
        <v>5.7229999999999999</v>
      </c>
      <c r="AC13">
        <v>4.8579999999999997</v>
      </c>
      <c r="AD13">
        <v>4.4269999999999996</v>
      </c>
      <c r="AE13">
        <v>4.1920000000000002</v>
      </c>
      <c r="AF13">
        <v>3.61</v>
      </c>
      <c r="AG13">
        <v>3.855</v>
      </c>
      <c r="AH13" s="4">
        <v>4.4160000000000004</v>
      </c>
      <c r="AI13" s="4"/>
      <c r="AJ13" s="4"/>
      <c r="AK13" s="4"/>
      <c r="AL13" s="4"/>
      <c r="AM13" s="4"/>
      <c r="AN13" s="4"/>
      <c r="AO13" s="4"/>
      <c r="AP13" s="4"/>
      <c r="AQ13" s="4"/>
      <c r="AR13" s="4"/>
      <c r="AS13" s="4"/>
      <c r="AT13" s="4"/>
      <c r="AU13" s="4"/>
      <c r="AV13" s="4"/>
      <c r="AW13" s="4"/>
      <c r="AX13" s="4"/>
      <c r="AY13" s="4"/>
    </row>
    <row r="14" spans="1:51" ht="14.45" customHeight="1" x14ac:dyDescent="0.25">
      <c r="A14" s="88">
        <v>44958</v>
      </c>
      <c r="B14" s="34">
        <v>5.27</v>
      </c>
      <c r="C14" s="12">
        <v>5.18</v>
      </c>
      <c r="D14" s="11">
        <v>5.43</v>
      </c>
      <c r="E14">
        <v>3.95</v>
      </c>
      <c r="F14">
        <v>3.4780000000000002</v>
      </c>
      <c r="G14">
        <v>3.7370000000000001</v>
      </c>
      <c r="H14">
        <v>5.4329999999999998</v>
      </c>
      <c r="I14">
        <v>5.2850000000000001</v>
      </c>
      <c r="J14">
        <v>3.77</v>
      </c>
      <c r="K14">
        <v>4.4359999999999999</v>
      </c>
      <c r="L14">
        <v>4.3129999999999997</v>
      </c>
      <c r="M14">
        <v>4.9729999999999999</v>
      </c>
      <c r="N14">
        <v>3.2869999999999999</v>
      </c>
      <c r="O14">
        <v>3.629</v>
      </c>
      <c r="P14">
        <v>4.3339999999999996</v>
      </c>
      <c r="Q14">
        <v>3.7559999999999998</v>
      </c>
      <c r="R14">
        <v>4.9210000000000003</v>
      </c>
      <c r="S14">
        <v>4.3250000000000002</v>
      </c>
      <c r="T14">
        <v>5.6109999999999998</v>
      </c>
      <c r="U14">
        <v>4.0750000000000002</v>
      </c>
      <c r="V14">
        <v>3.8420000000000001</v>
      </c>
      <c r="W14">
        <v>3.343</v>
      </c>
      <c r="X14">
        <v>3.6240000000000001</v>
      </c>
      <c r="Y14">
        <v>4.0609999999999999</v>
      </c>
      <c r="Z14">
        <v>3.218</v>
      </c>
      <c r="AA14">
        <v>5.1180000000000003</v>
      </c>
      <c r="AB14">
        <v>6.7089999999999996</v>
      </c>
      <c r="AC14">
        <v>5.4189999999999996</v>
      </c>
      <c r="AD14">
        <v>4.3719999999999999</v>
      </c>
      <c r="AE14">
        <v>3.835</v>
      </c>
      <c r="AF14">
        <v>2.99</v>
      </c>
      <c r="AG14">
        <v>3.2970000000000002</v>
      </c>
      <c r="AH14" s="4">
        <v>3.8159999999999998</v>
      </c>
      <c r="AI14" s="4"/>
      <c r="AJ14" s="4"/>
      <c r="AK14" s="4"/>
      <c r="AL14" s="4"/>
      <c r="AM14" s="4"/>
      <c r="AN14" s="4"/>
      <c r="AO14" s="4"/>
      <c r="AP14" s="4"/>
      <c r="AQ14" s="4"/>
      <c r="AR14" s="4"/>
      <c r="AS14" s="4"/>
      <c r="AT14" s="4"/>
      <c r="AU14" s="4"/>
      <c r="AV14" s="4"/>
      <c r="AW14" s="4"/>
      <c r="AX14" s="4"/>
      <c r="AY14" s="4"/>
    </row>
    <row r="15" spans="1:51" ht="14.45" customHeight="1" x14ac:dyDescent="0.25">
      <c r="A15" s="88">
        <v>44986</v>
      </c>
      <c r="B15" s="34">
        <v>7.87</v>
      </c>
      <c r="C15" s="12">
        <v>10.9</v>
      </c>
      <c r="D15" s="11">
        <v>9.6999999999999993</v>
      </c>
      <c r="E15">
        <v>5.6029999999999998</v>
      </c>
      <c r="F15">
        <v>5.5970000000000004</v>
      </c>
      <c r="G15">
        <v>7.3970000000000002</v>
      </c>
      <c r="H15">
        <v>10.68</v>
      </c>
      <c r="I15">
        <v>6.0579999999999998</v>
      </c>
      <c r="J15">
        <v>12.638999999999999</v>
      </c>
      <c r="K15">
        <v>7.0309999999999997</v>
      </c>
      <c r="L15">
        <v>7.0979999999999999</v>
      </c>
      <c r="M15">
        <v>6.194</v>
      </c>
      <c r="N15">
        <v>6.4189999999999996</v>
      </c>
      <c r="O15">
        <v>4.7510000000000003</v>
      </c>
      <c r="P15">
        <v>6.1360000000000001</v>
      </c>
      <c r="Q15">
        <v>11.907</v>
      </c>
      <c r="R15">
        <v>8.6980000000000004</v>
      </c>
      <c r="S15">
        <v>5.6440000000000001</v>
      </c>
      <c r="T15">
        <v>16.545999999999999</v>
      </c>
      <c r="U15">
        <v>5.0540000000000003</v>
      </c>
      <c r="V15">
        <v>6.7830000000000004</v>
      </c>
      <c r="W15">
        <v>3.7559999999999998</v>
      </c>
      <c r="X15">
        <v>5.5170000000000003</v>
      </c>
      <c r="Y15">
        <v>7.6459999999999999</v>
      </c>
      <c r="Z15">
        <v>4.5469999999999997</v>
      </c>
      <c r="AA15">
        <v>7.9589999999999996</v>
      </c>
      <c r="AB15">
        <v>11.833</v>
      </c>
      <c r="AC15">
        <v>8.4179999999999993</v>
      </c>
      <c r="AD15">
        <v>11.436</v>
      </c>
      <c r="AE15">
        <v>4.4619999999999997</v>
      </c>
      <c r="AF15">
        <v>3.7320000000000002</v>
      </c>
      <c r="AG15">
        <v>4.7279999999999998</v>
      </c>
      <c r="AH15" s="4">
        <v>4.6349999999999998</v>
      </c>
      <c r="AI15" s="4"/>
      <c r="AJ15" s="4"/>
      <c r="AK15" s="4"/>
      <c r="AL15" s="4"/>
      <c r="AM15" s="4"/>
      <c r="AN15" s="4"/>
      <c r="AO15" s="4"/>
      <c r="AP15" s="4"/>
      <c r="AQ15" s="4"/>
      <c r="AR15" s="4"/>
      <c r="AS15" s="4"/>
      <c r="AT15" s="4"/>
      <c r="AU15" s="4"/>
      <c r="AV15" s="4"/>
      <c r="AW15" s="4"/>
      <c r="AX15" s="4"/>
      <c r="AY15" s="4"/>
    </row>
    <row r="16" spans="1:51" ht="14.45" customHeight="1" x14ac:dyDescent="0.25">
      <c r="A16" s="88">
        <v>45017</v>
      </c>
      <c r="B16" s="34">
        <v>19.489999999999998</v>
      </c>
      <c r="C16" s="12">
        <v>27.78</v>
      </c>
      <c r="D16" s="11">
        <v>23.48</v>
      </c>
      <c r="E16">
        <v>29.725000000000001</v>
      </c>
      <c r="F16">
        <v>16.417999999999999</v>
      </c>
      <c r="G16">
        <v>24.927</v>
      </c>
      <c r="H16">
        <v>17.399999999999999</v>
      </c>
      <c r="I16">
        <v>16.492000000000001</v>
      </c>
      <c r="J16">
        <v>25.164999999999999</v>
      </c>
      <c r="K16">
        <v>13.821</v>
      </c>
      <c r="L16">
        <v>14.664</v>
      </c>
      <c r="M16">
        <v>25.312000000000001</v>
      </c>
      <c r="N16">
        <v>28.01</v>
      </c>
      <c r="O16">
        <v>15.64</v>
      </c>
      <c r="P16">
        <v>16.827000000000002</v>
      </c>
      <c r="Q16">
        <v>37.261000000000003</v>
      </c>
      <c r="R16">
        <v>29.702999999999999</v>
      </c>
      <c r="S16">
        <v>23.693000000000001</v>
      </c>
      <c r="T16">
        <v>25.550999999999998</v>
      </c>
      <c r="U16">
        <v>13.436</v>
      </c>
      <c r="V16">
        <v>15.055999999999999</v>
      </c>
      <c r="W16">
        <v>13.430999999999999</v>
      </c>
      <c r="X16">
        <v>14.134</v>
      </c>
      <c r="Y16">
        <v>32.71</v>
      </c>
      <c r="Z16">
        <v>9.1539999999999999</v>
      </c>
      <c r="AA16">
        <v>21.757999999999999</v>
      </c>
      <c r="AB16">
        <v>17.966000000000001</v>
      </c>
      <c r="AC16">
        <v>17.992000000000001</v>
      </c>
      <c r="AD16">
        <v>26.01</v>
      </c>
      <c r="AE16">
        <v>12.321999999999999</v>
      </c>
      <c r="AF16">
        <v>19.207999999999998</v>
      </c>
      <c r="AG16">
        <v>10.672000000000001</v>
      </c>
      <c r="AH16" s="4">
        <v>16.791</v>
      </c>
      <c r="AI16" s="4"/>
      <c r="AJ16" s="4"/>
      <c r="AK16" s="4"/>
      <c r="AL16" s="4"/>
      <c r="AM16" s="4"/>
      <c r="AN16" s="4"/>
      <c r="AO16" s="4"/>
      <c r="AP16" s="4"/>
      <c r="AQ16" s="4"/>
      <c r="AR16" s="4"/>
      <c r="AS16" s="4"/>
      <c r="AT16" s="4"/>
      <c r="AU16" s="4"/>
      <c r="AV16" s="4"/>
      <c r="AW16" s="4"/>
      <c r="AX16" s="4"/>
      <c r="AY16" s="4"/>
    </row>
    <row r="17" spans="1:51" ht="14.45" customHeight="1" x14ac:dyDescent="0.25">
      <c r="A17" s="88">
        <v>45047</v>
      </c>
      <c r="B17" s="34">
        <v>56.35</v>
      </c>
      <c r="C17" s="12">
        <v>78.06</v>
      </c>
      <c r="D17" s="11">
        <v>67.98</v>
      </c>
      <c r="E17">
        <v>83.525999999999996</v>
      </c>
      <c r="F17">
        <v>90.71</v>
      </c>
      <c r="G17">
        <v>72.820999999999998</v>
      </c>
      <c r="H17">
        <v>55.811</v>
      </c>
      <c r="I17">
        <v>65.962999999999994</v>
      </c>
      <c r="J17">
        <v>93.953999999999994</v>
      </c>
      <c r="K17">
        <v>64.268000000000001</v>
      </c>
      <c r="L17">
        <v>64.131</v>
      </c>
      <c r="M17">
        <v>66.067999999999998</v>
      </c>
      <c r="N17">
        <v>110.108</v>
      </c>
      <c r="O17">
        <v>28.356999999999999</v>
      </c>
      <c r="P17">
        <v>62.273000000000003</v>
      </c>
      <c r="Q17">
        <v>87.271000000000001</v>
      </c>
      <c r="R17">
        <v>114.59699999999999</v>
      </c>
      <c r="S17">
        <v>66.471999999999994</v>
      </c>
      <c r="T17">
        <v>78.834000000000003</v>
      </c>
      <c r="U17">
        <v>74.894000000000005</v>
      </c>
      <c r="V17">
        <v>93.471999999999994</v>
      </c>
      <c r="W17">
        <v>48.926000000000002</v>
      </c>
      <c r="X17">
        <v>52.146999999999998</v>
      </c>
      <c r="Y17">
        <v>65.375</v>
      </c>
      <c r="Z17">
        <v>42.311999999999998</v>
      </c>
      <c r="AA17">
        <v>64.984999999999999</v>
      </c>
      <c r="AB17">
        <v>49.052</v>
      </c>
      <c r="AC17">
        <v>52.014000000000003</v>
      </c>
      <c r="AD17">
        <v>62.81</v>
      </c>
      <c r="AE17">
        <v>36.508000000000003</v>
      </c>
      <c r="AF17">
        <v>62.155000000000001</v>
      </c>
      <c r="AG17">
        <v>60.034999999999997</v>
      </c>
      <c r="AH17" s="4">
        <v>50.741</v>
      </c>
      <c r="AI17" s="4"/>
      <c r="AJ17" s="4"/>
      <c r="AK17" s="4"/>
      <c r="AL17" s="4"/>
      <c r="AM17" s="4"/>
      <c r="AN17" s="4"/>
      <c r="AO17" s="4"/>
      <c r="AP17" s="4"/>
      <c r="AQ17" s="4"/>
      <c r="AR17" s="4"/>
      <c r="AS17" s="4"/>
      <c r="AT17" s="4"/>
      <c r="AU17" s="4"/>
      <c r="AV17" s="4"/>
      <c r="AW17" s="4"/>
      <c r="AX17" s="4"/>
      <c r="AY17" s="4"/>
    </row>
    <row r="18" spans="1:51" ht="14.45" customHeight="1" x14ac:dyDescent="0.25">
      <c r="A18" s="88">
        <v>45078</v>
      </c>
      <c r="B18" s="34">
        <v>39.6</v>
      </c>
      <c r="C18" s="12">
        <v>84</v>
      </c>
      <c r="D18" s="11">
        <v>61.6</v>
      </c>
      <c r="E18">
        <v>50.445999999999998</v>
      </c>
      <c r="F18">
        <v>109.339</v>
      </c>
      <c r="G18">
        <v>68.418999999999997</v>
      </c>
      <c r="H18">
        <v>126.126</v>
      </c>
      <c r="I18">
        <v>35.295999999999999</v>
      </c>
      <c r="J18">
        <v>121.82899999999999</v>
      </c>
      <c r="K18">
        <v>58.847000000000001</v>
      </c>
      <c r="L18">
        <v>105.673</v>
      </c>
      <c r="M18">
        <v>33.527000000000001</v>
      </c>
      <c r="N18">
        <v>68.120999999999995</v>
      </c>
      <c r="O18">
        <v>12.512</v>
      </c>
      <c r="P18">
        <v>46.555999999999997</v>
      </c>
      <c r="Q18">
        <v>50.345999999999997</v>
      </c>
      <c r="R18">
        <v>111.16800000000001</v>
      </c>
      <c r="S18">
        <v>35.331000000000003</v>
      </c>
      <c r="T18">
        <v>61.637</v>
      </c>
      <c r="U18">
        <v>103.96599999999999</v>
      </c>
      <c r="V18">
        <v>50.878</v>
      </c>
      <c r="W18">
        <v>66.076999999999998</v>
      </c>
      <c r="X18">
        <v>97.744</v>
      </c>
      <c r="Y18">
        <v>32.125</v>
      </c>
      <c r="Z18">
        <v>33.969000000000001</v>
      </c>
      <c r="AA18">
        <v>78.619</v>
      </c>
      <c r="AB18">
        <v>95.418999999999997</v>
      </c>
      <c r="AC18">
        <v>80.373999999999995</v>
      </c>
      <c r="AD18">
        <v>80.534000000000006</v>
      </c>
      <c r="AE18">
        <v>12.211</v>
      </c>
      <c r="AF18">
        <v>129.434</v>
      </c>
      <c r="AG18">
        <v>41.058</v>
      </c>
      <c r="AH18" s="4">
        <v>46.161999999999999</v>
      </c>
      <c r="AI18" s="4"/>
      <c r="AJ18" s="4"/>
      <c r="AK18" s="4"/>
      <c r="AL18" s="4"/>
      <c r="AM18" s="4"/>
      <c r="AN18" s="4"/>
      <c r="AO18" s="4"/>
      <c r="AP18" s="4"/>
      <c r="AQ18" s="4"/>
      <c r="AR18" s="4"/>
      <c r="AS18" s="4"/>
      <c r="AT18" s="4"/>
      <c r="AU18" s="4"/>
      <c r="AV18" s="4"/>
      <c r="AW18" s="4"/>
      <c r="AX18" s="4"/>
      <c r="AY18" s="4"/>
    </row>
    <row r="19" spans="1:51" ht="14.45" customHeight="1" x14ac:dyDescent="0.25">
      <c r="A19" s="88">
        <v>45108</v>
      </c>
      <c r="B19" s="34">
        <v>13.02</v>
      </c>
      <c r="C19" s="12">
        <v>32.64</v>
      </c>
      <c r="D19" s="11">
        <v>21.28</v>
      </c>
      <c r="E19">
        <v>19.739999999999998</v>
      </c>
      <c r="F19">
        <v>37.402999999999999</v>
      </c>
      <c r="G19">
        <v>15.494999999999999</v>
      </c>
      <c r="H19">
        <v>83.423000000000002</v>
      </c>
      <c r="I19">
        <v>14.173</v>
      </c>
      <c r="J19">
        <v>34.180999999999997</v>
      </c>
      <c r="K19">
        <v>26.15</v>
      </c>
      <c r="L19">
        <v>73.924999999999997</v>
      </c>
      <c r="M19">
        <v>9.8190000000000008</v>
      </c>
      <c r="N19">
        <v>19.966999999999999</v>
      </c>
      <c r="O19">
        <v>5.8250000000000002</v>
      </c>
      <c r="P19">
        <v>12.532</v>
      </c>
      <c r="Q19">
        <v>18.696999999999999</v>
      </c>
      <c r="R19">
        <v>39.009</v>
      </c>
      <c r="S19">
        <v>15.212999999999999</v>
      </c>
      <c r="T19">
        <v>19.369</v>
      </c>
      <c r="U19">
        <v>34.390999999999998</v>
      </c>
      <c r="V19">
        <v>16.288</v>
      </c>
      <c r="W19">
        <v>15.779</v>
      </c>
      <c r="X19">
        <v>31.059000000000001</v>
      </c>
      <c r="Y19">
        <v>12.85</v>
      </c>
      <c r="Z19">
        <v>11.702</v>
      </c>
      <c r="AA19">
        <v>18.344999999999999</v>
      </c>
      <c r="AB19">
        <v>24.323</v>
      </c>
      <c r="AC19">
        <v>17.138999999999999</v>
      </c>
      <c r="AD19">
        <v>19.463999999999999</v>
      </c>
      <c r="AE19">
        <v>5.5919999999999996</v>
      </c>
      <c r="AF19">
        <v>53.877000000000002</v>
      </c>
      <c r="AG19">
        <v>11.721</v>
      </c>
      <c r="AH19" s="4">
        <v>21.593</v>
      </c>
      <c r="AI19" s="4"/>
      <c r="AJ19" s="4"/>
      <c r="AK19" s="4"/>
      <c r="AL19" s="4"/>
      <c r="AM19" s="4"/>
      <c r="AN19" s="4"/>
      <c r="AO19" s="4"/>
      <c r="AP19" s="4"/>
      <c r="AQ19" s="4"/>
      <c r="AR19" s="4"/>
      <c r="AS19" s="4"/>
      <c r="AT19" s="4"/>
      <c r="AU19" s="4"/>
      <c r="AV19" s="4"/>
      <c r="AW19" s="4"/>
      <c r="AX19" s="4"/>
      <c r="AY19" s="4"/>
    </row>
    <row r="20" spans="1:51" ht="14.45" customHeight="1" x14ac:dyDescent="0.25">
      <c r="A20" s="88">
        <v>45139</v>
      </c>
      <c r="B20" s="34">
        <v>11.79</v>
      </c>
      <c r="C20" s="12">
        <v>19.899999999999999</v>
      </c>
      <c r="D20" s="11">
        <v>15.48</v>
      </c>
      <c r="E20">
        <v>16.236000000000001</v>
      </c>
      <c r="F20">
        <v>16.459</v>
      </c>
      <c r="G20">
        <v>9.1750000000000007</v>
      </c>
      <c r="H20">
        <v>23.600999999999999</v>
      </c>
      <c r="I20">
        <v>7.7229999999999999</v>
      </c>
      <c r="J20">
        <v>24.69</v>
      </c>
      <c r="K20">
        <v>12.840999999999999</v>
      </c>
      <c r="L20">
        <v>44.133000000000003</v>
      </c>
      <c r="M20">
        <v>7.3479999999999999</v>
      </c>
      <c r="N20">
        <v>21.521999999999998</v>
      </c>
      <c r="O20">
        <v>4.6970000000000001</v>
      </c>
      <c r="P20">
        <v>9.8789999999999996</v>
      </c>
      <c r="Q20">
        <v>7.8940000000000001</v>
      </c>
      <c r="R20">
        <v>19.855</v>
      </c>
      <c r="S20">
        <v>11.566000000000001</v>
      </c>
      <c r="T20">
        <v>28.734000000000002</v>
      </c>
      <c r="U20">
        <v>14.374000000000001</v>
      </c>
      <c r="V20">
        <v>7.0220000000000002</v>
      </c>
      <c r="W20">
        <v>12.010999999999999</v>
      </c>
      <c r="X20">
        <v>11.927</v>
      </c>
      <c r="Y20">
        <v>7.423</v>
      </c>
      <c r="Z20">
        <v>10.294</v>
      </c>
      <c r="AA20">
        <v>12.342000000000001</v>
      </c>
      <c r="AB20">
        <v>11.443</v>
      </c>
      <c r="AC20">
        <v>12.635999999999999</v>
      </c>
      <c r="AD20">
        <v>11.253</v>
      </c>
      <c r="AE20">
        <v>4.0970000000000004</v>
      </c>
      <c r="AF20">
        <v>12.565</v>
      </c>
      <c r="AG20">
        <v>7.0339999999999998</v>
      </c>
      <c r="AH20" s="4">
        <v>12.702</v>
      </c>
      <c r="AI20" s="4"/>
      <c r="AJ20" s="4"/>
      <c r="AK20" s="4"/>
      <c r="AL20" s="4"/>
      <c r="AM20" s="4"/>
      <c r="AN20" s="4"/>
      <c r="AO20" s="4"/>
      <c r="AP20" s="4"/>
      <c r="AQ20" s="4"/>
      <c r="AR20" s="4"/>
      <c r="AS20" s="4"/>
      <c r="AT20" s="4"/>
      <c r="AU20" s="4"/>
      <c r="AV20" s="4"/>
      <c r="AW20" s="4"/>
      <c r="AX20" s="4"/>
      <c r="AY20" s="4"/>
    </row>
    <row r="21" spans="1:51" ht="14.45" customHeight="1" x14ac:dyDescent="0.25">
      <c r="A21" s="88">
        <v>45170</v>
      </c>
      <c r="B21" s="34">
        <v>11.48</v>
      </c>
      <c r="C21" s="12">
        <v>19.23</v>
      </c>
      <c r="D21" s="11">
        <v>15.74</v>
      </c>
      <c r="E21">
        <v>13.156000000000001</v>
      </c>
      <c r="F21">
        <v>17.869</v>
      </c>
      <c r="G21">
        <v>14.343999999999999</v>
      </c>
      <c r="H21">
        <v>13.911</v>
      </c>
      <c r="I21">
        <v>7.92</v>
      </c>
      <c r="J21">
        <v>24.716000000000001</v>
      </c>
      <c r="K21">
        <v>10.339</v>
      </c>
      <c r="L21">
        <v>27.48</v>
      </c>
      <c r="M21">
        <v>7.1020000000000003</v>
      </c>
      <c r="N21">
        <v>9.6170000000000009</v>
      </c>
      <c r="O21">
        <v>9.2260000000000009</v>
      </c>
      <c r="P21">
        <v>20.306999999999999</v>
      </c>
      <c r="Q21">
        <v>16.338000000000001</v>
      </c>
      <c r="R21">
        <v>11.999000000000001</v>
      </c>
      <c r="S21">
        <v>12.244</v>
      </c>
      <c r="T21">
        <v>17.61</v>
      </c>
      <c r="U21">
        <v>13.28</v>
      </c>
      <c r="V21">
        <v>6.5609999999999999</v>
      </c>
      <c r="W21">
        <v>9.17</v>
      </c>
      <c r="X21">
        <v>8.468</v>
      </c>
      <c r="Y21">
        <v>5.8419999999999996</v>
      </c>
      <c r="Z21">
        <v>27.998999999999999</v>
      </c>
      <c r="AA21">
        <v>14.483000000000001</v>
      </c>
      <c r="AB21">
        <v>8.9830000000000005</v>
      </c>
      <c r="AC21">
        <v>10.095000000000001</v>
      </c>
      <c r="AD21">
        <v>6.7709999999999999</v>
      </c>
      <c r="AE21">
        <v>3.4870000000000001</v>
      </c>
      <c r="AF21">
        <v>6.99</v>
      </c>
      <c r="AG21">
        <v>5.742</v>
      </c>
      <c r="AH21" s="4">
        <v>7.0190000000000001</v>
      </c>
      <c r="AI21" s="4"/>
      <c r="AJ21" s="4"/>
      <c r="AK21" s="4"/>
      <c r="AL21" s="4"/>
      <c r="AM21" s="4"/>
      <c r="AN21" s="4"/>
      <c r="AO21" s="4"/>
      <c r="AP21" s="4"/>
      <c r="AQ21" s="4"/>
      <c r="AR21" s="4"/>
      <c r="AS21" s="4"/>
      <c r="AT21" s="4"/>
      <c r="AU21" s="4"/>
      <c r="AV21" s="4"/>
      <c r="AW21" s="4"/>
      <c r="AX21" s="4"/>
      <c r="AY21" s="4"/>
    </row>
    <row r="22" spans="1:51" ht="14.45" customHeight="1" x14ac:dyDescent="0.25">
      <c r="A22" s="88">
        <v>45200</v>
      </c>
      <c r="B22" s="34">
        <v>9.98</v>
      </c>
      <c r="C22" s="12">
        <v>16.89</v>
      </c>
      <c r="D22" s="11">
        <v>12.92</v>
      </c>
      <c r="E22">
        <v>7.7830000000000004</v>
      </c>
      <c r="F22">
        <v>10.468999999999999</v>
      </c>
      <c r="G22">
        <v>11.467000000000001</v>
      </c>
      <c r="H22">
        <v>12.372999999999999</v>
      </c>
      <c r="I22">
        <v>12.707000000000001</v>
      </c>
      <c r="J22">
        <v>28.067</v>
      </c>
      <c r="K22">
        <v>9.8209999999999997</v>
      </c>
      <c r="L22">
        <v>12.382999999999999</v>
      </c>
      <c r="M22">
        <v>7.5529999999999999</v>
      </c>
      <c r="N22">
        <v>7.08</v>
      </c>
      <c r="O22">
        <v>10.201000000000001</v>
      </c>
      <c r="P22">
        <v>9.9879999999999995</v>
      </c>
      <c r="Q22">
        <v>21.702999999999999</v>
      </c>
      <c r="R22">
        <v>20.977</v>
      </c>
      <c r="S22">
        <v>34.31</v>
      </c>
      <c r="T22">
        <v>16.382999999999999</v>
      </c>
      <c r="U22">
        <v>10.044</v>
      </c>
      <c r="V22">
        <v>7.2480000000000002</v>
      </c>
      <c r="W22">
        <v>12.025</v>
      </c>
      <c r="X22">
        <v>10.983000000000001</v>
      </c>
      <c r="Y22">
        <v>5.109</v>
      </c>
      <c r="Z22">
        <v>17.43</v>
      </c>
      <c r="AA22">
        <v>24.414999999999999</v>
      </c>
      <c r="AB22">
        <v>9.4779999999999998</v>
      </c>
      <c r="AC22">
        <v>9.9079999999999995</v>
      </c>
      <c r="AD22">
        <v>7.8849999999999998</v>
      </c>
      <c r="AE22">
        <v>4.34</v>
      </c>
      <c r="AF22">
        <v>6.0250000000000004</v>
      </c>
      <c r="AG22">
        <v>5.0949999999999998</v>
      </c>
      <c r="AH22" s="4">
        <v>16.785</v>
      </c>
      <c r="AI22" s="4"/>
      <c r="AJ22" s="4"/>
      <c r="AK22" s="4"/>
      <c r="AL22" s="4"/>
      <c r="AM22" s="4"/>
      <c r="AN22" s="4"/>
      <c r="AO22" s="4"/>
      <c r="AP22" s="4"/>
      <c r="AQ22" s="4"/>
      <c r="AR22" s="4"/>
      <c r="AS22" s="4"/>
      <c r="AT22" s="4"/>
      <c r="AU22" s="4"/>
      <c r="AV22" s="4"/>
      <c r="AW22" s="4"/>
      <c r="AX22" s="4"/>
      <c r="AY22" s="4"/>
    </row>
    <row r="23" spans="1:51" ht="14.45" customHeight="1" x14ac:dyDescent="0.25">
      <c r="A23" s="88">
        <v>45231</v>
      </c>
      <c r="B23" s="34">
        <v>8.11</v>
      </c>
      <c r="C23" s="12">
        <v>9.39</v>
      </c>
      <c r="D23" s="11">
        <v>8.8699999999999992</v>
      </c>
      <c r="E23">
        <v>5.9820000000000002</v>
      </c>
      <c r="F23">
        <v>7.1059999999999999</v>
      </c>
      <c r="G23">
        <v>8.3719999999999999</v>
      </c>
      <c r="H23">
        <v>8.8010000000000002</v>
      </c>
      <c r="I23">
        <v>7.992</v>
      </c>
      <c r="J23">
        <v>12.257</v>
      </c>
      <c r="K23">
        <v>8.4359999999999999</v>
      </c>
      <c r="L23">
        <v>7.2560000000000002</v>
      </c>
      <c r="M23">
        <v>5.8959999999999999</v>
      </c>
      <c r="N23">
        <v>6.03</v>
      </c>
      <c r="O23">
        <v>6.109</v>
      </c>
      <c r="P23">
        <v>6.0970000000000004</v>
      </c>
      <c r="Q23">
        <v>11.779</v>
      </c>
      <c r="R23">
        <v>13.839</v>
      </c>
      <c r="S23">
        <v>14.111000000000001</v>
      </c>
      <c r="T23">
        <v>8.4879999999999995</v>
      </c>
      <c r="U23">
        <v>8.8140000000000001</v>
      </c>
      <c r="V23">
        <v>6.8440000000000003</v>
      </c>
      <c r="W23">
        <v>8.8719999999999999</v>
      </c>
      <c r="X23">
        <v>8.2059999999999995</v>
      </c>
      <c r="Y23">
        <v>4.452</v>
      </c>
      <c r="Z23">
        <v>8.9909999999999997</v>
      </c>
      <c r="AA23">
        <v>11.217000000000001</v>
      </c>
      <c r="AB23">
        <v>7.1369999999999996</v>
      </c>
      <c r="AC23">
        <v>6.2569999999999997</v>
      </c>
      <c r="AD23">
        <v>6.1059999999999999</v>
      </c>
      <c r="AE23">
        <v>4.0659999999999998</v>
      </c>
      <c r="AF23">
        <v>5.3319999999999999</v>
      </c>
      <c r="AG23">
        <v>5.1920000000000002</v>
      </c>
      <c r="AH23" s="4">
        <v>10.244999999999999</v>
      </c>
      <c r="AI23" s="4"/>
      <c r="AJ23" s="4"/>
      <c r="AK23" s="4"/>
      <c r="AL23" s="4"/>
      <c r="AM23" s="4"/>
      <c r="AN23" s="4"/>
      <c r="AO23" s="4"/>
      <c r="AP23" s="4"/>
      <c r="AQ23" s="4"/>
      <c r="AR23" s="4"/>
      <c r="AS23" s="4"/>
      <c r="AT23" s="4"/>
      <c r="AU23" s="4"/>
      <c r="AV23" s="4"/>
      <c r="AW23" s="4"/>
      <c r="AX23" s="4"/>
      <c r="AY23" s="4"/>
    </row>
    <row r="24" spans="1:51" ht="14.45" customHeight="1" x14ac:dyDescent="0.25">
      <c r="A24" s="88">
        <v>45261</v>
      </c>
      <c r="B24" s="34">
        <v>6.72</v>
      </c>
      <c r="C24" s="12">
        <v>6.72</v>
      </c>
      <c r="D24" s="11">
        <v>6.72</v>
      </c>
      <c r="E24">
        <v>5.2649999999999997</v>
      </c>
      <c r="F24">
        <v>6.0460000000000003</v>
      </c>
      <c r="G24">
        <v>5.8330000000000002</v>
      </c>
      <c r="H24">
        <v>7.1950000000000003</v>
      </c>
      <c r="I24">
        <v>5.9930000000000003</v>
      </c>
      <c r="J24">
        <v>7.6890000000000001</v>
      </c>
      <c r="K24">
        <v>7.335</v>
      </c>
      <c r="L24">
        <v>5.9569999999999999</v>
      </c>
      <c r="M24">
        <v>4.91</v>
      </c>
      <c r="N24">
        <v>5.1760000000000002</v>
      </c>
      <c r="O24">
        <v>4.7309999999999999</v>
      </c>
      <c r="P24">
        <v>5.202</v>
      </c>
      <c r="Q24">
        <v>7.3330000000000002</v>
      </c>
      <c r="R24">
        <v>8.3670000000000009</v>
      </c>
      <c r="S24">
        <v>7.99</v>
      </c>
      <c r="T24">
        <v>6.516</v>
      </c>
      <c r="U24">
        <v>6.9039999999999999</v>
      </c>
      <c r="V24">
        <v>5.0830000000000002</v>
      </c>
      <c r="W24">
        <v>5.7729999999999997</v>
      </c>
      <c r="X24">
        <v>6.2130000000000001</v>
      </c>
      <c r="Y24">
        <v>4.343</v>
      </c>
      <c r="Z24">
        <v>6.08</v>
      </c>
      <c r="AA24">
        <v>7.4260000000000002</v>
      </c>
      <c r="AB24">
        <v>5.7119999999999997</v>
      </c>
      <c r="AC24">
        <v>5.1420000000000003</v>
      </c>
      <c r="AD24">
        <v>5.8079999999999998</v>
      </c>
      <c r="AE24">
        <v>3.258</v>
      </c>
      <c r="AF24">
        <v>5.0629999999999997</v>
      </c>
      <c r="AG24">
        <v>4.8550000000000004</v>
      </c>
      <c r="AH24" s="4">
        <v>6.2069999999999999</v>
      </c>
      <c r="AI24" s="4"/>
      <c r="AJ24" s="4"/>
      <c r="AK24" s="4"/>
      <c r="AL24" s="4"/>
      <c r="AM24" s="4"/>
      <c r="AN24" s="4"/>
      <c r="AO24" s="4"/>
      <c r="AP24" s="4"/>
      <c r="AQ24" s="4"/>
      <c r="AR24" s="4"/>
      <c r="AS24" s="4"/>
      <c r="AT24" s="4"/>
      <c r="AU24" s="4"/>
      <c r="AV24" s="4"/>
      <c r="AW24" s="4"/>
      <c r="AX24" s="4"/>
      <c r="AY24" s="4"/>
    </row>
    <row r="25" spans="1:51" ht="14.45" customHeight="1" x14ac:dyDescent="0.25">
      <c r="A25" s="88">
        <v>45292</v>
      </c>
      <c r="B25" s="34">
        <v>5.9</v>
      </c>
      <c r="C25" s="12">
        <v>5.9</v>
      </c>
      <c r="D25" s="11">
        <v>5.9</v>
      </c>
      <c r="E25">
        <v>4.6859999999999999</v>
      </c>
      <c r="F25">
        <v>5.52</v>
      </c>
      <c r="G25">
        <v>4.9470000000000001</v>
      </c>
      <c r="H25">
        <v>5.91</v>
      </c>
      <c r="I25">
        <v>4.7750000000000004</v>
      </c>
      <c r="J25">
        <v>6.242</v>
      </c>
      <c r="K25">
        <v>5.6980000000000004</v>
      </c>
      <c r="L25">
        <v>5.4530000000000003</v>
      </c>
      <c r="M25">
        <v>4.4480000000000004</v>
      </c>
      <c r="N25">
        <v>4.7050000000000001</v>
      </c>
      <c r="O25">
        <v>3.9369999999999998</v>
      </c>
      <c r="P25">
        <v>4.4859999999999998</v>
      </c>
      <c r="Q25">
        <v>6.4669999999999996</v>
      </c>
      <c r="R25">
        <v>6.63</v>
      </c>
      <c r="S25">
        <v>5.9029999999999996</v>
      </c>
      <c r="T25">
        <v>5.3220000000000001</v>
      </c>
      <c r="U25">
        <v>5.5149999999999997</v>
      </c>
      <c r="V25">
        <v>4.3179999999999996</v>
      </c>
      <c r="W25">
        <v>4.6840000000000002</v>
      </c>
      <c r="X25">
        <v>5.6130000000000004</v>
      </c>
      <c r="Y25">
        <v>3.9420000000000002</v>
      </c>
      <c r="Z25">
        <v>5.0369999999999999</v>
      </c>
      <c r="AA25">
        <v>6.2060000000000004</v>
      </c>
      <c r="AB25">
        <v>4.798</v>
      </c>
      <c r="AC25">
        <v>4.6239999999999997</v>
      </c>
      <c r="AD25">
        <v>4.9059999999999997</v>
      </c>
      <c r="AE25">
        <v>2.8849999999999998</v>
      </c>
      <c r="AF25">
        <v>4.6950000000000003</v>
      </c>
      <c r="AG25">
        <v>4.6909999999999998</v>
      </c>
      <c r="AH25" s="4">
        <v>4.6429999999999998</v>
      </c>
      <c r="AI25" s="4"/>
      <c r="AJ25" s="4"/>
      <c r="AK25" s="4"/>
      <c r="AL25" s="4"/>
      <c r="AM25" s="4"/>
      <c r="AN25" s="4"/>
      <c r="AO25" s="4"/>
      <c r="AP25" s="4"/>
      <c r="AQ25" s="4"/>
      <c r="AR25" s="4"/>
      <c r="AS25" s="4"/>
      <c r="AT25" s="4"/>
      <c r="AU25" s="4"/>
      <c r="AV25" s="4"/>
      <c r="AW25" s="4"/>
      <c r="AX25" s="4"/>
      <c r="AY25" s="4"/>
    </row>
    <row r="26" spans="1:51" ht="14.45" customHeight="1" x14ac:dyDescent="0.25">
      <c r="A26" s="88">
        <v>45323</v>
      </c>
      <c r="B26" s="34">
        <v>5.43</v>
      </c>
      <c r="C26" s="12">
        <v>5.43</v>
      </c>
      <c r="D26" s="11">
        <v>5.43</v>
      </c>
      <c r="E26">
        <v>4.0049999999999999</v>
      </c>
      <c r="F26">
        <v>4.7469999999999999</v>
      </c>
      <c r="G26">
        <v>5.8090000000000002</v>
      </c>
      <c r="H26">
        <v>6.43</v>
      </c>
      <c r="I26">
        <v>3.99</v>
      </c>
      <c r="J26">
        <v>5.2140000000000004</v>
      </c>
      <c r="K26">
        <v>5.1210000000000004</v>
      </c>
      <c r="L26">
        <v>5.1260000000000003</v>
      </c>
      <c r="M26">
        <v>3.7730000000000001</v>
      </c>
      <c r="N26">
        <v>4.2080000000000002</v>
      </c>
      <c r="O26">
        <v>3.9260000000000002</v>
      </c>
      <c r="P26">
        <v>3.98</v>
      </c>
      <c r="Q26">
        <v>5.5030000000000001</v>
      </c>
      <c r="R26">
        <v>5.5919999999999996</v>
      </c>
      <c r="S26">
        <v>5.9059999999999997</v>
      </c>
      <c r="T26">
        <v>4.3259999999999996</v>
      </c>
      <c r="U26">
        <v>4.9749999999999996</v>
      </c>
      <c r="V26">
        <v>3.6560000000000001</v>
      </c>
      <c r="W26">
        <v>3.9740000000000002</v>
      </c>
      <c r="X26">
        <v>4.41</v>
      </c>
      <c r="Y26">
        <v>3.577</v>
      </c>
      <c r="Z26">
        <v>5.1230000000000002</v>
      </c>
      <c r="AA26">
        <v>7.44</v>
      </c>
      <c r="AB26">
        <v>5.6210000000000004</v>
      </c>
      <c r="AC26">
        <v>4.7009999999999996</v>
      </c>
      <c r="AD26">
        <v>4.5990000000000002</v>
      </c>
      <c r="AE26">
        <v>2.4740000000000002</v>
      </c>
      <c r="AF26">
        <v>4.149</v>
      </c>
      <c r="AG26">
        <v>4.1479999999999997</v>
      </c>
      <c r="AH26" s="4">
        <v>3.8010000000000002</v>
      </c>
      <c r="AI26" s="4"/>
      <c r="AJ26" s="4"/>
      <c r="AK26" s="4"/>
      <c r="AL26" s="4"/>
      <c r="AM26" s="4"/>
      <c r="AN26" s="4"/>
      <c r="AO26" s="4"/>
      <c r="AP26" s="4"/>
      <c r="AQ26" s="4"/>
      <c r="AR26" s="4"/>
      <c r="AS26" s="4"/>
      <c r="AT26" s="4"/>
      <c r="AU26" s="4"/>
      <c r="AV26" s="4"/>
      <c r="AW26" s="4"/>
      <c r="AX26" s="4"/>
      <c r="AY26" s="4"/>
    </row>
    <row r="27" spans="1:51" ht="15" x14ac:dyDescent="0.25">
      <c r="A27" s="88">
        <v>45352</v>
      </c>
      <c r="B27" s="34">
        <v>9.6999999999999993</v>
      </c>
      <c r="C27" s="12">
        <v>9.6999999999999993</v>
      </c>
      <c r="D27" s="11">
        <v>9.6999999999999993</v>
      </c>
      <c r="E27">
        <v>6.2169999999999996</v>
      </c>
      <c r="F27">
        <v>9.01</v>
      </c>
      <c r="G27">
        <v>10.72</v>
      </c>
      <c r="H27">
        <v>7.101</v>
      </c>
      <c r="I27">
        <v>12.741</v>
      </c>
      <c r="J27">
        <v>8.0809999999999995</v>
      </c>
      <c r="K27">
        <v>8.0749999999999993</v>
      </c>
      <c r="L27">
        <v>6.2539999999999996</v>
      </c>
      <c r="M27">
        <v>7.0110000000000001</v>
      </c>
      <c r="N27">
        <v>5.4169999999999998</v>
      </c>
      <c r="O27">
        <v>5.593</v>
      </c>
      <c r="P27">
        <v>12.287000000000001</v>
      </c>
      <c r="Q27">
        <v>9.2409999999999997</v>
      </c>
      <c r="R27">
        <v>6.8659999999999997</v>
      </c>
      <c r="S27">
        <v>17.109000000000002</v>
      </c>
      <c r="T27">
        <v>5.3179999999999996</v>
      </c>
      <c r="U27">
        <v>8.2799999999999994</v>
      </c>
      <c r="V27">
        <v>4.0449999999999999</v>
      </c>
      <c r="W27">
        <v>5.9409999999999998</v>
      </c>
      <c r="X27">
        <v>8.3989999999999991</v>
      </c>
      <c r="Y27">
        <v>4.8179999999999996</v>
      </c>
      <c r="Z27">
        <v>7.625</v>
      </c>
      <c r="AA27">
        <v>13.266</v>
      </c>
      <c r="AB27">
        <v>8.2469999999999999</v>
      </c>
      <c r="AC27">
        <v>11.837</v>
      </c>
      <c r="AD27">
        <v>5.2080000000000002</v>
      </c>
      <c r="AE27">
        <v>3.0939999999999999</v>
      </c>
      <c r="AF27">
        <v>5.7</v>
      </c>
      <c r="AG27">
        <v>4.8390000000000004</v>
      </c>
      <c r="AH27" s="4">
        <v>4.2240000000000002</v>
      </c>
      <c r="AI27" s="4"/>
      <c r="AJ27" s="4"/>
      <c r="AK27" s="4"/>
      <c r="AL27" s="4"/>
      <c r="AM27" s="4"/>
      <c r="AN27" s="4"/>
      <c r="AO27" s="4"/>
      <c r="AP27" s="4"/>
      <c r="AQ27" s="4"/>
      <c r="AR27" s="4"/>
      <c r="AS27" s="4"/>
      <c r="AT27" s="4"/>
      <c r="AU27" s="4"/>
      <c r="AV27" s="4"/>
      <c r="AW27" s="4"/>
      <c r="AX27" s="4"/>
      <c r="AY27" s="4"/>
    </row>
    <row r="28" spans="1:51" ht="14.45" customHeight="1" x14ac:dyDescent="0.25">
      <c r="A28" s="88">
        <v>45383</v>
      </c>
      <c r="B28" s="34">
        <v>23.48</v>
      </c>
      <c r="C28" s="12">
        <v>23.48</v>
      </c>
      <c r="D28" s="11">
        <v>23.48</v>
      </c>
      <c r="E28">
        <v>17.584</v>
      </c>
      <c r="F28">
        <v>28.106999999999999</v>
      </c>
      <c r="G28">
        <v>18.518999999999998</v>
      </c>
      <c r="H28">
        <v>18.568000000000001</v>
      </c>
      <c r="I28">
        <v>25.332999999999998</v>
      </c>
      <c r="J28">
        <v>15.917999999999999</v>
      </c>
      <c r="K28">
        <v>16.510999999999999</v>
      </c>
      <c r="L28">
        <v>26.925000000000001</v>
      </c>
      <c r="M28">
        <v>29.384</v>
      </c>
      <c r="N28">
        <v>16.600999999999999</v>
      </c>
      <c r="O28">
        <v>16.401</v>
      </c>
      <c r="P28">
        <v>38.307000000000002</v>
      </c>
      <c r="Q28">
        <v>30.87</v>
      </c>
      <c r="R28">
        <v>27.219000000000001</v>
      </c>
      <c r="S28">
        <v>27.231000000000002</v>
      </c>
      <c r="T28">
        <v>14.193</v>
      </c>
      <c r="U28">
        <v>17.213999999999999</v>
      </c>
      <c r="V28">
        <v>14.129</v>
      </c>
      <c r="W28">
        <v>15.038</v>
      </c>
      <c r="X28">
        <v>34.073999999999998</v>
      </c>
      <c r="Y28">
        <v>9.5329999999999995</v>
      </c>
      <c r="Z28">
        <v>21.414000000000001</v>
      </c>
      <c r="AA28">
        <v>18.574999999999999</v>
      </c>
      <c r="AB28">
        <v>18.23</v>
      </c>
      <c r="AC28">
        <v>26.564</v>
      </c>
      <c r="AD28">
        <v>13.989000000000001</v>
      </c>
      <c r="AE28">
        <v>19.068000000000001</v>
      </c>
      <c r="AF28">
        <v>13.305</v>
      </c>
      <c r="AG28">
        <v>17.279</v>
      </c>
      <c r="AH28" s="4">
        <v>10.084</v>
      </c>
      <c r="AI28" s="4"/>
      <c r="AJ28" s="4"/>
      <c r="AK28" s="4"/>
      <c r="AL28" s="4"/>
      <c r="AM28" s="4"/>
      <c r="AN28" s="4"/>
      <c r="AO28" s="4"/>
      <c r="AP28" s="4"/>
      <c r="AQ28" s="4"/>
      <c r="AR28" s="4"/>
      <c r="AS28" s="4"/>
      <c r="AT28" s="4"/>
      <c r="AU28" s="4"/>
      <c r="AV28" s="4"/>
      <c r="AW28" s="4"/>
      <c r="AX28" s="4"/>
      <c r="AY28" s="4"/>
    </row>
    <row r="29" spans="1:51" ht="14.45" customHeight="1" x14ac:dyDescent="0.25">
      <c r="A29" s="88">
        <v>45413</v>
      </c>
      <c r="B29" s="34">
        <v>67.98</v>
      </c>
      <c r="C29" s="12">
        <v>67.98</v>
      </c>
      <c r="D29" s="11">
        <v>67.98</v>
      </c>
      <c r="E29">
        <v>92.867999999999995</v>
      </c>
      <c r="F29">
        <v>78.248000000000005</v>
      </c>
      <c r="G29">
        <v>57.24</v>
      </c>
      <c r="H29">
        <v>68.88</v>
      </c>
      <c r="I29">
        <v>94.426000000000002</v>
      </c>
      <c r="J29">
        <v>68.058999999999997</v>
      </c>
      <c r="K29">
        <v>68.311000000000007</v>
      </c>
      <c r="L29">
        <v>66.753</v>
      </c>
      <c r="M29">
        <v>111.636</v>
      </c>
      <c r="N29">
        <v>29.262</v>
      </c>
      <c r="O29">
        <v>62.929000000000002</v>
      </c>
      <c r="P29">
        <v>87.561000000000007</v>
      </c>
      <c r="Q29">
        <v>115.90300000000001</v>
      </c>
      <c r="R29">
        <v>69.397000000000006</v>
      </c>
      <c r="S29">
        <v>79.703000000000003</v>
      </c>
      <c r="T29">
        <v>78.507999999999996</v>
      </c>
      <c r="U29">
        <v>96.992999999999995</v>
      </c>
      <c r="V29">
        <v>51.715000000000003</v>
      </c>
      <c r="W29">
        <v>54.969000000000001</v>
      </c>
      <c r="X29">
        <v>66.381</v>
      </c>
      <c r="Y29">
        <v>43.189</v>
      </c>
      <c r="Z29">
        <v>67.724999999999994</v>
      </c>
      <c r="AA29">
        <v>51.651000000000003</v>
      </c>
      <c r="AB29">
        <v>53.335000000000001</v>
      </c>
      <c r="AC29">
        <v>63.27</v>
      </c>
      <c r="AD29">
        <v>37.54</v>
      </c>
      <c r="AE29">
        <v>58.987000000000002</v>
      </c>
      <c r="AF29">
        <v>64.373000000000005</v>
      </c>
      <c r="AG29">
        <v>51.279000000000003</v>
      </c>
      <c r="AH29" s="4">
        <v>64.41</v>
      </c>
      <c r="AI29" s="4"/>
      <c r="AJ29" s="4"/>
      <c r="AK29" s="4"/>
      <c r="AL29" s="4"/>
      <c r="AM29" s="4"/>
      <c r="AN29" s="4"/>
      <c r="AO29" s="4"/>
      <c r="AP29" s="4"/>
      <c r="AQ29" s="4"/>
      <c r="AR29" s="4"/>
      <c r="AS29" s="4"/>
      <c r="AT29" s="4"/>
      <c r="AU29" s="4"/>
      <c r="AV29" s="4"/>
      <c r="AW29" s="4"/>
      <c r="AX29" s="4"/>
      <c r="AY29" s="4"/>
    </row>
    <row r="30" spans="1:51" ht="14.45" customHeight="1" x14ac:dyDescent="0.25">
      <c r="A30" s="88">
        <v>45444</v>
      </c>
      <c r="B30" s="34">
        <v>61.6</v>
      </c>
      <c r="C30" s="12">
        <v>61.6</v>
      </c>
      <c r="D30" s="11">
        <v>61.6</v>
      </c>
      <c r="E30">
        <v>109.876</v>
      </c>
      <c r="F30">
        <v>67.22</v>
      </c>
      <c r="G30">
        <v>128.36500000000001</v>
      </c>
      <c r="H30">
        <v>35.667999999999999</v>
      </c>
      <c r="I30">
        <v>121.995</v>
      </c>
      <c r="J30">
        <v>58.171999999999997</v>
      </c>
      <c r="K30">
        <v>106.883</v>
      </c>
      <c r="L30">
        <v>31.843</v>
      </c>
      <c r="M30">
        <v>68.385000000000005</v>
      </c>
      <c r="N30">
        <v>12.52</v>
      </c>
      <c r="O30">
        <v>43.454000000000001</v>
      </c>
      <c r="P30">
        <v>51.366</v>
      </c>
      <c r="Q30">
        <v>111.401</v>
      </c>
      <c r="R30">
        <v>35.447000000000003</v>
      </c>
      <c r="S30">
        <v>60.466999999999999</v>
      </c>
      <c r="T30">
        <v>102.613</v>
      </c>
      <c r="U30">
        <v>51.643999999999998</v>
      </c>
      <c r="V30">
        <v>64.912000000000006</v>
      </c>
      <c r="W30">
        <v>98.067999999999998</v>
      </c>
      <c r="X30">
        <v>31.724</v>
      </c>
      <c r="Y30">
        <v>34.335000000000001</v>
      </c>
      <c r="Z30">
        <v>75.706999999999994</v>
      </c>
      <c r="AA30">
        <v>94.820999999999998</v>
      </c>
      <c r="AB30">
        <v>79.572000000000003</v>
      </c>
      <c r="AC30">
        <v>80.73</v>
      </c>
      <c r="AD30">
        <v>12.396000000000001</v>
      </c>
      <c r="AE30">
        <v>130.227</v>
      </c>
      <c r="AF30">
        <v>40.720999999999997</v>
      </c>
      <c r="AG30">
        <v>46.481000000000002</v>
      </c>
      <c r="AH30" s="4">
        <v>106.32</v>
      </c>
      <c r="AI30" s="4"/>
      <c r="AJ30" s="4"/>
      <c r="AK30" s="4"/>
      <c r="AL30" s="4"/>
      <c r="AM30" s="4"/>
      <c r="AN30" s="4"/>
      <c r="AO30" s="4"/>
      <c r="AP30" s="4"/>
      <c r="AQ30" s="4"/>
      <c r="AR30" s="4"/>
      <c r="AS30" s="4"/>
      <c r="AT30" s="4"/>
      <c r="AU30" s="4"/>
      <c r="AV30" s="4"/>
      <c r="AW30" s="4"/>
      <c r="AX30" s="4"/>
      <c r="AY30" s="4"/>
    </row>
    <row r="31" spans="1:51" ht="14.45" customHeight="1" x14ac:dyDescent="0.25">
      <c r="A31" s="88">
        <v>45474</v>
      </c>
      <c r="B31" s="34">
        <v>21.28</v>
      </c>
      <c r="C31" s="12">
        <v>21.28</v>
      </c>
      <c r="D31" s="11">
        <v>21.28</v>
      </c>
      <c r="E31">
        <v>37.493000000000002</v>
      </c>
      <c r="F31">
        <v>15.323</v>
      </c>
      <c r="G31">
        <v>80.733000000000004</v>
      </c>
      <c r="H31">
        <v>13.849</v>
      </c>
      <c r="I31">
        <v>34.215000000000003</v>
      </c>
      <c r="J31">
        <v>25.911000000000001</v>
      </c>
      <c r="K31">
        <v>72.161000000000001</v>
      </c>
      <c r="L31">
        <v>9.5990000000000002</v>
      </c>
      <c r="M31">
        <v>20.068000000000001</v>
      </c>
      <c r="N31">
        <v>5.9820000000000002</v>
      </c>
      <c r="O31">
        <v>12.478999999999999</v>
      </c>
      <c r="P31">
        <v>17.268000000000001</v>
      </c>
      <c r="Q31">
        <v>39.078000000000003</v>
      </c>
      <c r="R31">
        <v>15.656000000000001</v>
      </c>
      <c r="S31">
        <v>19.172999999999998</v>
      </c>
      <c r="T31">
        <v>33.265000000000001</v>
      </c>
      <c r="U31">
        <v>16.651</v>
      </c>
      <c r="V31">
        <v>15.686</v>
      </c>
      <c r="W31">
        <v>30.184999999999999</v>
      </c>
      <c r="X31">
        <v>12.865</v>
      </c>
      <c r="Y31">
        <v>11.811999999999999</v>
      </c>
      <c r="Z31">
        <v>17.963999999999999</v>
      </c>
      <c r="AA31">
        <v>23.986000000000001</v>
      </c>
      <c r="AB31">
        <v>16.626999999999999</v>
      </c>
      <c r="AC31">
        <v>19.515999999999998</v>
      </c>
      <c r="AD31">
        <v>5.8209999999999997</v>
      </c>
      <c r="AE31">
        <v>50.75</v>
      </c>
      <c r="AF31">
        <v>11.845000000000001</v>
      </c>
      <c r="AG31">
        <v>21.728999999999999</v>
      </c>
      <c r="AH31" s="4">
        <v>52.276000000000003</v>
      </c>
      <c r="AI31" s="4"/>
      <c r="AJ31" s="4"/>
      <c r="AK31" s="4"/>
      <c r="AL31" s="4"/>
      <c r="AM31" s="4"/>
      <c r="AN31" s="4"/>
      <c r="AO31" s="4"/>
      <c r="AP31" s="4"/>
      <c r="AQ31" s="4"/>
      <c r="AR31" s="4"/>
      <c r="AS31" s="4"/>
      <c r="AT31" s="4"/>
      <c r="AU31" s="4"/>
      <c r="AV31" s="4"/>
      <c r="AW31" s="4"/>
      <c r="AX31" s="4"/>
      <c r="AY31" s="4"/>
    </row>
    <row r="32" spans="1:51" ht="14.45" customHeight="1" x14ac:dyDescent="0.25">
      <c r="A32" s="88">
        <v>45505</v>
      </c>
      <c r="B32" s="34">
        <v>15.48</v>
      </c>
      <c r="C32" s="12">
        <v>15.48</v>
      </c>
      <c r="D32" s="11">
        <v>15.48</v>
      </c>
      <c r="E32">
        <v>16.506</v>
      </c>
      <c r="F32">
        <v>9.4659999999999993</v>
      </c>
      <c r="G32">
        <v>23.201000000000001</v>
      </c>
      <c r="H32">
        <v>8.0419999999999998</v>
      </c>
      <c r="I32">
        <v>24.704999999999998</v>
      </c>
      <c r="J32">
        <v>12.853999999999999</v>
      </c>
      <c r="K32">
        <v>44.113</v>
      </c>
      <c r="L32">
        <v>7.3879999999999999</v>
      </c>
      <c r="M32">
        <v>21.648</v>
      </c>
      <c r="N32">
        <v>4.8860000000000001</v>
      </c>
      <c r="O32">
        <v>9.7539999999999996</v>
      </c>
      <c r="P32">
        <v>7.7750000000000004</v>
      </c>
      <c r="Q32">
        <v>19.888000000000002</v>
      </c>
      <c r="R32">
        <v>12.022</v>
      </c>
      <c r="S32">
        <v>28.742999999999999</v>
      </c>
      <c r="T32">
        <v>14.067</v>
      </c>
      <c r="U32">
        <v>7.3070000000000004</v>
      </c>
      <c r="V32">
        <v>12.114000000000001</v>
      </c>
      <c r="W32">
        <v>11.625999999999999</v>
      </c>
      <c r="X32">
        <v>7.4450000000000003</v>
      </c>
      <c r="Y32">
        <v>10.404999999999999</v>
      </c>
      <c r="Z32">
        <v>12.112</v>
      </c>
      <c r="AA32">
        <v>11.429</v>
      </c>
      <c r="AB32">
        <v>12.693</v>
      </c>
      <c r="AC32">
        <v>11.3</v>
      </c>
      <c r="AD32">
        <v>4.3289999999999997</v>
      </c>
      <c r="AE32">
        <v>12.164</v>
      </c>
      <c r="AF32">
        <v>7.242</v>
      </c>
      <c r="AG32">
        <v>12.792999999999999</v>
      </c>
      <c r="AH32" s="4">
        <v>32.698999999999998</v>
      </c>
      <c r="AI32" s="4"/>
      <c r="AJ32" s="4"/>
      <c r="AK32" s="4"/>
      <c r="AL32" s="4"/>
      <c r="AM32" s="4"/>
      <c r="AN32" s="4"/>
      <c r="AO32" s="4"/>
      <c r="AP32" s="4"/>
      <c r="AQ32" s="4"/>
      <c r="AR32" s="4"/>
      <c r="AS32" s="4"/>
      <c r="AT32" s="4"/>
      <c r="AU32" s="4"/>
      <c r="AV32" s="4"/>
      <c r="AW32" s="4"/>
      <c r="AX32" s="4"/>
      <c r="AY32" s="4"/>
    </row>
    <row r="33" spans="1:51" ht="14.45" customHeight="1" x14ac:dyDescent="0.25">
      <c r="A33" s="88">
        <v>45536</v>
      </c>
      <c r="B33" s="34">
        <v>15.74</v>
      </c>
      <c r="C33" s="12">
        <v>15.74</v>
      </c>
      <c r="D33" s="11">
        <v>15.74</v>
      </c>
      <c r="E33">
        <v>17.911999999999999</v>
      </c>
      <c r="F33">
        <v>14.73</v>
      </c>
      <c r="G33">
        <v>13.641</v>
      </c>
      <c r="H33">
        <v>8.2520000000000007</v>
      </c>
      <c r="I33">
        <v>24.724</v>
      </c>
      <c r="J33">
        <v>10.445</v>
      </c>
      <c r="K33">
        <v>27.148</v>
      </c>
      <c r="L33">
        <v>7.0060000000000002</v>
      </c>
      <c r="M33">
        <v>9.69</v>
      </c>
      <c r="N33">
        <v>9.657</v>
      </c>
      <c r="O33">
        <v>19.943999999999999</v>
      </c>
      <c r="P33">
        <v>17.263000000000002</v>
      </c>
      <c r="Q33">
        <v>12.023</v>
      </c>
      <c r="R33">
        <v>13.061999999999999</v>
      </c>
      <c r="S33">
        <v>17.646000000000001</v>
      </c>
      <c r="T33">
        <v>13.199</v>
      </c>
      <c r="U33">
        <v>6.8280000000000003</v>
      </c>
      <c r="V33">
        <v>8.9499999999999993</v>
      </c>
      <c r="W33">
        <v>8.4589999999999996</v>
      </c>
      <c r="X33">
        <v>5.875</v>
      </c>
      <c r="Y33">
        <v>28.161999999999999</v>
      </c>
      <c r="Z33">
        <v>15.039</v>
      </c>
      <c r="AA33">
        <v>9.0329999999999995</v>
      </c>
      <c r="AB33">
        <v>10.156000000000001</v>
      </c>
      <c r="AC33">
        <v>6.806</v>
      </c>
      <c r="AD33">
        <v>3.74</v>
      </c>
      <c r="AE33">
        <v>6.8550000000000004</v>
      </c>
      <c r="AF33">
        <v>5.9669999999999996</v>
      </c>
      <c r="AG33">
        <v>7.0759999999999996</v>
      </c>
      <c r="AH33" s="4">
        <v>31.756</v>
      </c>
      <c r="AI33" s="4"/>
      <c r="AJ33" s="4"/>
      <c r="AK33" s="4"/>
      <c r="AL33" s="4"/>
      <c r="AM33" s="4"/>
      <c r="AN33" s="4"/>
      <c r="AO33" s="4"/>
      <c r="AP33" s="4"/>
      <c r="AQ33" s="4"/>
      <c r="AR33" s="4"/>
      <c r="AS33" s="4"/>
      <c r="AT33" s="4"/>
      <c r="AU33" s="4"/>
      <c r="AV33" s="4"/>
      <c r="AW33" s="4"/>
      <c r="AX33" s="4"/>
      <c r="AY33" s="4"/>
    </row>
    <row r="34" spans="1:51" ht="14.45" customHeight="1" x14ac:dyDescent="0.25">
      <c r="A34" s="88">
        <v>45566</v>
      </c>
      <c r="B34" s="33">
        <v>9.98</v>
      </c>
      <c r="C34" s="8">
        <v>16.89</v>
      </c>
      <c r="D34" s="11">
        <v>12.92</v>
      </c>
      <c r="E34">
        <v>10.504</v>
      </c>
      <c r="F34">
        <v>11.605</v>
      </c>
      <c r="G34">
        <v>12.192</v>
      </c>
      <c r="H34">
        <v>12.917</v>
      </c>
      <c r="I34">
        <v>28.077999999999999</v>
      </c>
      <c r="J34">
        <v>10.16</v>
      </c>
      <c r="K34">
        <v>12.137</v>
      </c>
      <c r="L34">
        <v>7.5350000000000001</v>
      </c>
      <c r="M34">
        <v>7.1429999999999998</v>
      </c>
      <c r="N34">
        <v>10.305</v>
      </c>
      <c r="O34">
        <v>9.6359999999999992</v>
      </c>
      <c r="P34">
        <v>21.048999999999999</v>
      </c>
      <c r="Q34">
        <v>21.004999999999999</v>
      </c>
      <c r="R34">
        <v>34.865000000000002</v>
      </c>
      <c r="S34">
        <v>16.052</v>
      </c>
      <c r="T34">
        <v>10.065</v>
      </c>
      <c r="U34">
        <v>7.5170000000000003</v>
      </c>
      <c r="V34">
        <v>12.034000000000001</v>
      </c>
      <c r="W34">
        <v>11.138</v>
      </c>
      <c r="X34">
        <v>5.1420000000000003</v>
      </c>
      <c r="Y34">
        <v>17.530999999999999</v>
      </c>
      <c r="Z34">
        <v>23.734999999999999</v>
      </c>
      <c r="AA34">
        <v>9.57</v>
      </c>
      <c r="AB34">
        <v>9.5280000000000005</v>
      </c>
      <c r="AC34">
        <v>7.92</v>
      </c>
      <c r="AD34">
        <v>4.6820000000000004</v>
      </c>
      <c r="AE34">
        <v>5.931</v>
      </c>
      <c r="AF34">
        <v>5.3179999999999996</v>
      </c>
      <c r="AG34">
        <v>16.86</v>
      </c>
      <c r="AH34" s="4">
        <v>16.225999999999999</v>
      </c>
      <c r="AI34" s="4"/>
      <c r="AJ34" s="4"/>
      <c r="AK34" s="4"/>
      <c r="AL34" s="4"/>
      <c r="AM34" s="4"/>
      <c r="AN34" s="4"/>
      <c r="AO34" s="4"/>
      <c r="AP34" s="4"/>
      <c r="AQ34" s="4"/>
      <c r="AR34" s="4"/>
      <c r="AS34" s="4"/>
      <c r="AT34" s="4"/>
      <c r="AU34" s="4"/>
      <c r="AV34" s="4"/>
      <c r="AW34" s="4"/>
      <c r="AX34" s="4"/>
      <c r="AY34" s="4"/>
    </row>
    <row r="35" spans="1:51" ht="14.45" customHeight="1" x14ac:dyDescent="0.25">
      <c r="A35" s="88">
        <v>45597</v>
      </c>
      <c r="B35" s="33">
        <v>8.11</v>
      </c>
      <c r="C35" s="8">
        <v>9.39</v>
      </c>
      <c r="D35" s="11">
        <v>8.8699999999999992</v>
      </c>
      <c r="E35">
        <v>7.133</v>
      </c>
      <c r="F35">
        <v>8.4130000000000003</v>
      </c>
      <c r="G35">
        <v>8.6690000000000005</v>
      </c>
      <c r="H35">
        <v>8.1929999999999996</v>
      </c>
      <c r="I35">
        <v>12.262</v>
      </c>
      <c r="J35">
        <v>8.5039999999999996</v>
      </c>
      <c r="K35">
        <v>7.2530000000000001</v>
      </c>
      <c r="L35">
        <v>5.7859999999999996</v>
      </c>
      <c r="M35">
        <v>6.0860000000000003</v>
      </c>
      <c r="N35">
        <v>6.2210000000000001</v>
      </c>
      <c r="O35">
        <v>5.9610000000000003</v>
      </c>
      <c r="P35">
        <v>11.555</v>
      </c>
      <c r="Q35">
        <v>13.856999999999999</v>
      </c>
      <c r="R35">
        <v>14.045999999999999</v>
      </c>
      <c r="S35">
        <v>8.2949999999999999</v>
      </c>
      <c r="T35">
        <v>8.6430000000000007</v>
      </c>
      <c r="U35">
        <v>7.0709999999999997</v>
      </c>
      <c r="V35">
        <v>8.7270000000000003</v>
      </c>
      <c r="W35">
        <v>8.0630000000000006</v>
      </c>
      <c r="X35">
        <v>4.4960000000000004</v>
      </c>
      <c r="Y35">
        <v>9.0579999999999998</v>
      </c>
      <c r="Z35">
        <v>10.929</v>
      </c>
      <c r="AA35">
        <v>7.0869999999999997</v>
      </c>
      <c r="AB35">
        <v>6.141</v>
      </c>
      <c r="AC35">
        <v>6.1360000000000001</v>
      </c>
      <c r="AD35">
        <v>4.2469999999999999</v>
      </c>
      <c r="AE35">
        <v>5.266</v>
      </c>
      <c r="AF35">
        <v>5.4180000000000001</v>
      </c>
      <c r="AG35">
        <v>10.292</v>
      </c>
      <c r="AH35" s="4">
        <v>9.3350000000000009</v>
      </c>
      <c r="AI35" s="4"/>
      <c r="AJ35" s="4"/>
      <c r="AK35" s="4"/>
      <c r="AL35" s="4"/>
      <c r="AM35" s="4"/>
      <c r="AN35" s="4"/>
      <c r="AO35" s="4"/>
      <c r="AP35" s="4"/>
      <c r="AQ35" s="4"/>
      <c r="AR35" s="4"/>
      <c r="AS35" s="4"/>
      <c r="AT35" s="4"/>
      <c r="AU35" s="4"/>
      <c r="AV35" s="4"/>
      <c r="AW35" s="4"/>
      <c r="AX35" s="4"/>
      <c r="AY35" s="4"/>
    </row>
    <row r="36" spans="1:51" ht="15" x14ac:dyDescent="0.25">
      <c r="A36" s="88">
        <v>45627</v>
      </c>
      <c r="B36" s="33">
        <v>6.72</v>
      </c>
      <c r="C36" s="8">
        <v>6.72</v>
      </c>
      <c r="D36" s="14">
        <v>6.72</v>
      </c>
      <c r="E36">
        <v>6.0720000000000001</v>
      </c>
      <c r="F36">
        <v>5.9870000000000001</v>
      </c>
      <c r="G36">
        <v>7.1029999999999998</v>
      </c>
      <c r="H36">
        <v>6.1609999999999996</v>
      </c>
      <c r="I36">
        <v>7.6929999999999996</v>
      </c>
      <c r="J36">
        <v>7.4020000000000001</v>
      </c>
      <c r="K36">
        <v>6.0069999999999997</v>
      </c>
      <c r="L36">
        <v>4.8710000000000004</v>
      </c>
      <c r="M36">
        <v>5.23</v>
      </c>
      <c r="N36">
        <v>4.8109999999999999</v>
      </c>
      <c r="O36">
        <v>5.0999999999999996</v>
      </c>
      <c r="P36">
        <v>7.4</v>
      </c>
      <c r="Q36">
        <v>8.3819999999999997</v>
      </c>
      <c r="R36">
        <v>8.1259999999999994</v>
      </c>
      <c r="S36">
        <v>6.4649999999999999</v>
      </c>
      <c r="T36">
        <v>6.8179999999999996</v>
      </c>
      <c r="U36">
        <v>5.2939999999999996</v>
      </c>
      <c r="V36">
        <v>5.7439999999999998</v>
      </c>
      <c r="W36">
        <v>6.16</v>
      </c>
      <c r="X36">
        <v>4.3719999999999999</v>
      </c>
      <c r="Y36">
        <v>6.1340000000000003</v>
      </c>
      <c r="Z36">
        <v>7.2549999999999999</v>
      </c>
      <c r="AA36">
        <v>5.7480000000000002</v>
      </c>
      <c r="AB36">
        <v>5.09</v>
      </c>
      <c r="AC36">
        <v>5.8360000000000003</v>
      </c>
      <c r="AD36">
        <v>3.45</v>
      </c>
      <c r="AE36" s="4">
        <v>5</v>
      </c>
      <c r="AF36">
        <v>5.1020000000000003</v>
      </c>
      <c r="AG36">
        <v>6.2450000000000001</v>
      </c>
      <c r="AH36">
        <v>6.8579999999999997</v>
      </c>
      <c r="AI36" s="4"/>
      <c r="AJ36" s="4"/>
      <c r="AK36" s="4"/>
      <c r="AL36" s="4"/>
      <c r="AM36" s="4"/>
      <c r="AN36" s="4"/>
      <c r="AO36" s="4"/>
      <c r="AP36" s="4"/>
      <c r="AQ36" s="4"/>
      <c r="AR36" s="4"/>
      <c r="AS36" s="4"/>
      <c r="AT36" s="4"/>
      <c r="AU36" s="4"/>
      <c r="AV36" s="4"/>
      <c r="AW36" s="4"/>
      <c r="AX36" s="4"/>
      <c r="AY36" s="4"/>
    </row>
    <row r="37" spans="1:51" ht="15" x14ac:dyDescent="0.25">
      <c r="A37" s="88">
        <v>45658</v>
      </c>
      <c r="B37" s="15">
        <v>5.9</v>
      </c>
      <c r="C37" s="13">
        <v>5.9</v>
      </c>
      <c r="D37" s="14">
        <v>5.9</v>
      </c>
      <c r="E37">
        <v>5.5449999999999999</v>
      </c>
      <c r="F37">
        <v>5.1109999999999998</v>
      </c>
      <c r="G37">
        <v>5.8769999999999998</v>
      </c>
      <c r="H37">
        <v>4.9569999999999999</v>
      </c>
      <c r="I37">
        <v>6.2450000000000001</v>
      </c>
      <c r="J37">
        <v>5.7770000000000001</v>
      </c>
      <c r="K37">
        <v>5.5220000000000002</v>
      </c>
      <c r="L37">
        <v>4.4180000000000001</v>
      </c>
      <c r="M37">
        <v>4.7549999999999999</v>
      </c>
      <c r="N37">
        <v>4.0919999999999996</v>
      </c>
      <c r="O37">
        <v>4.4029999999999996</v>
      </c>
      <c r="P37">
        <v>6.2930000000000001</v>
      </c>
      <c r="Q37">
        <v>6.6440000000000001</v>
      </c>
      <c r="R37">
        <v>6.1079999999999997</v>
      </c>
      <c r="S37">
        <v>5.2960000000000003</v>
      </c>
      <c r="T37">
        <v>5.492</v>
      </c>
      <c r="U37">
        <v>4.5110000000000001</v>
      </c>
      <c r="V37">
        <v>4.6849999999999996</v>
      </c>
      <c r="W37">
        <v>5.6120000000000001</v>
      </c>
      <c r="X37">
        <v>3.9849999999999999</v>
      </c>
      <c r="Y37">
        <v>5.0839999999999996</v>
      </c>
      <c r="Z37">
        <v>6.1440000000000001</v>
      </c>
      <c r="AA37">
        <v>4.8460000000000001</v>
      </c>
      <c r="AB37">
        <v>4.5949999999999998</v>
      </c>
      <c r="AC37">
        <v>4.931</v>
      </c>
      <c r="AD37">
        <v>3.0680000000000001</v>
      </c>
      <c r="AE37" s="4">
        <v>4.6379999999999999</v>
      </c>
      <c r="AF37">
        <v>4.851</v>
      </c>
      <c r="AG37">
        <v>4.6779999999999999</v>
      </c>
      <c r="AH37">
        <v>5.8310000000000004</v>
      </c>
      <c r="AI37" s="4"/>
      <c r="AJ37" s="4"/>
      <c r="AK37" s="4"/>
      <c r="AL37" s="4"/>
      <c r="AM37" s="4"/>
      <c r="AN37" s="4"/>
      <c r="AO37" s="4"/>
      <c r="AP37" s="4"/>
      <c r="AQ37" s="4"/>
      <c r="AR37" s="4"/>
      <c r="AS37" s="4"/>
      <c r="AT37" s="4"/>
      <c r="AU37" s="4"/>
      <c r="AV37" s="4"/>
      <c r="AW37" s="4"/>
      <c r="AX37" s="4"/>
      <c r="AY37" s="4"/>
    </row>
    <row r="38" spans="1:51" ht="15" x14ac:dyDescent="0.25">
      <c r="A38" s="88">
        <v>45689</v>
      </c>
      <c r="B38" s="15">
        <v>5.43</v>
      </c>
      <c r="C38" s="13">
        <v>5.43</v>
      </c>
      <c r="D38" s="14">
        <v>5.43</v>
      </c>
      <c r="E38">
        <v>4.6070000000000002</v>
      </c>
      <c r="F38">
        <v>5.8390000000000004</v>
      </c>
      <c r="G38">
        <v>6.2210000000000001</v>
      </c>
      <c r="H38">
        <v>4.0250000000000004</v>
      </c>
      <c r="I38">
        <v>5.0460000000000003</v>
      </c>
      <c r="J38">
        <v>5.0670000000000002</v>
      </c>
      <c r="K38">
        <v>5.0229999999999997</v>
      </c>
      <c r="L38">
        <v>3.6240000000000001</v>
      </c>
      <c r="M38">
        <v>4.1040000000000001</v>
      </c>
      <c r="N38">
        <v>3.8940000000000001</v>
      </c>
      <c r="O38">
        <v>3.786</v>
      </c>
      <c r="P38">
        <v>5.2450000000000001</v>
      </c>
      <c r="Q38">
        <v>5.3470000000000004</v>
      </c>
      <c r="R38">
        <v>5.8959999999999999</v>
      </c>
      <c r="S38">
        <v>4.1710000000000003</v>
      </c>
      <c r="T38">
        <v>4.8</v>
      </c>
      <c r="U38">
        <v>3.6970000000000001</v>
      </c>
      <c r="V38">
        <v>3.8479999999999999</v>
      </c>
      <c r="W38">
        <v>4.2699999999999996</v>
      </c>
      <c r="X38">
        <v>3.4769999999999999</v>
      </c>
      <c r="Y38">
        <v>4.9020000000000001</v>
      </c>
      <c r="Z38">
        <v>7.1529999999999996</v>
      </c>
      <c r="AA38">
        <v>5.5149999999999997</v>
      </c>
      <c r="AB38">
        <v>4.5270000000000001</v>
      </c>
      <c r="AC38">
        <v>4.4800000000000004</v>
      </c>
      <c r="AD38">
        <v>2.5459999999999998</v>
      </c>
      <c r="AE38" s="4">
        <v>3.968</v>
      </c>
      <c r="AF38">
        <v>4.1849999999999996</v>
      </c>
      <c r="AG38">
        <v>3.702</v>
      </c>
      <c r="AH38">
        <v>4.8600000000000003</v>
      </c>
      <c r="AI38" s="4"/>
      <c r="AJ38" s="4"/>
      <c r="AK38" s="4"/>
      <c r="AL38" s="4"/>
      <c r="AM38" s="4"/>
      <c r="AN38" s="4"/>
      <c r="AO38" s="4"/>
      <c r="AP38" s="4"/>
      <c r="AQ38" s="4"/>
      <c r="AR38" s="4"/>
      <c r="AS38" s="4"/>
      <c r="AT38" s="4"/>
      <c r="AU38" s="4"/>
      <c r="AV38" s="4"/>
      <c r="AW38" s="4"/>
      <c r="AX38" s="4"/>
      <c r="AY38" s="4"/>
    </row>
    <row r="39" spans="1:51" ht="15" x14ac:dyDescent="0.25">
      <c r="A39" s="88">
        <v>45717</v>
      </c>
      <c r="B39" s="15">
        <v>9.6999999999999993</v>
      </c>
      <c r="C39" s="13">
        <v>9.6999999999999993</v>
      </c>
      <c r="D39" s="14">
        <v>9.6999999999999993</v>
      </c>
      <c r="E39">
        <v>8.9570000000000007</v>
      </c>
      <c r="F39">
        <v>10.994</v>
      </c>
      <c r="G39">
        <v>7.0810000000000004</v>
      </c>
      <c r="H39">
        <v>13.167999999999999</v>
      </c>
      <c r="I39">
        <v>8.0389999999999997</v>
      </c>
      <c r="J39">
        <v>8.1790000000000003</v>
      </c>
      <c r="K39">
        <v>6.34</v>
      </c>
      <c r="L39">
        <v>6.9530000000000003</v>
      </c>
      <c r="M39">
        <v>5.33</v>
      </c>
      <c r="N39">
        <v>5.75</v>
      </c>
      <c r="O39">
        <v>12.077</v>
      </c>
      <c r="P39">
        <v>9.18</v>
      </c>
      <c r="Q39">
        <v>6.9249999999999998</v>
      </c>
      <c r="R39">
        <v>17.494</v>
      </c>
      <c r="S39">
        <v>5.2930000000000001</v>
      </c>
      <c r="T39">
        <v>8.2669999999999995</v>
      </c>
      <c r="U39">
        <v>4.1340000000000003</v>
      </c>
      <c r="V39">
        <v>5.952</v>
      </c>
      <c r="W39">
        <v>8.4090000000000007</v>
      </c>
      <c r="X39">
        <v>4.8570000000000002</v>
      </c>
      <c r="Y39">
        <v>7.6929999999999996</v>
      </c>
      <c r="Z39">
        <v>13.069000000000001</v>
      </c>
      <c r="AA39">
        <v>8.3109999999999999</v>
      </c>
      <c r="AB39">
        <v>11.742000000000001</v>
      </c>
      <c r="AC39">
        <v>5.1829999999999998</v>
      </c>
      <c r="AD39">
        <v>3.2919999999999998</v>
      </c>
      <c r="AE39" s="4">
        <v>5.649</v>
      </c>
      <c r="AF39">
        <v>5.0519999999999996</v>
      </c>
      <c r="AG39">
        <v>4.2430000000000003</v>
      </c>
      <c r="AH39">
        <v>6.452</v>
      </c>
      <c r="AI39" s="4"/>
      <c r="AJ39" s="4"/>
      <c r="AK39" s="4"/>
      <c r="AL39" s="4"/>
      <c r="AM39" s="4"/>
      <c r="AN39" s="4"/>
      <c r="AO39" s="4"/>
      <c r="AP39" s="4"/>
      <c r="AQ39" s="4"/>
      <c r="AR39" s="4"/>
      <c r="AS39" s="4"/>
      <c r="AT39" s="4"/>
      <c r="AU39" s="4"/>
      <c r="AV39" s="4"/>
      <c r="AW39" s="4"/>
      <c r="AX39" s="4"/>
      <c r="AY39" s="4"/>
    </row>
    <row r="40" spans="1:51" ht="15" x14ac:dyDescent="0.25">
      <c r="A40" s="88">
        <v>45748</v>
      </c>
      <c r="B40" s="15">
        <v>23.48</v>
      </c>
      <c r="C40" s="13">
        <v>23.48</v>
      </c>
      <c r="D40" s="14">
        <v>23.48</v>
      </c>
      <c r="E40">
        <v>27.771000000000001</v>
      </c>
      <c r="F40">
        <v>18.928999999999998</v>
      </c>
      <c r="G40">
        <v>18.446999999999999</v>
      </c>
      <c r="H40">
        <v>25.829000000000001</v>
      </c>
      <c r="I40">
        <v>15.231</v>
      </c>
      <c r="J40">
        <v>16.667999999999999</v>
      </c>
      <c r="K40">
        <v>26.77</v>
      </c>
      <c r="L40">
        <v>29.202999999999999</v>
      </c>
      <c r="M40">
        <v>16.420000000000002</v>
      </c>
      <c r="N40">
        <v>16.542000000000002</v>
      </c>
      <c r="O40">
        <v>37.874000000000002</v>
      </c>
      <c r="P40">
        <v>30.766999999999999</v>
      </c>
      <c r="Q40">
        <v>26.675999999999998</v>
      </c>
      <c r="R40">
        <v>27.565000000000001</v>
      </c>
      <c r="S40">
        <v>14.066000000000001</v>
      </c>
      <c r="T40">
        <v>17.135000000000002</v>
      </c>
      <c r="U40">
        <v>14.291</v>
      </c>
      <c r="V40">
        <v>15.01</v>
      </c>
      <c r="W40">
        <v>34.017000000000003</v>
      </c>
      <c r="X40">
        <v>9.5820000000000007</v>
      </c>
      <c r="Y40">
        <v>21.298999999999999</v>
      </c>
      <c r="Z40">
        <v>18.474</v>
      </c>
      <c r="AA40">
        <v>18.216000000000001</v>
      </c>
      <c r="AB40">
        <v>26.411999999999999</v>
      </c>
      <c r="AC40">
        <v>13.337</v>
      </c>
      <c r="AD40">
        <v>19.535</v>
      </c>
      <c r="AE40" s="4">
        <v>13.196999999999999</v>
      </c>
      <c r="AF40">
        <v>17.526</v>
      </c>
      <c r="AG40">
        <v>9.359</v>
      </c>
      <c r="AH40">
        <v>11.792</v>
      </c>
      <c r="AI40" s="4"/>
      <c r="AJ40" s="4"/>
      <c r="AK40" s="4"/>
      <c r="AL40" s="4"/>
      <c r="AM40" s="4"/>
      <c r="AN40" s="4"/>
      <c r="AO40" s="4"/>
      <c r="AP40" s="4"/>
      <c r="AQ40" s="4"/>
      <c r="AR40" s="4"/>
      <c r="AS40" s="4"/>
      <c r="AT40" s="4"/>
      <c r="AU40" s="4"/>
      <c r="AV40" s="4"/>
      <c r="AW40" s="4"/>
      <c r="AX40" s="4"/>
      <c r="AY40" s="4"/>
    </row>
    <row r="41" spans="1:51" ht="15" x14ac:dyDescent="0.25">
      <c r="A41" s="88">
        <v>45778</v>
      </c>
      <c r="B41" s="15">
        <v>67.98</v>
      </c>
      <c r="C41" s="13">
        <v>67.98</v>
      </c>
      <c r="D41" s="14">
        <v>67.98</v>
      </c>
      <c r="E41">
        <v>75.599999999999994</v>
      </c>
      <c r="F41">
        <v>57.631</v>
      </c>
      <c r="G41">
        <v>68.855000000000004</v>
      </c>
      <c r="H41">
        <v>94.801000000000002</v>
      </c>
      <c r="I41">
        <v>66.231999999999999</v>
      </c>
      <c r="J41">
        <v>68.507999999999996</v>
      </c>
      <c r="K41">
        <v>66.653000000000006</v>
      </c>
      <c r="L41">
        <v>111.486</v>
      </c>
      <c r="M41">
        <v>29.088000000000001</v>
      </c>
      <c r="N41">
        <v>63.128999999999998</v>
      </c>
      <c r="O41">
        <v>87.290999999999997</v>
      </c>
      <c r="P41">
        <v>115.849</v>
      </c>
      <c r="Q41">
        <v>68.688000000000002</v>
      </c>
      <c r="R41">
        <v>79.972999999999999</v>
      </c>
      <c r="S41">
        <v>78.302999999999997</v>
      </c>
      <c r="T41">
        <v>96.942999999999998</v>
      </c>
      <c r="U41">
        <v>49.932000000000002</v>
      </c>
      <c r="V41">
        <v>55.000999999999998</v>
      </c>
      <c r="W41">
        <v>66.352000000000004</v>
      </c>
      <c r="X41">
        <v>43.121000000000002</v>
      </c>
      <c r="Y41">
        <v>64.417000000000002</v>
      </c>
      <c r="Z41">
        <v>51.530999999999999</v>
      </c>
      <c r="AA41">
        <v>53.383000000000003</v>
      </c>
      <c r="AB41">
        <v>63.192999999999998</v>
      </c>
      <c r="AC41">
        <v>37.726999999999997</v>
      </c>
      <c r="AD41">
        <v>59.579000000000001</v>
      </c>
      <c r="AE41" s="4">
        <v>64.206000000000003</v>
      </c>
      <c r="AF41">
        <v>51.555</v>
      </c>
      <c r="AG41">
        <v>62.756</v>
      </c>
      <c r="AH41">
        <v>56.555</v>
      </c>
      <c r="AI41" s="4"/>
      <c r="AJ41" s="4"/>
      <c r="AK41" s="4"/>
      <c r="AL41" s="4"/>
      <c r="AM41" s="4"/>
      <c r="AN41" s="4"/>
      <c r="AO41" s="4"/>
      <c r="AP41" s="4"/>
      <c r="AQ41" s="4"/>
      <c r="AR41" s="4"/>
      <c r="AS41" s="4"/>
      <c r="AT41" s="4"/>
      <c r="AU41" s="4"/>
      <c r="AV41" s="4"/>
      <c r="AW41" s="4"/>
      <c r="AX41" s="4"/>
      <c r="AY41" s="4"/>
    </row>
    <row r="42" spans="1:51" ht="15" x14ac:dyDescent="0.25">
      <c r="A42" s="88">
        <v>45809</v>
      </c>
      <c r="B42" s="15">
        <v>61.6</v>
      </c>
      <c r="C42" s="13">
        <v>61.6</v>
      </c>
      <c r="D42" s="14">
        <v>61.6</v>
      </c>
      <c r="E42">
        <v>69.262</v>
      </c>
      <c r="F42">
        <v>128.43700000000001</v>
      </c>
      <c r="G42">
        <v>35.648000000000003</v>
      </c>
      <c r="H42">
        <v>122.065</v>
      </c>
      <c r="I42">
        <v>59.408999999999999</v>
      </c>
      <c r="J42">
        <v>106.893</v>
      </c>
      <c r="K42">
        <v>31.858000000000001</v>
      </c>
      <c r="L42">
        <v>68.343000000000004</v>
      </c>
      <c r="M42">
        <v>12.872</v>
      </c>
      <c r="N42">
        <v>43.491999999999997</v>
      </c>
      <c r="O42">
        <v>51.311999999999998</v>
      </c>
      <c r="P42">
        <v>111.34399999999999</v>
      </c>
      <c r="Q42">
        <v>36.033999999999999</v>
      </c>
      <c r="R42">
        <v>60.433</v>
      </c>
      <c r="S42">
        <v>102.56699999999999</v>
      </c>
      <c r="T42">
        <v>51.628999999999998</v>
      </c>
      <c r="U42">
        <v>66.528000000000006</v>
      </c>
      <c r="V42">
        <v>98.046999999999997</v>
      </c>
      <c r="W42">
        <v>31.683</v>
      </c>
      <c r="X42">
        <v>34.33</v>
      </c>
      <c r="Y42">
        <v>78.39</v>
      </c>
      <c r="Z42">
        <v>94.751999999999995</v>
      </c>
      <c r="AA42">
        <v>79.569999999999993</v>
      </c>
      <c r="AB42">
        <v>80.686000000000007</v>
      </c>
      <c r="AC42">
        <v>12.673</v>
      </c>
      <c r="AD42">
        <v>130.387</v>
      </c>
      <c r="AE42" s="4">
        <v>40.659999999999997</v>
      </c>
      <c r="AF42">
        <v>46.545000000000002</v>
      </c>
      <c r="AG42">
        <v>105.01300000000001</v>
      </c>
      <c r="AH42">
        <v>110.41800000000001</v>
      </c>
      <c r="AI42" s="4"/>
      <c r="AJ42" s="4"/>
      <c r="AK42" s="4"/>
      <c r="AL42" s="4"/>
      <c r="AM42" s="4"/>
      <c r="AN42" s="4"/>
      <c r="AO42" s="4"/>
      <c r="AP42" s="4"/>
      <c r="AQ42" s="4"/>
      <c r="AR42" s="4"/>
      <c r="AS42" s="4"/>
      <c r="AT42" s="4"/>
      <c r="AU42" s="4"/>
      <c r="AV42" s="4"/>
      <c r="AW42" s="4"/>
      <c r="AX42" s="4"/>
      <c r="AY42" s="4"/>
    </row>
    <row r="43" spans="1:51" ht="15" x14ac:dyDescent="0.25">
      <c r="A43" s="88">
        <v>45839</v>
      </c>
      <c r="B43" s="15">
        <v>21.28</v>
      </c>
      <c r="C43" s="13">
        <v>21.28</v>
      </c>
      <c r="D43" s="14">
        <v>21.28</v>
      </c>
      <c r="E43">
        <v>15.824999999999999</v>
      </c>
      <c r="F43">
        <v>80.766000000000005</v>
      </c>
      <c r="G43">
        <v>13.843</v>
      </c>
      <c r="H43">
        <v>34.249000000000002</v>
      </c>
      <c r="I43">
        <v>26.416</v>
      </c>
      <c r="J43">
        <v>72.176000000000002</v>
      </c>
      <c r="K43">
        <v>9.6270000000000007</v>
      </c>
      <c r="L43">
        <v>20.053999999999998</v>
      </c>
      <c r="M43">
        <v>6.056</v>
      </c>
      <c r="N43">
        <v>12.521000000000001</v>
      </c>
      <c r="O43">
        <v>17.245999999999999</v>
      </c>
      <c r="P43">
        <v>39.049999999999997</v>
      </c>
      <c r="Q43">
        <v>15.74</v>
      </c>
      <c r="R43">
        <v>19.228000000000002</v>
      </c>
      <c r="S43">
        <v>33.255000000000003</v>
      </c>
      <c r="T43">
        <v>16.648</v>
      </c>
      <c r="U43">
        <v>15.95</v>
      </c>
      <c r="V43">
        <v>30.172000000000001</v>
      </c>
      <c r="W43">
        <v>12.861000000000001</v>
      </c>
      <c r="X43">
        <v>11.824999999999999</v>
      </c>
      <c r="Y43">
        <v>18.288</v>
      </c>
      <c r="Z43">
        <v>23.959</v>
      </c>
      <c r="AA43">
        <v>16.646000000000001</v>
      </c>
      <c r="AB43">
        <v>19.507000000000001</v>
      </c>
      <c r="AC43">
        <v>5.8920000000000003</v>
      </c>
      <c r="AD43">
        <v>50.777000000000001</v>
      </c>
      <c r="AE43" s="4">
        <v>11.817</v>
      </c>
      <c r="AF43">
        <v>21.811</v>
      </c>
      <c r="AG43">
        <v>54.802999999999997</v>
      </c>
      <c r="AH43">
        <v>56.206000000000003</v>
      </c>
      <c r="AI43" s="4"/>
      <c r="AJ43" s="4"/>
      <c r="AK43" s="4"/>
      <c r="AL43" s="4"/>
      <c r="AM43" s="4"/>
      <c r="AN43" s="4"/>
      <c r="AO43" s="4"/>
      <c r="AP43" s="4"/>
      <c r="AQ43" s="4"/>
      <c r="AR43" s="4"/>
      <c r="AS43" s="4"/>
      <c r="AT43" s="4"/>
      <c r="AU43" s="4"/>
      <c r="AV43" s="4"/>
      <c r="AW43" s="4"/>
      <c r="AX43" s="4"/>
      <c r="AY43" s="4"/>
    </row>
    <row r="44" spans="1:51" ht="15" x14ac:dyDescent="0.25">
      <c r="A44" s="88">
        <v>45870</v>
      </c>
      <c r="B44" s="15">
        <v>15.48</v>
      </c>
      <c r="C44" s="13">
        <v>15.48</v>
      </c>
      <c r="D44" s="14">
        <v>15.48</v>
      </c>
      <c r="E44">
        <v>9.5050000000000008</v>
      </c>
      <c r="F44">
        <v>23.234999999999999</v>
      </c>
      <c r="G44">
        <v>8.0340000000000007</v>
      </c>
      <c r="H44">
        <v>24.748000000000001</v>
      </c>
      <c r="I44">
        <v>13.023999999999999</v>
      </c>
      <c r="J44">
        <v>44.176000000000002</v>
      </c>
      <c r="K44">
        <v>7.4109999999999996</v>
      </c>
      <c r="L44">
        <v>21.626000000000001</v>
      </c>
      <c r="M44">
        <v>4.9210000000000003</v>
      </c>
      <c r="N44">
        <v>9.7970000000000006</v>
      </c>
      <c r="O44">
        <v>7.7530000000000001</v>
      </c>
      <c r="P44">
        <v>19.876000000000001</v>
      </c>
      <c r="Q44">
        <v>12.03</v>
      </c>
      <c r="R44">
        <v>28.844000000000001</v>
      </c>
      <c r="S44">
        <v>14.057</v>
      </c>
      <c r="T44">
        <v>7.3019999999999996</v>
      </c>
      <c r="U44">
        <v>12.175000000000001</v>
      </c>
      <c r="V44">
        <v>11.619</v>
      </c>
      <c r="W44">
        <v>7.4409999999999998</v>
      </c>
      <c r="X44">
        <v>10.414</v>
      </c>
      <c r="Y44">
        <v>12.276</v>
      </c>
      <c r="Z44">
        <v>11.407</v>
      </c>
      <c r="AA44">
        <v>12.707000000000001</v>
      </c>
      <c r="AB44">
        <v>11.289</v>
      </c>
      <c r="AC44">
        <v>4.3520000000000003</v>
      </c>
      <c r="AD44">
        <v>12.188000000000001</v>
      </c>
      <c r="AE44" s="4">
        <v>7.2149999999999999</v>
      </c>
      <c r="AF44">
        <v>12.881</v>
      </c>
      <c r="AG44">
        <v>32.965000000000003</v>
      </c>
      <c r="AH44">
        <v>18.448</v>
      </c>
      <c r="AI44" s="4"/>
      <c r="AJ44" s="4"/>
      <c r="AK44" s="4"/>
      <c r="AL44" s="4"/>
      <c r="AM44" s="4"/>
      <c r="AN44" s="4"/>
      <c r="AO44" s="4"/>
      <c r="AP44" s="4"/>
      <c r="AQ44" s="4"/>
      <c r="AR44" s="4"/>
      <c r="AS44" s="4"/>
      <c r="AT44" s="4"/>
      <c r="AU44" s="4"/>
      <c r="AV44" s="4"/>
      <c r="AW44" s="4"/>
      <c r="AX44" s="4"/>
      <c r="AY44" s="4"/>
    </row>
    <row r="45" spans="1:51" ht="15" x14ac:dyDescent="0.25">
      <c r="A45" s="88">
        <v>45901</v>
      </c>
      <c r="B45" s="15">
        <v>15.74</v>
      </c>
      <c r="C45" s="13">
        <v>15.74</v>
      </c>
      <c r="D45" s="14">
        <v>15.74</v>
      </c>
      <c r="E45">
        <v>14.67</v>
      </c>
      <c r="F45">
        <v>13.672000000000001</v>
      </c>
      <c r="G45">
        <v>8.25</v>
      </c>
      <c r="H45">
        <v>24.797000000000001</v>
      </c>
      <c r="I45">
        <v>10.528</v>
      </c>
      <c r="J45">
        <v>27.196999999999999</v>
      </c>
      <c r="K45">
        <v>7.03</v>
      </c>
      <c r="L45">
        <v>9.6809999999999992</v>
      </c>
      <c r="M45">
        <v>9.5150000000000006</v>
      </c>
      <c r="N45">
        <v>20.001000000000001</v>
      </c>
      <c r="O45">
        <v>17.234999999999999</v>
      </c>
      <c r="P45">
        <v>12.02</v>
      </c>
      <c r="Q45">
        <v>12.7</v>
      </c>
      <c r="R45">
        <v>17.716000000000001</v>
      </c>
      <c r="S45">
        <v>13.198</v>
      </c>
      <c r="T45">
        <v>6.8280000000000003</v>
      </c>
      <c r="U45">
        <v>9.3149999999999995</v>
      </c>
      <c r="V45">
        <v>8.4580000000000002</v>
      </c>
      <c r="W45">
        <v>5.8769999999999998</v>
      </c>
      <c r="X45">
        <v>28.181000000000001</v>
      </c>
      <c r="Y45">
        <v>14.423999999999999</v>
      </c>
      <c r="Z45">
        <v>9.0150000000000006</v>
      </c>
      <c r="AA45">
        <v>10.173</v>
      </c>
      <c r="AB45">
        <v>6.8010000000000002</v>
      </c>
      <c r="AC45">
        <v>3.7570000000000001</v>
      </c>
      <c r="AD45">
        <v>6.8780000000000001</v>
      </c>
      <c r="AE45" s="4">
        <v>5.9509999999999996</v>
      </c>
      <c r="AF45">
        <v>7.1509999999999998</v>
      </c>
      <c r="AG45">
        <v>31.934999999999999</v>
      </c>
      <c r="AH45">
        <v>9.7609999999999992</v>
      </c>
      <c r="AI45" s="4"/>
      <c r="AJ45" s="4"/>
      <c r="AK45" s="4"/>
      <c r="AL45" s="4"/>
      <c r="AM45" s="4"/>
      <c r="AN45" s="4"/>
      <c r="AO45" s="4"/>
      <c r="AP45" s="4"/>
      <c r="AQ45" s="4"/>
      <c r="AR45" s="4"/>
      <c r="AS45" s="4"/>
      <c r="AT45" s="4"/>
      <c r="AU45" s="4"/>
      <c r="AV45" s="4"/>
      <c r="AW45" s="4"/>
      <c r="AX45" s="4"/>
      <c r="AY45" s="4"/>
    </row>
    <row r="46" spans="1:51" ht="15" x14ac:dyDescent="0.25">
      <c r="A46" s="88">
        <v>45931</v>
      </c>
      <c r="B46" s="15">
        <v>9.98</v>
      </c>
      <c r="C46" s="13">
        <v>16.89</v>
      </c>
      <c r="D46" s="14">
        <v>12.92</v>
      </c>
      <c r="E46">
        <v>11.749000000000001</v>
      </c>
      <c r="F46">
        <v>12.218999999999999</v>
      </c>
      <c r="G46">
        <v>12.913</v>
      </c>
      <c r="H46">
        <v>28.113</v>
      </c>
      <c r="I46">
        <v>10.045</v>
      </c>
      <c r="J46">
        <v>12.167</v>
      </c>
      <c r="K46">
        <v>7.5629999999999997</v>
      </c>
      <c r="L46">
        <v>7.1349999999999998</v>
      </c>
      <c r="M46">
        <v>10.465999999999999</v>
      </c>
      <c r="N46">
        <v>9.6780000000000008</v>
      </c>
      <c r="O46">
        <v>21.021000000000001</v>
      </c>
      <c r="P46">
        <v>21.001000000000001</v>
      </c>
      <c r="Q46">
        <v>34.984999999999999</v>
      </c>
      <c r="R46">
        <v>16.117999999999999</v>
      </c>
      <c r="S46">
        <v>10.06</v>
      </c>
      <c r="T46">
        <v>7.5179999999999998</v>
      </c>
      <c r="U46">
        <v>12.17</v>
      </c>
      <c r="V46">
        <v>11.137</v>
      </c>
      <c r="W46">
        <v>5.1449999999999996</v>
      </c>
      <c r="X46">
        <v>17.544</v>
      </c>
      <c r="Y46">
        <v>24.352</v>
      </c>
      <c r="Z46">
        <v>9.548</v>
      </c>
      <c r="AA46">
        <v>9.5440000000000005</v>
      </c>
      <c r="AB46">
        <v>7.9139999999999997</v>
      </c>
      <c r="AC46">
        <v>4.6360000000000001</v>
      </c>
      <c r="AD46">
        <v>5.9539999999999997</v>
      </c>
      <c r="AE46" s="4">
        <v>5.3010000000000002</v>
      </c>
      <c r="AF46">
        <v>16.956</v>
      </c>
      <c r="AG46">
        <v>16.850000000000001</v>
      </c>
      <c r="AH46">
        <v>12.864000000000001</v>
      </c>
      <c r="AI46" s="4"/>
      <c r="AJ46" s="4"/>
      <c r="AK46" s="4"/>
      <c r="AL46" s="4"/>
      <c r="AM46" s="4"/>
      <c r="AN46" s="4"/>
      <c r="AO46" s="4"/>
      <c r="AP46" s="4"/>
      <c r="AQ46" s="4"/>
      <c r="AR46" s="4"/>
      <c r="AS46" s="4"/>
      <c r="AT46" s="4"/>
      <c r="AU46" s="4"/>
      <c r="AV46" s="4"/>
      <c r="AW46" s="4"/>
      <c r="AX46" s="4"/>
      <c r="AY46" s="4"/>
    </row>
    <row r="47" spans="1:51" ht="15" x14ac:dyDescent="0.25">
      <c r="A47" s="88">
        <v>45962</v>
      </c>
      <c r="B47" s="15">
        <v>8.11</v>
      </c>
      <c r="C47" s="13">
        <v>9.39</v>
      </c>
      <c r="D47" s="14">
        <v>8.8699999999999992</v>
      </c>
      <c r="E47">
        <v>8.6280000000000001</v>
      </c>
      <c r="F47">
        <v>8.6920000000000002</v>
      </c>
      <c r="G47">
        <v>8.19</v>
      </c>
      <c r="H47">
        <v>12.291</v>
      </c>
      <c r="I47">
        <v>8.6720000000000006</v>
      </c>
      <c r="J47">
        <v>7.2789999999999999</v>
      </c>
      <c r="K47">
        <v>5.81</v>
      </c>
      <c r="L47">
        <v>6.0789999999999997</v>
      </c>
      <c r="M47">
        <v>6.3140000000000001</v>
      </c>
      <c r="N47">
        <v>6</v>
      </c>
      <c r="O47">
        <v>11.536</v>
      </c>
      <c r="P47">
        <v>13.856</v>
      </c>
      <c r="Q47">
        <v>14.438000000000001</v>
      </c>
      <c r="R47">
        <v>8.35</v>
      </c>
      <c r="S47">
        <v>8.64</v>
      </c>
      <c r="T47">
        <v>7.0720000000000001</v>
      </c>
      <c r="U47">
        <v>8.9830000000000005</v>
      </c>
      <c r="V47">
        <v>8.0630000000000006</v>
      </c>
      <c r="W47">
        <v>4.4980000000000002</v>
      </c>
      <c r="X47">
        <v>9.0690000000000008</v>
      </c>
      <c r="Y47">
        <v>11.178000000000001</v>
      </c>
      <c r="Z47">
        <v>7.0720000000000001</v>
      </c>
      <c r="AA47">
        <v>6.1550000000000002</v>
      </c>
      <c r="AB47">
        <v>6.1319999999999997</v>
      </c>
      <c r="AC47">
        <v>4.3170000000000002</v>
      </c>
      <c r="AD47">
        <v>5.2859999999999996</v>
      </c>
      <c r="AE47" s="4">
        <v>5.4</v>
      </c>
      <c r="AF47">
        <v>10.358000000000001</v>
      </c>
      <c r="AG47">
        <v>9.5009999999999994</v>
      </c>
      <c r="AH47">
        <v>7.23</v>
      </c>
      <c r="AI47" s="4"/>
      <c r="AJ47" s="4"/>
      <c r="AK47" s="4"/>
      <c r="AL47" s="4"/>
      <c r="AM47" s="4"/>
      <c r="AN47" s="4"/>
      <c r="AO47" s="4"/>
      <c r="AP47" s="4"/>
      <c r="AQ47" s="4"/>
      <c r="AR47" s="4"/>
      <c r="AS47" s="4"/>
      <c r="AT47" s="4"/>
      <c r="AU47" s="4"/>
      <c r="AV47" s="4"/>
      <c r="AW47" s="4"/>
      <c r="AX47" s="4"/>
      <c r="AY47" s="4"/>
    </row>
    <row r="48" spans="1:51" ht="15" x14ac:dyDescent="0.25">
      <c r="A48" s="88">
        <v>45992</v>
      </c>
      <c r="B48" s="15">
        <v>6.72</v>
      </c>
      <c r="C48" s="13">
        <v>6.72</v>
      </c>
      <c r="D48" s="14">
        <v>6.72</v>
      </c>
      <c r="E48">
        <v>6.0490000000000004</v>
      </c>
      <c r="F48">
        <v>7.125</v>
      </c>
      <c r="G48">
        <v>6.1589999999999998</v>
      </c>
      <c r="H48">
        <v>7.7190000000000003</v>
      </c>
      <c r="I48">
        <v>7.5119999999999996</v>
      </c>
      <c r="J48">
        <v>6.0309999999999997</v>
      </c>
      <c r="K48">
        <v>4.891</v>
      </c>
      <c r="L48">
        <v>5.2229999999999999</v>
      </c>
      <c r="M48">
        <v>4.9130000000000003</v>
      </c>
      <c r="N48">
        <v>5.1379999999999999</v>
      </c>
      <c r="O48">
        <v>7.3840000000000003</v>
      </c>
      <c r="P48">
        <v>8.3810000000000002</v>
      </c>
      <c r="Q48">
        <v>8.2710000000000008</v>
      </c>
      <c r="R48">
        <v>6.524</v>
      </c>
      <c r="S48">
        <v>6.8140000000000001</v>
      </c>
      <c r="T48">
        <v>5.2949999999999999</v>
      </c>
      <c r="U48">
        <v>5.8739999999999997</v>
      </c>
      <c r="V48">
        <v>6.1589999999999998</v>
      </c>
      <c r="W48">
        <v>4.3739999999999997</v>
      </c>
      <c r="X48">
        <v>6.1420000000000003</v>
      </c>
      <c r="Y48">
        <v>7.39</v>
      </c>
      <c r="Z48">
        <v>5.734</v>
      </c>
      <c r="AA48">
        <v>5.1029999999999998</v>
      </c>
      <c r="AB48">
        <v>5.8310000000000004</v>
      </c>
      <c r="AC48">
        <v>3.4780000000000002</v>
      </c>
      <c r="AD48">
        <v>5.0190000000000001</v>
      </c>
      <c r="AE48" s="4">
        <v>5.085</v>
      </c>
      <c r="AF48">
        <v>6.3049999999999997</v>
      </c>
      <c r="AG48">
        <v>6.9349999999999996</v>
      </c>
      <c r="AH48">
        <v>5.9690000000000003</v>
      </c>
      <c r="AI48" s="4"/>
      <c r="AJ48" s="4"/>
      <c r="AK48" s="4"/>
      <c r="AL48" s="4"/>
      <c r="AM48" s="4"/>
      <c r="AN48" s="4"/>
      <c r="AO48" s="4"/>
      <c r="AP48" s="4"/>
      <c r="AQ48" s="4"/>
      <c r="AR48" s="4"/>
      <c r="AS48" s="4"/>
      <c r="AT48" s="4"/>
      <c r="AU48" s="4"/>
      <c r="AV48" s="4"/>
      <c r="AW48" s="4"/>
      <c r="AX48" s="4"/>
      <c r="AY48" s="4"/>
    </row>
    <row r="49" spans="1:1005" ht="15" x14ac:dyDescent="0.25">
      <c r="A49" s="88">
        <v>46023</v>
      </c>
      <c r="B49" s="15">
        <v>5.9</v>
      </c>
      <c r="C49" s="13">
        <v>5.9</v>
      </c>
      <c r="D49" s="14">
        <v>5.9</v>
      </c>
      <c r="E49">
        <v>5.1429999999999998</v>
      </c>
      <c r="F49">
        <v>5.8979999999999997</v>
      </c>
      <c r="G49">
        <v>4.9560000000000004</v>
      </c>
      <c r="H49">
        <v>6.2709999999999999</v>
      </c>
      <c r="I49">
        <v>5.8390000000000004</v>
      </c>
      <c r="J49">
        <v>5.5469999999999997</v>
      </c>
      <c r="K49">
        <v>4.4370000000000003</v>
      </c>
      <c r="L49">
        <v>4.7489999999999997</v>
      </c>
      <c r="M49">
        <v>4.0999999999999996</v>
      </c>
      <c r="N49">
        <v>4.4349999999999996</v>
      </c>
      <c r="O49">
        <v>6.2779999999999996</v>
      </c>
      <c r="P49">
        <v>6.6429999999999998</v>
      </c>
      <c r="Q49">
        <v>6.1580000000000004</v>
      </c>
      <c r="R49">
        <v>5.351</v>
      </c>
      <c r="S49">
        <v>5.4889999999999999</v>
      </c>
      <c r="T49">
        <v>4.5119999999999996</v>
      </c>
      <c r="U49">
        <v>4.7750000000000004</v>
      </c>
      <c r="V49">
        <v>5.6120000000000001</v>
      </c>
      <c r="W49">
        <v>3.9870000000000001</v>
      </c>
      <c r="X49">
        <v>5.093</v>
      </c>
      <c r="Y49">
        <v>6.1710000000000003</v>
      </c>
      <c r="Z49">
        <v>4.835</v>
      </c>
      <c r="AA49">
        <v>4.6079999999999997</v>
      </c>
      <c r="AB49">
        <v>4.9279999999999999</v>
      </c>
      <c r="AC49">
        <v>3.0859999999999999</v>
      </c>
      <c r="AD49">
        <v>4.657</v>
      </c>
      <c r="AE49" s="4">
        <v>4.8360000000000003</v>
      </c>
      <c r="AF49">
        <v>4.7329999999999997</v>
      </c>
      <c r="AG49">
        <v>5.867</v>
      </c>
      <c r="AH49">
        <v>5.3220000000000001</v>
      </c>
      <c r="AI49" s="4"/>
      <c r="AJ49" s="4"/>
      <c r="AK49" s="4"/>
      <c r="AL49" s="4"/>
      <c r="AM49" s="4"/>
      <c r="AN49" s="4"/>
      <c r="AO49" s="4"/>
      <c r="AP49" s="4"/>
      <c r="AQ49" s="4"/>
      <c r="AR49" s="4"/>
      <c r="AS49" s="4"/>
      <c r="AT49" s="4"/>
      <c r="AU49" s="4"/>
      <c r="AV49" s="4"/>
      <c r="AW49" s="4"/>
      <c r="AX49" s="4"/>
      <c r="AY49" s="4"/>
    </row>
    <row r="50" spans="1:1005" ht="15" x14ac:dyDescent="0.25">
      <c r="A50" s="88">
        <v>46054</v>
      </c>
      <c r="B50" s="15">
        <v>5.43</v>
      </c>
      <c r="C50" s="13">
        <v>5.43</v>
      </c>
      <c r="D50" s="14">
        <v>5.43</v>
      </c>
      <c r="E50">
        <v>5.7510000000000003</v>
      </c>
      <c r="F50">
        <v>6.2460000000000004</v>
      </c>
      <c r="G50">
        <v>4.024</v>
      </c>
      <c r="H50">
        <v>5.0679999999999996</v>
      </c>
      <c r="I50">
        <v>5.0439999999999996</v>
      </c>
      <c r="J50">
        <v>5.0469999999999997</v>
      </c>
      <c r="K50">
        <v>3.64</v>
      </c>
      <c r="L50">
        <v>4.0979999999999999</v>
      </c>
      <c r="M50">
        <v>3.9540000000000002</v>
      </c>
      <c r="N50">
        <v>3.8140000000000001</v>
      </c>
      <c r="O50">
        <v>5.234</v>
      </c>
      <c r="P50">
        <v>5.3470000000000004</v>
      </c>
      <c r="Q50">
        <v>5.96</v>
      </c>
      <c r="R50">
        <v>4.2130000000000001</v>
      </c>
      <c r="S50">
        <v>4.7969999999999997</v>
      </c>
      <c r="T50">
        <v>3.698</v>
      </c>
      <c r="U50">
        <v>3.9180000000000001</v>
      </c>
      <c r="V50">
        <v>4.2690000000000001</v>
      </c>
      <c r="W50">
        <v>3.4790000000000001</v>
      </c>
      <c r="X50">
        <v>4.9089999999999998</v>
      </c>
      <c r="Y50">
        <v>7.19</v>
      </c>
      <c r="Z50">
        <v>5.5019999999999998</v>
      </c>
      <c r="AA50">
        <v>4.54</v>
      </c>
      <c r="AB50">
        <v>4.4770000000000003</v>
      </c>
      <c r="AC50">
        <v>2.5579999999999998</v>
      </c>
      <c r="AD50">
        <v>3.984</v>
      </c>
      <c r="AE50" s="4">
        <v>4.1719999999999997</v>
      </c>
      <c r="AF50">
        <v>3.7490000000000001</v>
      </c>
      <c r="AG50">
        <v>4.8710000000000004</v>
      </c>
      <c r="AH50">
        <v>4.46</v>
      </c>
      <c r="AI50" s="4"/>
      <c r="AJ50" s="4"/>
      <c r="AK50" s="4"/>
      <c r="AL50" s="4"/>
      <c r="AM50" s="4"/>
      <c r="AN50" s="4"/>
      <c r="AO50" s="4"/>
      <c r="AP50" s="4"/>
      <c r="AQ50" s="4"/>
      <c r="AR50" s="4"/>
      <c r="AS50" s="4"/>
      <c r="AT50" s="4"/>
      <c r="AU50" s="4"/>
      <c r="AV50" s="4"/>
      <c r="AW50" s="4"/>
      <c r="AX50" s="4"/>
      <c r="AY50" s="4"/>
    </row>
    <row r="51" spans="1:1005" ht="15" x14ac:dyDescent="0.25">
      <c r="A51" s="88">
        <v>46082</v>
      </c>
      <c r="B51" s="15">
        <v>9.6999999999999993</v>
      </c>
      <c r="C51" s="13">
        <v>9.6999999999999993</v>
      </c>
      <c r="D51" s="14">
        <v>9.6999999999999993</v>
      </c>
      <c r="E51">
        <v>11.186</v>
      </c>
      <c r="F51">
        <v>7.109</v>
      </c>
      <c r="G51">
        <v>13.164</v>
      </c>
      <c r="H51">
        <v>8.077</v>
      </c>
      <c r="I51">
        <v>8.1189999999999998</v>
      </c>
      <c r="J51">
        <v>6.3739999999999997</v>
      </c>
      <c r="K51">
        <v>6.984</v>
      </c>
      <c r="L51">
        <v>5.3230000000000004</v>
      </c>
      <c r="M51">
        <v>5.7130000000000001</v>
      </c>
      <c r="N51">
        <v>12.141999999999999</v>
      </c>
      <c r="O51">
        <v>9.1590000000000007</v>
      </c>
      <c r="P51">
        <v>6.923</v>
      </c>
      <c r="Q51">
        <v>17.329999999999998</v>
      </c>
      <c r="R51">
        <v>5.3529999999999998</v>
      </c>
      <c r="S51">
        <v>8.2620000000000005</v>
      </c>
      <c r="T51">
        <v>4.1349999999999998</v>
      </c>
      <c r="U51">
        <v>5.94</v>
      </c>
      <c r="V51">
        <v>8.4060000000000006</v>
      </c>
      <c r="W51">
        <v>4.859</v>
      </c>
      <c r="X51">
        <v>7.7039999999999997</v>
      </c>
      <c r="Y51">
        <v>12.574</v>
      </c>
      <c r="Z51">
        <v>8.2929999999999993</v>
      </c>
      <c r="AA51">
        <v>11.768000000000001</v>
      </c>
      <c r="AB51">
        <v>5.1790000000000003</v>
      </c>
      <c r="AC51">
        <v>3.2610000000000001</v>
      </c>
      <c r="AD51">
        <v>5.6749999999999998</v>
      </c>
      <c r="AE51" s="4">
        <v>5.0359999999999996</v>
      </c>
      <c r="AF51">
        <v>4.3049999999999997</v>
      </c>
      <c r="AG51">
        <v>6.4550000000000001</v>
      </c>
      <c r="AH51">
        <v>5.3719999999999999</v>
      </c>
      <c r="AI51" s="4"/>
      <c r="AJ51" s="4"/>
      <c r="AK51" s="4"/>
      <c r="AL51" s="4"/>
      <c r="AM51" s="4"/>
      <c r="AN51" s="4"/>
      <c r="AO51" s="4"/>
      <c r="AP51" s="4"/>
      <c r="AQ51" s="4"/>
      <c r="AR51" s="4"/>
      <c r="AS51" s="4"/>
      <c r="AT51" s="4"/>
      <c r="AU51" s="4"/>
      <c r="AV51" s="4"/>
      <c r="AW51" s="4"/>
      <c r="AX51" s="4"/>
      <c r="AY51" s="4"/>
    </row>
    <row r="52" spans="1:1005" ht="15" x14ac:dyDescent="0.25">
      <c r="A52" s="88">
        <v>46113</v>
      </c>
      <c r="B52" s="15">
        <v>23.48</v>
      </c>
      <c r="C52" s="13">
        <v>23.48</v>
      </c>
      <c r="D52" s="14">
        <v>23.48</v>
      </c>
      <c r="E52">
        <v>18.018000000000001</v>
      </c>
      <c r="F52">
        <v>18.478000000000002</v>
      </c>
      <c r="G52">
        <v>25.827000000000002</v>
      </c>
      <c r="H52">
        <v>15.286</v>
      </c>
      <c r="I52">
        <v>16.091000000000001</v>
      </c>
      <c r="J52">
        <v>26.815999999999999</v>
      </c>
      <c r="K52">
        <v>29.257999999999999</v>
      </c>
      <c r="L52">
        <v>16.411999999999999</v>
      </c>
      <c r="M52">
        <v>16.027000000000001</v>
      </c>
      <c r="N52">
        <v>37.970999999999997</v>
      </c>
      <c r="O52">
        <v>30.727</v>
      </c>
      <c r="P52">
        <v>26.675000000000001</v>
      </c>
      <c r="Q52">
        <v>26.187999999999999</v>
      </c>
      <c r="R52">
        <v>14.192</v>
      </c>
      <c r="S52">
        <v>17.131</v>
      </c>
      <c r="T52">
        <v>14.297000000000001</v>
      </c>
      <c r="U52">
        <v>14.927</v>
      </c>
      <c r="V52">
        <v>34.026000000000003</v>
      </c>
      <c r="W52">
        <v>9.5860000000000003</v>
      </c>
      <c r="X52">
        <v>21.324999999999999</v>
      </c>
      <c r="Y52">
        <v>18.562999999999999</v>
      </c>
      <c r="Z52">
        <v>18.201000000000001</v>
      </c>
      <c r="AA52">
        <v>26.443000000000001</v>
      </c>
      <c r="AB52">
        <v>13.334</v>
      </c>
      <c r="AC52">
        <v>18.010000000000002</v>
      </c>
      <c r="AD52">
        <v>13.239000000000001</v>
      </c>
      <c r="AE52" s="4">
        <v>17.506</v>
      </c>
      <c r="AF52">
        <v>9.4649999999999999</v>
      </c>
      <c r="AG52">
        <v>10.976000000000001</v>
      </c>
      <c r="AH52">
        <v>12.278</v>
      </c>
      <c r="AI52" s="4"/>
      <c r="AJ52" s="4"/>
      <c r="AK52" s="4"/>
      <c r="AL52" s="4"/>
      <c r="AM52" s="4"/>
      <c r="AN52" s="4"/>
      <c r="AO52" s="4"/>
      <c r="AP52" s="4"/>
      <c r="AQ52" s="4"/>
      <c r="AR52" s="4"/>
      <c r="AS52" s="4"/>
      <c r="AT52" s="4"/>
      <c r="AU52" s="4"/>
      <c r="AV52" s="4"/>
      <c r="AW52" s="4"/>
      <c r="AX52" s="4"/>
      <c r="AY52" s="4"/>
    </row>
    <row r="53" spans="1:1005" ht="15" x14ac:dyDescent="0.25">
      <c r="A53" s="88">
        <v>46143</v>
      </c>
      <c r="B53" s="15">
        <v>67.98</v>
      </c>
      <c r="C53" s="13">
        <v>67.98</v>
      </c>
      <c r="D53" s="14">
        <v>67.98</v>
      </c>
      <c r="E53">
        <v>56.645000000000003</v>
      </c>
      <c r="F53">
        <v>68.870999999999995</v>
      </c>
      <c r="G53">
        <v>94.795000000000002</v>
      </c>
      <c r="H53">
        <v>66.275999999999996</v>
      </c>
      <c r="I53">
        <v>66.301000000000002</v>
      </c>
      <c r="J53">
        <v>66.67</v>
      </c>
      <c r="K53">
        <v>111.503</v>
      </c>
      <c r="L53">
        <v>29.082000000000001</v>
      </c>
      <c r="M53">
        <v>60.533000000000001</v>
      </c>
      <c r="N53">
        <v>87.328999999999994</v>
      </c>
      <c r="O53">
        <v>115.81699999999999</v>
      </c>
      <c r="P53">
        <v>68.686999999999998</v>
      </c>
      <c r="Q53">
        <v>79.358999999999995</v>
      </c>
      <c r="R53">
        <v>78.433999999999997</v>
      </c>
      <c r="S53">
        <v>96.936000000000007</v>
      </c>
      <c r="T53">
        <v>49.927</v>
      </c>
      <c r="U53">
        <v>53.348999999999997</v>
      </c>
      <c r="V53">
        <v>66.349999999999994</v>
      </c>
      <c r="W53">
        <v>43.116999999999997</v>
      </c>
      <c r="X53">
        <v>64.427999999999997</v>
      </c>
      <c r="Y53">
        <v>49.896000000000001</v>
      </c>
      <c r="Z53">
        <v>53.363</v>
      </c>
      <c r="AA53">
        <v>63.207000000000001</v>
      </c>
      <c r="AB53">
        <v>37.72</v>
      </c>
      <c r="AC53">
        <v>59.87</v>
      </c>
      <c r="AD53">
        <v>64.233000000000004</v>
      </c>
      <c r="AE53" s="4">
        <v>51.540999999999997</v>
      </c>
      <c r="AF53">
        <v>62.914999999999999</v>
      </c>
      <c r="AG53">
        <v>53.521000000000001</v>
      </c>
      <c r="AH53">
        <v>93.387</v>
      </c>
      <c r="AI53" s="4"/>
      <c r="AJ53" s="4"/>
      <c r="AK53" s="4"/>
      <c r="AL53" s="4"/>
      <c r="AM53" s="4"/>
      <c r="AN53" s="4"/>
      <c r="AO53" s="4"/>
      <c r="AP53" s="4"/>
      <c r="AQ53" s="4"/>
      <c r="AR53" s="4"/>
      <c r="AS53" s="4"/>
      <c r="AT53" s="4"/>
      <c r="AU53" s="4"/>
      <c r="AV53" s="4"/>
      <c r="AW53" s="4"/>
      <c r="AX53" s="4"/>
      <c r="AY53" s="4"/>
    </row>
    <row r="54" spans="1:1005" ht="15" x14ac:dyDescent="0.25">
      <c r="A54" s="88">
        <v>46174</v>
      </c>
      <c r="B54" s="15">
        <v>61.6</v>
      </c>
      <c r="C54" s="13">
        <v>61.6</v>
      </c>
      <c r="D54" s="14">
        <v>61.6</v>
      </c>
      <c r="E54">
        <v>126.538</v>
      </c>
      <c r="F54">
        <v>35.659999999999997</v>
      </c>
      <c r="G54">
        <v>122.059</v>
      </c>
      <c r="H54">
        <v>59.423999999999999</v>
      </c>
      <c r="I54">
        <v>106.462</v>
      </c>
      <c r="J54">
        <v>31.873000000000001</v>
      </c>
      <c r="K54">
        <v>68.353999999999999</v>
      </c>
      <c r="L54">
        <v>12.868</v>
      </c>
      <c r="M54">
        <v>45.963000000000001</v>
      </c>
      <c r="N54">
        <v>51.331000000000003</v>
      </c>
      <c r="O54">
        <v>111.34699999999999</v>
      </c>
      <c r="P54">
        <v>36.034999999999997</v>
      </c>
      <c r="Q54">
        <v>61.793999999999997</v>
      </c>
      <c r="R54">
        <v>102.60299999999999</v>
      </c>
      <c r="S54">
        <v>51.63</v>
      </c>
      <c r="T54">
        <v>66.53</v>
      </c>
      <c r="U54">
        <v>98.313999999999993</v>
      </c>
      <c r="V54">
        <v>31.683</v>
      </c>
      <c r="W54">
        <v>34.332000000000001</v>
      </c>
      <c r="X54">
        <v>78.397000000000006</v>
      </c>
      <c r="Y54">
        <v>95.819000000000003</v>
      </c>
      <c r="Z54">
        <v>79.563999999999993</v>
      </c>
      <c r="AA54">
        <v>80.694000000000003</v>
      </c>
      <c r="AB54">
        <v>12.670999999999999</v>
      </c>
      <c r="AC54">
        <v>127.81</v>
      </c>
      <c r="AD54">
        <v>40.679000000000002</v>
      </c>
      <c r="AE54" s="4">
        <v>46.54</v>
      </c>
      <c r="AF54">
        <v>105.06399999999999</v>
      </c>
      <c r="AG54">
        <v>111.375</v>
      </c>
      <c r="AH54">
        <v>108.89400000000001</v>
      </c>
      <c r="AI54" s="4"/>
      <c r="AJ54" s="4"/>
      <c r="AK54" s="4"/>
      <c r="AL54" s="4"/>
      <c r="AM54" s="4"/>
      <c r="AN54" s="4"/>
      <c r="AO54" s="4"/>
      <c r="AP54" s="4"/>
      <c r="AQ54" s="4"/>
      <c r="AR54" s="4"/>
      <c r="AS54" s="4"/>
      <c r="AT54" s="4"/>
      <c r="AU54" s="4"/>
      <c r="AV54" s="4"/>
      <c r="AW54" s="4"/>
      <c r="AX54" s="4"/>
      <c r="AY54" s="4"/>
    </row>
    <row r="55" spans="1:1005" ht="15" x14ac:dyDescent="0.25">
      <c r="A55" s="88">
        <v>46204</v>
      </c>
      <c r="B55" s="15">
        <v>21.28</v>
      </c>
      <c r="C55" s="13">
        <v>21.28</v>
      </c>
      <c r="D55" s="14">
        <v>21.28</v>
      </c>
      <c r="E55">
        <v>83.501999999999995</v>
      </c>
      <c r="F55">
        <v>13.853999999999999</v>
      </c>
      <c r="G55">
        <v>34.25</v>
      </c>
      <c r="H55">
        <v>26.428000000000001</v>
      </c>
      <c r="I55">
        <v>74.274000000000001</v>
      </c>
      <c r="J55">
        <v>9.6389999999999993</v>
      </c>
      <c r="K55">
        <v>20.059000000000001</v>
      </c>
      <c r="L55">
        <v>6.0519999999999996</v>
      </c>
      <c r="M55">
        <v>12.474</v>
      </c>
      <c r="N55">
        <v>17.256</v>
      </c>
      <c r="O55">
        <v>39.046999999999997</v>
      </c>
      <c r="P55">
        <v>15.743</v>
      </c>
      <c r="Q55">
        <v>19.472000000000001</v>
      </c>
      <c r="R55">
        <v>33.276000000000003</v>
      </c>
      <c r="S55">
        <v>16.645</v>
      </c>
      <c r="T55">
        <v>15.95</v>
      </c>
      <c r="U55">
        <v>31.155999999999999</v>
      </c>
      <c r="V55">
        <v>12.86</v>
      </c>
      <c r="W55">
        <v>11.824999999999999</v>
      </c>
      <c r="X55">
        <v>18.29</v>
      </c>
      <c r="Y55">
        <v>24.462</v>
      </c>
      <c r="Z55">
        <v>16.64</v>
      </c>
      <c r="AA55">
        <v>19.510000000000002</v>
      </c>
      <c r="AB55">
        <v>5.89</v>
      </c>
      <c r="AC55">
        <v>53.75</v>
      </c>
      <c r="AD55">
        <v>11.827999999999999</v>
      </c>
      <c r="AE55" s="4">
        <v>21.806999999999999</v>
      </c>
      <c r="AF55">
        <v>54.82</v>
      </c>
      <c r="AG55">
        <v>58.386000000000003</v>
      </c>
      <c r="AH55">
        <v>41.792000000000002</v>
      </c>
      <c r="AI55" s="4"/>
      <c r="AJ55" s="4"/>
      <c r="AK55" s="4"/>
      <c r="AL55" s="4"/>
      <c r="AM55" s="4"/>
      <c r="AN55" s="4"/>
      <c r="AO55" s="4"/>
      <c r="AP55" s="4"/>
      <c r="AQ55" s="4"/>
      <c r="AR55" s="4"/>
      <c r="AS55" s="4"/>
      <c r="AT55" s="4"/>
      <c r="AU55" s="4"/>
      <c r="AV55" s="4"/>
      <c r="AW55" s="4"/>
      <c r="AX55" s="4"/>
      <c r="AY55" s="4"/>
    </row>
    <row r="56" spans="1:1005" ht="15" x14ac:dyDescent="0.25">
      <c r="A56" s="88">
        <v>46235</v>
      </c>
      <c r="B56" s="15">
        <v>15.48</v>
      </c>
      <c r="C56" s="13">
        <v>15.48</v>
      </c>
      <c r="D56" s="14">
        <v>15.48</v>
      </c>
      <c r="E56">
        <v>23.649000000000001</v>
      </c>
      <c r="F56">
        <v>8.0470000000000006</v>
      </c>
      <c r="G56">
        <v>24.751999999999999</v>
      </c>
      <c r="H56">
        <v>13.034000000000001</v>
      </c>
      <c r="I56">
        <v>44.487000000000002</v>
      </c>
      <c r="J56">
        <v>7.4260000000000002</v>
      </c>
      <c r="K56">
        <v>21.638000000000002</v>
      </c>
      <c r="L56">
        <v>4.9169999999999998</v>
      </c>
      <c r="M56">
        <v>9.8119999999999994</v>
      </c>
      <c r="N56">
        <v>7.7629999999999999</v>
      </c>
      <c r="O56">
        <v>19.876999999999999</v>
      </c>
      <c r="P56">
        <v>12.032999999999999</v>
      </c>
      <c r="Q56">
        <v>28.890999999999998</v>
      </c>
      <c r="R56">
        <v>14.074</v>
      </c>
      <c r="S56">
        <v>7.3010000000000002</v>
      </c>
      <c r="T56">
        <v>12.173999999999999</v>
      </c>
      <c r="U56">
        <v>11.996</v>
      </c>
      <c r="V56">
        <v>7.44</v>
      </c>
      <c r="W56">
        <v>10.414999999999999</v>
      </c>
      <c r="X56">
        <v>12.278</v>
      </c>
      <c r="Y56">
        <v>11.541</v>
      </c>
      <c r="Z56">
        <v>12.702999999999999</v>
      </c>
      <c r="AA56">
        <v>11.294</v>
      </c>
      <c r="AB56">
        <v>4.3499999999999996</v>
      </c>
      <c r="AC56">
        <v>12.522</v>
      </c>
      <c r="AD56">
        <v>7.226</v>
      </c>
      <c r="AE56" s="4">
        <v>12.875</v>
      </c>
      <c r="AF56">
        <v>33.003</v>
      </c>
      <c r="AG56">
        <v>18.905999999999999</v>
      </c>
      <c r="AH56">
        <v>23.315999999999999</v>
      </c>
      <c r="AI56" s="4"/>
      <c r="AJ56" s="4"/>
      <c r="AK56" s="4"/>
      <c r="AL56" s="4"/>
      <c r="AM56" s="4"/>
      <c r="AN56" s="4"/>
      <c r="AO56" s="4"/>
      <c r="AP56" s="4"/>
      <c r="AQ56" s="4"/>
      <c r="AR56" s="4"/>
      <c r="AS56" s="4"/>
      <c r="AT56" s="4"/>
      <c r="AU56" s="4"/>
      <c r="AV56" s="4"/>
      <c r="AW56" s="4"/>
      <c r="AX56" s="4"/>
      <c r="AY56" s="4"/>
    </row>
    <row r="57" spans="1:1005" ht="15" x14ac:dyDescent="0.25">
      <c r="A57" s="88">
        <v>46266</v>
      </c>
      <c r="B57" s="15">
        <v>15.74</v>
      </c>
      <c r="C57" s="13">
        <v>15.74</v>
      </c>
      <c r="D57" s="14">
        <v>15.74</v>
      </c>
      <c r="E57">
        <v>13.952</v>
      </c>
      <c r="F57">
        <v>8.2609999999999992</v>
      </c>
      <c r="G57">
        <v>24.79</v>
      </c>
      <c r="H57">
        <v>10.536</v>
      </c>
      <c r="I57">
        <v>27.699000000000002</v>
      </c>
      <c r="J57">
        <v>7.0410000000000004</v>
      </c>
      <c r="K57">
        <v>9.6869999999999994</v>
      </c>
      <c r="L57">
        <v>9.51</v>
      </c>
      <c r="M57">
        <v>20.196000000000002</v>
      </c>
      <c r="N57">
        <v>17.245999999999999</v>
      </c>
      <c r="O57">
        <v>12.019</v>
      </c>
      <c r="P57">
        <v>12.698</v>
      </c>
      <c r="Q57">
        <v>17.707999999999998</v>
      </c>
      <c r="R57">
        <v>13.215999999999999</v>
      </c>
      <c r="S57">
        <v>6.8259999999999996</v>
      </c>
      <c r="T57">
        <v>9.3149999999999995</v>
      </c>
      <c r="U57">
        <v>8.532</v>
      </c>
      <c r="V57">
        <v>5.8760000000000003</v>
      </c>
      <c r="W57">
        <v>28.184000000000001</v>
      </c>
      <c r="X57">
        <v>14.423999999999999</v>
      </c>
      <c r="Y57">
        <v>9.0730000000000004</v>
      </c>
      <c r="Z57">
        <v>10.167</v>
      </c>
      <c r="AA57">
        <v>6.8040000000000003</v>
      </c>
      <c r="AB57">
        <v>3.7549999999999999</v>
      </c>
      <c r="AC57">
        <v>6.9630000000000001</v>
      </c>
      <c r="AD57">
        <v>5.96</v>
      </c>
      <c r="AE57" s="4">
        <v>7.1440000000000001</v>
      </c>
      <c r="AF57">
        <v>31.96</v>
      </c>
      <c r="AG57">
        <v>9.3740000000000006</v>
      </c>
      <c r="AH57">
        <v>17.539000000000001</v>
      </c>
      <c r="AI57" s="4"/>
      <c r="AJ57" s="4"/>
      <c r="AK57" s="4"/>
      <c r="AL57" s="4"/>
      <c r="AM57" s="4"/>
      <c r="AN57" s="4"/>
      <c r="AO57" s="4"/>
      <c r="AP57" s="4"/>
      <c r="AQ57" s="4"/>
      <c r="AR57" s="4"/>
      <c r="AS57" s="4"/>
      <c r="AT57" s="4"/>
      <c r="AU57" s="4"/>
      <c r="AV57" s="4"/>
      <c r="AW57" s="4"/>
      <c r="AX57" s="4"/>
      <c r="AY57" s="4"/>
    </row>
    <row r="58" spans="1:1005" ht="15" x14ac:dyDescent="0.25">
      <c r="A58" s="88">
        <v>46296</v>
      </c>
      <c r="B58" s="15">
        <v>9.98</v>
      </c>
      <c r="C58" s="13">
        <v>16.89</v>
      </c>
      <c r="D58" s="14">
        <v>12.92</v>
      </c>
      <c r="E58">
        <v>12.41</v>
      </c>
      <c r="F58">
        <v>12.925000000000001</v>
      </c>
      <c r="G58">
        <v>28.117999999999999</v>
      </c>
      <c r="H58">
        <v>10.057</v>
      </c>
      <c r="I58">
        <v>12.522</v>
      </c>
      <c r="J58">
        <v>7.5759999999999996</v>
      </c>
      <c r="K58">
        <v>7.14</v>
      </c>
      <c r="L58">
        <v>10.462</v>
      </c>
      <c r="M58">
        <v>9.9350000000000005</v>
      </c>
      <c r="N58">
        <v>21.036000000000001</v>
      </c>
      <c r="O58">
        <v>21.001000000000001</v>
      </c>
      <c r="P58">
        <v>34.984999999999999</v>
      </c>
      <c r="Q58">
        <v>16.469000000000001</v>
      </c>
      <c r="R58">
        <v>10.074999999999999</v>
      </c>
      <c r="S58">
        <v>7.5170000000000003</v>
      </c>
      <c r="T58">
        <v>12.169</v>
      </c>
      <c r="U58">
        <v>11.069000000000001</v>
      </c>
      <c r="V58">
        <v>5.1440000000000001</v>
      </c>
      <c r="W58">
        <v>17.545000000000002</v>
      </c>
      <c r="X58">
        <v>24.355</v>
      </c>
      <c r="Y58">
        <v>9.5679999999999996</v>
      </c>
      <c r="Z58">
        <v>9.5399999999999991</v>
      </c>
      <c r="AA58">
        <v>7.9189999999999996</v>
      </c>
      <c r="AB58">
        <v>4.6349999999999998</v>
      </c>
      <c r="AC58">
        <v>6.0010000000000003</v>
      </c>
      <c r="AD58">
        <v>5.31</v>
      </c>
      <c r="AE58" s="4">
        <v>16.948</v>
      </c>
      <c r="AF58">
        <v>16.867999999999999</v>
      </c>
      <c r="AG58">
        <v>13.539</v>
      </c>
      <c r="AH58">
        <v>14.202999999999999</v>
      </c>
      <c r="AI58" s="4"/>
      <c r="AJ58" s="4"/>
      <c r="AK58" s="4"/>
      <c r="AL58" s="4"/>
      <c r="AM58" s="4"/>
      <c r="AN58" s="4"/>
      <c r="AO58" s="4"/>
      <c r="AP58" s="4"/>
      <c r="AQ58" s="4"/>
      <c r="AR58" s="4"/>
      <c r="AS58" s="4"/>
      <c r="AT58" s="4"/>
      <c r="AU58" s="4"/>
      <c r="AV58" s="4"/>
      <c r="AW58" s="4"/>
      <c r="AX58" s="4"/>
      <c r="AY58" s="4"/>
    </row>
    <row r="59" spans="1:1005" ht="15" x14ac:dyDescent="0.25">
      <c r="A59" s="88">
        <v>46327</v>
      </c>
      <c r="B59" s="15">
        <v>8.11</v>
      </c>
      <c r="C59" s="13">
        <v>9.39</v>
      </c>
      <c r="D59" s="14">
        <v>8.8699999999999992</v>
      </c>
      <c r="E59">
        <v>8.8309999999999995</v>
      </c>
      <c r="F59">
        <v>8.202</v>
      </c>
      <c r="G59">
        <v>12.291</v>
      </c>
      <c r="H59">
        <v>8.6820000000000004</v>
      </c>
      <c r="I59">
        <v>7.3719999999999999</v>
      </c>
      <c r="J59">
        <v>5.8209999999999997</v>
      </c>
      <c r="K59">
        <v>6.0839999999999996</v>
      </c>
      <c r="L59">
        <v>6.31</v>
      </c>
      <c r="M59">
        <v>6.0590000000000002</v>
      </c>
      <c r="N59">
        <v>11.545999999999999</v>
      </c>
      <c r="O59">
        <v>13.855</v>
      </c>
      <c r="P59">
        <v>14.436999999999999</v>
      </c>
      <c r="Q59">
        <v>8.5530000000000008</v>
      </c>
      <c r="R59">
        <v>8.6519999999999992</v>
      </c>
      <c r="S59">
        <v>7.07</v>
      </c>
      <c r="T59">
        <v>8.984</v>
      </c>
      <c r="U59">
        <v>8.2690000000000001</v>
      </c>
      <c r="V59">
        <v>4.4969999999999999</v>
      </c>
      <c r="W59">
        <v>9.0690000000000008</v>
      </c>
      <c r="X59">
        <v>11.178000000000001</v>
      </c>
      <c r="Y59">
        <v>7.2149999999999999</v>
      </c>
      <c r="Z59">
        <v>6.1509999999999998</v>
      </c>
      <c r="AA59">
        <v>6.1340000000000003</v>
      </c>
      <c r="AB59">
        <v>4.3159999999999998</v>
      </c>
      <c r="AC59">
        <v>5.31</v>
      </c>
      <c r="AD59">
        <v>5.4089999999999998</v>
      </c>
      <c r="AE59" s="4">
        <v>10.353</v>
      </c>
      <c r="AF59">
        <v>9.5190000000000001</v>
      </c>
      <c r="AG59">
        <v>7.3719999999999999</v>
      </c>
      <c r="AH59">
        <v>8.5809999999999995</v>
      </c>
      <c r="AI59" s="4"/>
      <c r="AJ59" s="4"/>
      <c r="AK59" s="4"/>
      <c r="AL59" s="4"/>
      <c r="AM59" s="4"/>
      <c r="AN59" s="4"/>
      <c r="AO59" s="4"/>
      <c r="AP59" s="4"/>
      <c r="AQ59" s="4"/>
      <c r="AR59" s="4"/>
      <c r="AS59" s="4"/>
      <c r="AT59" s="4"/>
      <c r="AU59" s="4"/>
      <c r="AV59" s="4"/>
      <c r="AW59" s="4"/>
      <c r="AX59" s="4"/>
      <c r="AY59" s="4"/>
    </row>
    <row r="60" spans="1:1005" ht="15" x14ac:dyDescent="0.25">
      <c r="A60" s="88">
        <v>46357</v>
      </c>
      <c r="B60" s="15">
        <v>6.72</v>
      </c>
      <c r="C60" s="13">
        <v>6.72</v>
      </c>
      <c r="D60" s="14">
        <v>6.72</v>
      </c>
      <c r="E60">
        <v>7.2229999999999999</v>
      </c>
      <c r="F60">
        <v>6.1689999999999996</v>
      </c>
      <c r="G60">
        <v>7.72</v>
      </c>
      <c r="H60">
        <v>7.52</v>
      </c>
      <c r="I60">
        <v>6.0670000000000002</v>
      </c>
      <c r="J60">
        <v>4.9009999999999998</v>
      </c>
      <c r="K60">
        <v>5.2279999999999998</v>
      </c>
      <c r="L60">
        <v>4.91</v>
      </c>
      <c r="M60">
        <v>5.1680000000000001</v>
      </c>
      <c r="N60">
        <v>7.3940000000000001</v>
      </c>
      <c r="O60">
        <v>8.3810000000000002</v>
      </c>
      <c r="P60">
        <v>8.2710000000000008</v>
      </c>
      <c r="Q60">
        <v>6.5830000000000002</v>
      </c>
      <c r="R60">
        <v>6.8259999999999996</v>
      </c>
      <c r="S60">
        <v>5.2939999999999996</v>
      </c>
      <c r="T60">
        <v>5.8739999999999997</v>
      </c>
      <c r="U60">
        <v>6.266</v>
      </c>
      <c r="V60">
        <v>4.3730000000000002</v>
      </c>
      <c r="W60">
        <v>6.1429999999999998</v>
      </c>
      <c r="X60">
        <v>7.3920000000000003</v>
      </c>
      <c r="Y60">
        <v>5.782</v>
      </c>
      <c r="Z60">
        <v>5.0999999999999996</v>
      </c>
      <c r="AA60">
        <v>5.835</v>
      </c>
      <c r="AB60">
        <v>3.4769999999999999</v>
      </c>
      <c r="AC60">
        <v>5.0419999999999998</v>
      </c>
      <c r="AD60">
        <v>5.0940000000000003</v>
      </c>
      <c r="AE60" s="4">
        <v>6.3</v>
      </c>
      <c r="AF60">
        <v>6.95</v>
      </c>
      <c r="AG60">
        <v>6.02</v>
      </c>
      <c r="AH60">
        <v>6.63</v>
      </c>
      <c r="AI60" s="4"/>
      <c r="AJ60" s="4"/>
      <c r="AK60" s="4"/>
      <c r="AL60" s="4"/>
      <c r="AM60" s="4"/>
      <c r="AN60" s="4"/>
      <c r="AO60" s="4"/>
      <c r="AP60" s="4"/>
      <c r="AQ60" s="4"/>
      <c r="AR60" s="4"/>
      <c r="AS60" s="4"/>
      <c r="AT60" s="4"/>
      <c r="AU60" s="4"/>
      <c r="AV60" s="4"/>
      <c r="AW60" s="4"/>
      <c r="AX60" s="4"/>
      <c r="AY60" s="4"/>
    </row>
    <row r="61" spans="1:1005" ht="15" x14ac:dyDescent="0.25">
      <c r="A61" s="88">
        <v>46388</v>
      </c>
      <c r="B61" s="15">
        <v>5.9</v>
      </c>
      <c r="C61" s="13">
        <v>5.9</v>
      </c>
      <c r="D61" s="14">
        <v>5.9</v>
      </c>
      <c r="E61">
        <v>5.9359999999999999</v>
      </c>
      <c r="F61">
        <v>4.9630000000000001</v>
      </c>
      <c r="G61">
        <v>6.2709999999999999</v>
      </c>
      <c r="H61">
        <v>5.8449999999999998</v>
      </c>
      <c r="I61">
        <v>5.5590000000000002</v>
      </c>
      <c r="J61">
        <v>4.4459999999999997</v>
      </c>
      <c r="K61">
        <v>4.7530000000000001</v>
      </c>
      <c r="L61">
        <v>4.0970000000000004</v>
      </c>
      <c r="M61">
        <v>4.4550000000000001</v>
      </c>
      <c r="N61">
        <v>6.2869999999999999</v>
      </c>
      <c r="O61">
        <v>6.6420000000000003</v>
      </c>
      <c r="P61">
        <v>6.157</v>
      </c>
      <c r="Q61">
        <v>5.3810000000000002</v>
      </c>
      <c r="R61">
        <v>5.5</v>
      </c>
      <c r="S61">
        <v>4.5110000000000001</v>
      </c>
      <c r="T61">
        <v>4.7750000000000004</v>
      </c>
      <c r="U61">
        <v>5.6609999999999996</v>
      </c>
      <c r="V61">
        <v>3.9860000000000002</v>
      </c>
      <c r="W61">
        <v>5.093</v>
      </c>
      <c r="X61">
        <v>6.1710000000000003</v>
      </c>
      <c r="Y61">
        <v>4.859</v>
      </c>
      <c r="Z61">
        <v>4.6040000000000001</v>
      </c>
      <c r="AA61">
        <v>4.931</v>
      </c>
      <c r="AB61">
        <v>3.0840000000000001</v>
      </c>
      <c r="AC61">
        <v>4.6749999999999998</v>
      </c>
      <c r="AD61">
        <v>4.843</v>
      </c>
      <c r="AE61" s="4">
        <v>4.7290000000000001</v>
      </c>
      <c r="AF61">
        <v>5.88</v>
      </c>
      <c r="AG61">
        <v>5.3479999999999999</v>
      </c>
      <c r="AH61">
        <v>5.694</v>
      </c>
      <c r="AI61" s="4"/>
      <c r="AJ61" s="4"/>
      <c r="AK61" s="4"/>
      <c r="AL61" s="4"/>
      <c r="AM61" s="4"/>
      <c r="AN61" s="4"/>
      <c r="AO61" s="4"/>
      <c r="AP61" s="4"/>
      <c r="AQ61" s="4"/>
      <c r="AR61" s="4"/>
      <c r="AS61" s="4"/>
      <c r="AT61" s="4"/>
      <c r="AU61" s="4"/>
      <c r="AV61" s="4"/>
      <c r="AW61" s="4"/>
      <c r="AX61" s="4"/>
      <c r="AY61" s="4"/>
    </row>
    <row r="62" spans="1:1005" ht="15" x14ac:dyDescent="0.25">
      <c r="A62" s="88">
        <v>46419</v>
      </c>
      <c r="B62" s="15">
        <v>5.43</v>
      </c>
      <c r="C62" s="13">
        <v>5.43</v>
      </c>
      <c r="D62" s="14">
        <v>5.43</v>
      </c>
      <c r="E62">
        <v>6.2480000000000002</v>
      </c>
      <c r="F62">
        <v>4.0309999999999997</v>
      </c>
      <c r="G62">
        <v>5.0670000000000002</v>
      </c>
      <c r="H62">
        <v>5.05</v>
      </c>
      <c r="I62">
        <v>5.0599999999999996</v>
      </c>
      <c r="J62">
        <v>3.6469999999999998</v>
      </c>
      <c r="K62">
        <v>4.1020000000000003</v>
      </c>
      <c r="L62">
        <v>3.952</v>
      </c>
      <c r="M62">
        <v>3.7770000000000001</v>
      </c>
      <c r="N62">
        <v>5.2409999999999997</v>
      </c>
      <c r="O62">
        <v>5.3460000000000001</v>
      </c>
      <c r="P62">
        <v>5.96</v>
      </c>
      <c r="Q62">
        <v>4.2300000000000004</v>
      </c>
      <c r="R62">
        <v>4.8070000000000004</v>
      </c>
      <c r="S62">
        <v>3.6970000000000001</v>
      </c>
      <c r="T62">
        <v>3.919</v>
      </c>
      <c r="U62">
        <v>4.3</v>
      </c>
      <c r="V62">
        <v>3.4780000000000002</v>
      </c>
      <c r="W62">
        <v>4.9089999999999998</v>
      </c>
      <c r="X62">
        <v>7.19</v>
      </c>
      <c r="Y62">
        <v>5.4219999999999997</v>
      </c>
      <c r="Z62">
        <v>4.5359999999999996</v>
      </c>
      <c r="AA62">
        <v>4.4800000000000004</v>
      </c>
      <c r="AB62">
        <v>2.5569999999999999</v>
      </c>
      <c r="AC62">
        <v>3.992</v>
      </c>
      <c r="AD62">
        <v>4.1790000000000003</v>
      </c>
      <c r="AE62" s="4">
        <v>3.746</v>
      </c>
      <c r="AF62">
        <v>4.8819999999999997</v>
      </c>
      <c r="AG62">
        <v>4.4779999999999998</v>
      </c>
      <c r="AH62">
        <v>4.8140000000000001</v>
      </c>
      <c r="AI62" s="4"/>
      <c r="AJ62" s="4"/>
      <c r="AK62" s="4"/>
      <c r="AL62" s="4"/>
      <c r="AM62" s="4"/>
      <c r="AN62" s="4"/>
      <c r="AO62" s="4"/>
      <c r="AP62" s="4"/>
      <c r="AQ62" s="4"/>
      <c r="AR62" s="4"/>
      <c r="AS62" s="4"/>
      <c r="AT62" s="4"/>
      <c r="AU62" s="4"/>
      <c r="AV62" s="4"/>
      <c r="AW62" s="4"/>
      <c r="AX62" s="4"/>
      <c r="AY62" s="4"/>
    </row>
    <row r="63" spans="1:1005" ht="15" x14ac:dyDescent="0.25">
      <c r="A63" s="88">
        <v>46447</v>
      </c>
      <c r="B63" s="15">
        <v>9.6999999999999993</v>
      </c>
      <c r="C63" s="13">
        <v>9.6999999999999993</v>
      </c>
      <c r="D63" s="14">
        <v>9.6999999999999993</v>
      </c>
      <c r="E63">
        <v>7.1079999999999997</v>
      </c>
      <c r="F63">
        <v>13.186999999999999</v>
      </c>
      <c r="G63">
        <v>8.077</v>
      </c>
      <c r="H63">
        <v>8.1259999999999994</v>
      </c>
      <c r="I63">
        <v>6.2969999999999997</v>
      </c>
      <c r="J63">
        <v>7</v>
      </c>
      <c r="K63">
        <v>5.3280000000000003</v>
      </c>
      <c r="L63">
        <v>5.7089999999999996</v>
      </c>
      <c r="M63">
        <v>11.962</v>
      </c>
      <c r="N63">
        <v>9.1709999999999994</v>
      </c>
      <c r="O63">
        <v>6.923</v>
      </c>
      <c r="P63">
        <v>17.329999999999998</v>
      </c>
      <c r="Q63">
        <v>5.226</v>
      </c>
      <c r="R63">
        <v>8.2799999999999994</v>
      </c>
      <c r="S63">
        <v>4.1340000000000003</v>
      </c>
      <c r="T63">
        <v>5.94</v>
      </c>
      <c r="U63">
        <v>8.0719999999999992</v>
      </c>
      <c r="V63">
        <v>4.8570000000000002</v>
      </c>
      <c r="W63">
        <v>7.7050000000000001</v>
      </c>
      <c r="X63">
        <v>12.576000000000001</v>
      </c>
      <c r="Y63">
        <v>8.4250000000000007</v>
      </c>
      <c r="Z63">
        <v>11.759</v>
      </c>
      <c r="AA63">
        <v>5.1820000000000004</v>
      </c>
      <c r="AB63">
        <v>3.2589999999999999</v>
      </c>
      <c r="AC63">
        <v>5.6550000000000002</v>
      </c>
      <c r="AD63">
        <v>5.0449999999999999</v>
      </c>
      <c r="AE63" s="4">
        <v>4.3</v>
      </c>
      <c r="AF63">
        <v>6.4729999999999999</v>
      </c>
      <c r="AG63">
        <v>5.3609999999999998</v>
      </c>
      <c r="AH63">
        <v>9.1969999999999992</v>
      </c>
      <c r="AI63" s="4"/>
      <c r="AJ63" s="4"/>
      <c r="AK63" s="4"/>
      <c r="AL63" s="4"/>
      <c r="AM63" s="4"/>
      <c r="AN63" s="4"/>
      <c r="AO63" s="4"/>
      <c r="AP63" s="4"/>
      <c r="AQ63" s="4"/>
      <c r="AR63" s="4"/>
      <c r="AS63" s="4"/>
      <c r="AT63" s="4"/>
      <c r="AU63" s="4"/>
      <c r="AV63" s="4"/>
      <c r="AW63" s="4"/>
      <c r="AX63" s="4"/>
      <c r="AY63" s="4"/>
    </row>
    <row r="64" spans="1:1005" ht="15" x14ac:dyDescent="0.25">
      <c r="A64" s="88">
        <v>46478</v>
      </c>
      <c r="B64" s="15">
        <v>23.48</v>
      </c>
      <c r="C64" s="13">
        <v>23.48</v>
      </c>
      <c r="D64" s="14">
        <v>23.48</v>
      </c>
      <c r="E64">
        <v>18.478000000000002</v>
      </c>
      <c r="F64">
        <v>25.827000000000002</v>
      </c>
      <c r="G64">
        <v>15.286</v>
      </c>
      <c r="H64">
        <v>16.091000000000001</v>
      </c>
      <c r="I64">
        <v>26.815999999999999</v>
      </c>
      <c r="J64">
        <v>29.257999999999999</v>
      </c>
      <c r="K64">
        <v>16.411999999999999</v>
      </c>
      <c r="L64">
        <v>16.027000000000001</v>
      </c>
      <c r="M64">
        <v>37.970999999999997</v>
      </c>
      <c r="N64">
        <v>30.727</v>
      </c>
      <c r="O64">
        <v>26.675000000000001</v>
      </c>
      <c r="P64">
        <v>26.187999999999999</v>
      </c>
      <c r="Q64">
        <v>14.192</v>
      </c>
      <c r="R64">
        <v>17.131</v>
      </c>
      <c r="S64">
        <v>14.297000000000001</v>
      </c>
      <c r="T64">
        <v>14.927</v>
      </c>
      <c r="U64">
        <v>34.026000000000003</v>
      </c>
      <c r="V64">
        <v>9.5860000000000003</v>
      </c>
      <c r="W64">
        <v>21.324999999999999</v>
      </c>
      <c r="X64">
        <v>18.562999999999999</v>
      </c>
      <c r="Y64">
        <v>18.201000000000001</v>
      </c>
      <c r="Z64">
        <v>26.443000000000001</v>
      </c>
      <c r="AA64">
        <v>13.334</v>
      </c>
      <c r="AB64">
        <v>18.010000000000002</v>
      </c>
      <c r="AC64">
        <v>13.239000000000001</v>
      </c>
      <c r="AD64">
        <v>17.506</v>
      </c>
      <c r="AE64" s="4">
        <v>9.4649999999999999</v>
      </c>
      <c r="AF64">
        <v>10.976000000000001</v>
      </c>
      <c r="AG64">
        <v>12.278</v>
      </c>
      <c r="AH64">
        <v>12.278</v>
      </c>
      <c r="AI64" s="4"/>
      <c r="AJ64" s="4"/>
      <c r="AK64" s="4"/>
      <c r="AL64" s="4"/>
      <c r="AM64" s="4"/>
      <c r="AN64" s="4"/>
      <c r="AO64" s="4"/>
      <c r="AP64" s="4"/>
      <c r="AQ64" s="4"/>
      <c r="AR64" s="4"/>
      <c r="AS64" s="4"/>
      <c r="AT64" s="4"/>
      <c r="AU64" s="4"/>
      <c r="AV64" s="4"/>
      <c r="AW64" s="4"/>
      <c r="AX64" s="4"/>
      <c r="AY64" s="4"/>
      <c r="ALQ64" t="e">
        <v>#N/A</v>
      </c>
    </row>
    <row r="65" spans="1:1005" ht="15" x14ac:dyDescent="0.25">
      <c r="A65" s="88">
        <v>46508</v>
      </c>
      <c r="B65" s="15">
        <v>67.98</v>
      </c>
      <c r="C65" s="13">
        <v>67.98</v>
      </c>
      <c r="D65" s="14">
        <v>67.98</v>
      </c>
      <c r="E65">
        <v>68.870999999999995</v>
      </c>
      <c r="F65">
        <v>94.795000000000002</v>
      </c>
      <c r="G65">
        <v>66.275999999999996</v>
      </c>
      <c r="H65">
        <v>66.301000000000002</v>
      </c>
      <c r="I65">
        <v>66.67</v>
      </c>
      <c r="J65">
        <v>111.503</v>
      </c>
      <c r="K65">
        <v>29.082000000000001</v>
      </c>
      <c r="L65">
        <v>60.533000000000001</v>
      </c>
      <c r="M65">
        <v>87.328999999999994</v>
      </c>
      <c r="N65">
        <v>115.81699999999999</v>
      </c>
      <c r="O65">
        <v>68.686999999999998</v>
      </c>
      <c r="P65">
        <v>79.358999999999995</v>
      </c>
      <c r="Q65">
        <v>78.433999999999997</v>
      </c>
      <c r="R65">
        <v>96.936000000000007</v>
      </c>
      <c r="S65">
        <v>49.927</v>
      </c>
      <c r="T65">
        <v>53.348999999999997</v>
      </c>
      <c r="U65">
        <v>66.349999999999994</v>
      </c>
      <c r="V65">
        <v>43.116999999999997</v>
      </c>
      <c r="W65">
        <v>64.427999999999997</v>
      </c>
      <c r="X65">
        <v>49.896000000000001</v>
      </c>
      <c r="Y65">
        <v>53.363</v>
      </c>
      <c r="Z65">
        <v>63.207000000000001</v>
      </c>
      <c r="AA65">
        <v>37.72</v>
      </c>
      <c r="AB65">
        <v>59.87</v>
      </c>
      <c r="AC65">
        <v>64.233000000000004</v>
      </c>
      <c r="AD65">
        <v>51.540999999999997</v>
      </c>
      <c r="AE65" s="4">
        <v>62.914999999999999</v>
      </c>
      <c r="AF65">
        <v>53.521000000000001</v>
      </c>
      <c r="AG65">
        <v>93.387</v>
      </c>
      <c r="AH65">
        <v>93.387</v>
      </c>
      <c r="AI65" s="4"/>
      <c r="AJ65" s="4"/>
      <c r="AK65" s="4"/>
      <c r="AL65" s="4"/>
      <c r="AM65" s="4"/>
      <c r="AN65" s="4"/>
      <c r="AO65" s="4"/>
      <c r="AP65" s="4"/>
      <c r="AQ65" s="4"/>
      <c r="AR65" s="4"/>
      <c r="AS65" s="4"/>
      <c r="AT65" s="4"/>
      <c r="AU65" s="4"/>
      <c r="AV65" s="4"/>
      <c r="AW65" s="4"/>
      <c r="AX65" s="4"/>
      <c r="AY65" s="4"/>
      <c r="ALQ65" t="e">
        <v>#N/A</v>
      </c>
    </row>
    <row r="66" spans="1:1005" ht="15" x14ac:dyDescent="0.25">
      <c r="A66" s="88">
        <v>46539</v>
      </c>
      <c r="B66" s="15">
        <v>61.6</v>
      </c>
      <c r="C66" s="13">
        <v>61.6</v>
      </c>
      <c r="D66" s="14">
        <v>61.6</v>
      </c>
      <c r="E66">
        <v>35.659999999999997</v>
      </c>
      <c r="F66">
        <v>122.059</v>
      </c>
      <c r="G66">
        <v>59.423999999999999</v>
      </c>
      <c r="H66">
        <v>106.462</v>
      </c>
      <c r="I66">
        <v>31.873000000000001</v>
      </c>
      <c r="J66">
        <v>68.353999999999999</v>
      </c>
      <c r="K66">
        <v>12.868</v>
      </c>
      <c r="L66">
        <v>45.963000000000001</v>
      </c>
      <c r="M66">
        <v>51.331000000000003</v>
      </c>
      <c r="N66">
        <v>111.34699999999999</v>
      </c>
      <c r="O66">
        <v>36.034999999999997</v>
      </c>
      <c r="P66">
        <v>61.793999999999997</v>
      </c>
      <c r="Q66">
        <v>102.60299999999999</v>
      </c>
      <c r="R66">
        <v>51.63</v>
      </c>
      <c r="S66">
        <v>66.53</v>
      </c>
      <c r="T66">
        <v>98.313999999999993</v>
      </c>
      <c r="U66">
        <v>31.683</v>
      </c>
      <c r="V66">
        <v>34.332000000000001</v>
      </c>
      <c r="W66">
        <v>78.397000000000006</v>
      </c>
      <c r="X66">
        <v>95.819000000000003</v>
      </c>
      <c r="Y66">
        <v>79.563999999999993</v>
      </c>
      <c r="Z66">
        <v>80.694000000000003</v>
      </c>
      <c r="AA66">
        <v>12.670999999999999</v>
      </c>
      <c r="AB66">
        <v>127.81</v>
      </c>
      <c r="AC66">
        <v>40.679000000000002</v>
      </c>
      <c r="AD66">
        <v>46.54</v>
      </c>
      <c r="AE66" s="4">
        <v>105.06399999999999</v>
      </c>
      <c r="AF66">
        <v>111.375</v>
      </c>
      <c r="AG66">
        <v>108.89400000000001</v>
      </c>
      <c r="AH66">
        <v>108.89400000000001</v>
      </c>
      <c r="AI66" s="4"/>
      <c r="AJ66" s="4"/>
      <c r="AK66" s="4"/>
      <c r="AL66" s="4"/>
      <c r="AM66" s="4"/>
      <c r="AN66" s="4"/>
      <c r="AO66" s="4"/>
      <c r="AP66" s="4"/>
      <c r="AQ66" s="4"/>
      <c r="AR66" s="4"/>
      <c r="AS66" s="4"/>
      <c r="AT66" s="4"/>
      <c r="AU66" s="4"/>
      <c r="AV66" s="4"/>
      <c r="AW66" s="4"/>
      <c r="AX66" s="4"/>
      <c r="AY66" s="4"/>
      <c r="ALQ66" t="e">
        <v>#N/A</v>
      </c>
    </row>
    <row r="67" spans="1:1005" ht="15" x14ac:dyDescent="0.25">
      <c r="A67" s="88">
        <v>46569</v>
      </c>
      <c r="B67" s="15">
        <v>21.28</v>
      </c>
      <c r="C67" s="13">
        <v>21.28</v>
      </c>
      <c r="D67" s="14">
        <v>21.28</v>
      </c>
      <c r="E67">
        <v>13.853999999999999</v>
      </c>
      <c r="F67">
        <v>34.25</v>
      </c>
      <c r="G67">
        <v>26.428000000000001</v>
      </c>
      <c r="H67">
        <v>74.274000000000001</v>
      </c>
      <c r="I67">
        <v>9.6389999999999993</v>
      </c>
      <c r="J67">
        <v>20.059000000000001</v>
      </c>
      <c r="K67">
        <v>6.0519999999999996</v>
      </c>
      <c r="L67">
        <v>12.474</v>
      </c>
      <c r="M67">
        <v>17.256</v>
      </c>
      <c r="N67">
        <v>39.046999999999997</v>
      </c>
      <c r="O67">
        <v>15.743</v>
      </c>
      <c r="P67">
        <v>19.472000000000001</v>
      </c>
      <c r="Q67">
        <v>33.276000000000003</v>
      </c>
      <c r="R67">
        <v>16.645</v>
      </c>
      <c r="S67">
        <v>15.95</v>
      </c>
      <c r="T67">
        <v>31.155999999999999</v>
      </c>
      <c r="U67">
        <v>12.86</v>
      </c>
      <c r="V67">
        <v>11.824999999999999</v>
      </c>
      <c r="W67">
        <v>18.29</v>
      </c>
      <c r="X67">
        <v>24.462</v>
      </c>
      <c r="Y67">
        <v>16.64</v>
      </c>
      <c r="Z67">
        <v>19.510000000000002</v>
      </c>
      <c r="AA67">
        <v>5.89</v>
      </c>
      <c r="AB67">
        <v>53.75</v>
      </c>
      <c r="AC67">
        <v>11.827999999999999</v>
      </c>
      <c r="AD67">
        <v>21.806999999999999</v>
      </c>
      <c r="AE67" s="4">
        <v>54.82</v>
      </c>
      <c r="AF67">
        <v>58.386000000000003</v>
      </c>
      <c r="AG67">
        <v>41.792000000000002</v>
      </c>
      <c r="AH67">
        <v>41.792000000000002</v>
      </c>
      <c r="AI67" s="4"/>
      <c r="AJ67" s="4"/>
      <c r="AK67" s="4"/>
      <c r="AL67" s="4"/>
      <c r="AM67" s="4"/>
      <c r="AN67" s="4"/>
      <c r="AO67" s="4"/>
      <c r="AP67" s="4"/>
      <c r="AQ67" s="4"/>
      <c r="AR67" s="4"/>
      <c r="AS67" s="4"/>
      <c r="AT67" s="4"/>
      <c r="AU67" s="4"/>
      <c r="AV67" s="4"/>
      <c r="AW67" s="4"/>
      <c r="AX67" s="4"/>
      <c r="AY67" s="4"/>
      <c r="ALQ67" t="e">
        <v>#N/A</v>
      </c>
    </row>
    <row r="68" spans="1:1005" ht="15" x14ac:dyDescent="0.25">
      <c r="A68" s="88">
        <v>46600</v>
      </c>
      <c r="B68" s="15">
        <v>15.48</v>
      </c>
      <c r="C68" s="13">
        <v>15.48</v>
      </c>
      <c r="D68" s="14">
        <v>15.48</v>
      </c>
      <c r="E68">
        <v>8.0470000000000006</v>
      </c>
      <c r="F68">
        <v>24.751999999999999</v>
      </c>
      <c r="G68">
        <v>13.034000000000001</v>
      </c>
      <c r="H68">
        <v>44.487000000000002</v>
      </c>
      <c r="I68">
        <v>7.4260000000000002</v>
      </c>
      <c r="J68">
        <v>21.638000000000002</v>
      </c>
      <c r="K68">
        <v>4.9169999999999998</v>
      </c>
      <c r="L68">
        <v>9.8119999999999994</v>
      </c>
      <c r="M68">
        <v>7.7629999999999999</v>
      </c>
      <c r="N68">
        <v>19.876999999999999</v>
      </c>
      <c r="O68">
        <v>12.032999999999999</v>
      </c>
      <c r="P68">
        <v>28.890999999999998</v>
      </c>
      <c r="Q68">
        <v>14.074</v>
      </c>
      <c r="R68">
        <v>7.3010000000000002</v>
      </c>
      <c r="S68">
        <v>12.173999999999999</v>
      </c>
      <c r="T68">
        <v>11.996</v>
      </c>
      <c r="U68">
        <v>7.44</v>
      </c>
      <c r="V68">
        <v>10.414999999999999</v>
      </c>
      <c r="W68">
        <v>12.278</v>
      </c>
      <c r="X68">
        <v>11.541</v>
      </c>
      <c r="Y68">
        <v>12.702999999999999</v>
      </c>
      <c r="Z68">
        <v>11.294</v>
      </c>
      <c r="AA68">
        <v>4.3499999999999996</v>
      </c>
      <c r="AB68">
        <v>12.522</v>
      </c>
      <c r="AC68">
        <v>7.226</v>
      </c>
      <c r="AD68">
        <v>12.875</v>
      </c>
      <c r="AE68" s="4">
        <v>33.003</v>
      </c>
      <c r="AF68">
        <v>18.905999999999999</v>
      </c>
      <c r="AG68">
        <v>23.315999999999999</v>
      </c>
      <c r="AH68">
        <v>23.315999999999999</v>
      </c>
      <c r="AI68" s="4"/>
      <c r="AJ68" s="4"/>
      <c r="AK68" s="4"/>
      <c r="AL68" s="4"/>
      <c r="AM68" s="4"/>
      <c r="AN68" s="4"/>
      <c r="AO68" s="4"/>
      <c r="AP68" s="4"/>
      <c r="AQ68" s="4"/>
      <c r="AR68" s="4"/>
      <c r="AS68" s="4"/>
      <c r="AT68" s="4"/>
      <c r="AU68" s="4"/>
      <c r="AV68" s="4"/>
      <c r="AW68" s="4"/>
      <c r="AX68" s="4"/>
      <c r="AY68" s="4"/>
      <c r="ALQ68" t="e">
        <v>#N/A</v>
      </c>
    </row>
    <row r="69" spans="1:1005" ht="15" x14ac:dyDescent="0.25">
      <c r="A69" s="88">
        <v>46631</v>
      </c>
      <c r="B69" s="15">
        <v>15.74</v>
      </c>
      <c r="C69" s="13">
        <v>15.74</v>
      </c>
      <c r="D69" s="14">
        <v>15.74</v>
      </c>
      <c r="E69">
        <v>8.2609999999999992</v>
      </c>
      <c r="F69">
        <v>24.79</v>
      </c>
      <c r="G69">
        <v>10.536</v>
      </c>
      <c r="H69">
        <v>27.699000000000002</v>
      </c>
      <c r="I69">
        <v>7.0410000000000004</v>
      </c>
      <c r="J69">
        <v>9.6869999999999994</v>
      </c>
      <c r="K69">
        <v>9.51</v>
      </c>
      <c r="L69">
        <v>20.196000000000002</v>
      </c>
      <c r="M69">
        <v>17.245999999999999</v>
      </c>
      <c r="N69">
        <v>12.019</v>
      </c>
      <c r="O69">
        <v>12.698</v>
      </c>
      <c r="P69">
        <v>17.707999999999998</v>
      </c>
      <c r="Q69">
        <v>13.215999999999999</v>
      </c>
      <c r="R69">
        <v>6.8259999999999996</v>
      </c>
      <c r="S69">
        <v>9.3149999999999995</v>
      </c>
      <c r="T69">
        <v>8.532</v>
      </c>
      <c r="U69">
        <v>5.8760000000000003</v>
      </c>
      <c r="V69">
        <v>28.184000000000001</v>
      </c>
      <c r="W69">
        <v>14.423999999999999</v>
      </c>
      <c r="X69">
        <v>9.0730000000000004</v>
      </c>
      <c r="Y69">
        <v>10.167</v>
      </c>
      <c r="Z69">
        <v>6.8040000000000003</v>
      </c>
      <c r="AA69">
        <v>3.7549999999999999</v>
      </c>
      <c r="AB69">
        <v>6.9630000000000001</v>
      </c>
      <c r="AC69">
        <v>5.96</v>
      </c>
      <c r="AD69">
        <v>7.1440000000000001</v>
      </c>
      <c r="AE69" s="4">
        <v>31.96</v>
      </c>
      <c r="AF69">
        <v>9.3740000000000006</v>
      </c>
      <c r="AG69">
        <v>17.539000000000001</v>
      </c>
      <c r="AH69">
        <v>17.539000000000001</v>
      </c>
      <c r="AI69" s="4"/>
      <c r="AJ69" s="4"/>
      <c r="AK69" s="4"/>
      <c r="AL69" s="4"/>
      <c r="AM69" s="4"/>
      <c r="AN69" s="4"/>
      <c r="AO69" s="4"/>
      <c r="AP69" s="4"/>
      <c r="AQ69" s="4"/>
      <c r="AR69" s="4"/>
      <c r="AS69" s="4"/>
      <c r="AT69" s="4"/>
      <c r="AU69" s="4"/>
      <c r="AV69" s="4"/>
      <c r="AW69" s="4"/>
      <c r="AX69" s="4"/>
      <c r="AY69" s="4"/>
      <c r="ALQ69" t="e">
        <v>#N/A</v>
      </c>
    </row>
    <row r="70" spans="1:1005" ht="15" x14ac:dyDescent="0.25">
      <c r="A70" s="88"/>
      <c r="B70" s="15"/>
      <c r="C70" s="13"/>
      <c r="D70" s="14"/>
      <c r="AI70" s="4"/>
      <c r="AJ70" s="4"/>
      <c r="AK70" s="4"/>
      <c r="AL70" s="4"/>
      <c r="AM70" s="4"/>
      <c r="AN70" s="4"/>
      <c r="AO70" s="4"/>
      <c r="AP70" s="4"/>
      <c r="AQ70" s="4"/>
      <c r="AR70" s="4"/>
      <c r="AS70" s="4"/>
      <c r="AT70" s="4"/>
      <c r="AU70" s="4"/>
      <c r="AV70" s="4"/>
      <c r="AW70" s="4"/>
      <c r="AX70" s="4"/>
      <c r="AY70" s="4"/>
      <c r="ALQ70" t="e">
        <v>#N/A</v>
      </c>
    </row>
    <row r="71" spans="1:1005" ht="15" x14ac:dyDescent="0.25">
      <c r="A71" s="88"/>
      <c r="B71" s="15"/>
      <c r="C71" s="13"/>
      <c r="D71" s="14"/>
      <c r="AI71" s="4"/>
      <c r="AJ71" s="4"/>
      <c r="AK71" s="4"/>
      <c r="AL71" s="4"/>
      <c r="AM71" s="4"/>
      <c r="AN71" s="4"/>
      <c r="AO71" s="4"/>
      <c r="AP71" s="4"/>
      <c r="AQ71" s="4"/>
      <c r="AR71" s="4"/>
      <c r="AS71" s="4"/>
      <c r="AT71" s="4"/>
      <c r="AU71" s="4"/>
      <c r="AV71" s="4"/>
      <c r="AW71" s="4"/>
      <c r="AX71" s="4"/>
      <c r="AY71" s="4"/>
      <c r="ALQ71" t="e">
        <v>#N/A</v>
      </c>
    </row>
    <row r="72" spans="1:1005" ht="15" x14ac:dyDescent="0.25">
      <c r="A72" s="88"/>
      <c r="B72" s="15"/>
      <c r="C72" s="13"/>
      <c r="D72" s="14"/>
      <c r="AI72" s="4"/>
      <c r="AJ72" s="4"/>
      <c r="AK72" s="4"/>
      <c r="AL72" s="4"/>
      <c r="AM72" s="4"/>
      <c r="AN72" s="4"/>
      <c r="AO72" s="4"/>
      <c r="AP72" s="4"/>
      <c r="AQ72" s="4"/>
      <c r="AR72" s="4"/>
      <c r="AS72" s="4"/>
      <c r="AT72" s="4"/>
      <c r="AU72" s="4"/>
      <c r="AV72" s="4"/>
      <c r="AW72" s="4"/>
      <c r="AX72" s="4"/>
      <c r="AY72" s="4"/>
      <c r="ALQ72" t="e">
        <v>#N/A</v>
      </c>
    </row>
    <row r="73" spans="1:1005" ht="15" x14ac:dyDescent="0.25">
      <c r="A73" s="88"/>
      <c r="B73" s="15"/>
      <c r="C73" s="13"/>
      <c r="D73" s="14"/>
      <c r="AI73" s="4"/>
      <c r="AJ73" s="4"/>
      <c r="AK73" s="4"/>
      <c r="AL73" s="4"/>
      <c r="AM73" s="4"/>
      <c r="AN73" s="4"/>
      <c r="AO73" s="4"/>
      <c r="AP73" s="4"/>
      <c r="AQ73" s="4"/>
      <c r="AR73" s="4"/>
      <c r="AS73" s="4"/>
      <c r="AT73" s="4"/>
      <c r="AU73" s="4"/>
      <c r="AV73" s="4"/>
      <c r="AW73" s="4"/>
      <c r="AX73" s="4"/>
      <c r="AY73" s="4"/>
    </row>
    <row r="74" spans="1:1005" ht="15" x14ac:dyDescent="0.25">
      <c r="A74" s="88"/>
      <c r="B74" s="15"/>
      <c r="C74" s="13"/>
      <c r="D74" s="14"/>
      <c r="AI74" s="4"/>
      <c r="AJ74" s="4"/>
      <c r="AK74" s="4"/>
      <c r="AL74" s="4"/>
      <c r="AM74" s="4"/>
      <c r="AN74" s="4"/>
      <c r="AO74" s="4"/>
      <c r="AP74" s="4"/>
      <c r="AQ74" s="4"/>
      <c r="AR74" s="4"/>
      <c r="AS74" s="4"/>
      <c r="AT74" s="4"/>
      <c r="AU74" s="4"/>
      <c r="AV74" s="4"/>
      <c r="AW74" s="4"/>
      <c r="AX74" s="4"/>
      <c r="AY74" s="4"/>
    </row>
    <row r="75" spans="1:1005" ht="15" x14ac:dyDescent="0.25">
      <c r="A75" s="88"/>
      <c r="B75" s="15"/>
      <c r="C75" s="13"/>
      <c r="D75" s="14"/>
      <c r="AI75" s="4"/>
      <c r="AJ75" s="4"/>
      <c r="AK75" s="4"/>
      <c r="AL75" s="4"/>
      <c r="AM75" s="4"/>
      <c r="AN75" s="4"/>
      <c r="AO75" s="4"/>
      <c r="AP75" s="4"/>
      <c r="AQ75" s="4"/>
      <c r="AR75" s="4"/>
      <c r="AS75" s="4"/>
      <c r="AT75" s="4"/>
      <c r="AU75" s="4"/>
      <c r="AV75" s="4"/>
      <c r="AW75" s="4"/>
      <c r="AX75" s="4"/>
      <c r="AY75" s="4"/>
    </row>
    <row r="76" spans="1:1005" ht="15" x14ac:dyDescent="0.25">
      <c r="A76" s="88"/>
      <c r="B76" s="15"/>
      <c r="C76" s="13"/>
      <c r="D76" s="14"/>
      <c r="AI76" s="4"/>
      <c r="AJ76" s="4"/>
      <c r="AK76" s="4"/>
      <c r="AL76" s="4"/>
      <c r="AM76" s="4"/>
      <c r="AN76" s="4"/>
      <c r="AO76" s="4"/>
      <c r="AP76" s="4"/>
      <c r="AQ76" s="4"/>
      <c r="AR76" s="4"/>
      <c r="AS76" s="4"/>
      <c r="AT76" s="4"/>
      <c r="AU76" s="4"/>
      <c r="AV76" s="4"/>
      <c r="AW76" s="4"/>
      <c r="AX76" s="4"/>
      <c r="AY76" s="4"/>
    </row>
    <row r="77" spans="1:1005" ht="15" x14ac:dyDescent="0.25">
      <c r="A77" s="88"/>
      <c r="B77" s="15"/>
      <c r="C77" s="13"/>
      <c r="D77" s="14"/>
      <c r="AI77" s="4"/>
      <c r="AJ77" s="4"/>
      <c r="AK77" s="4"/>
      <c r="AL77" s="4"/>
      <c r="AM77" s="4"/>
      <c r="AN77" s="4"/>
      <c r="AO77" s="4"/>
      <c r="AP77" s="4"/>
      <c r="AQ77" s="4"/>
      <c r="AR77" s="4"/>
      <c r="AS77" s="4"/>
      <c r="AT77" s="4"/>
      <c r="AU77" s="4"/>
      <c r="AV77" s="4"/>
      <c r="AW77" s="4"/>
      <c r="AX77" s="4"/>
      <c r="AY77" s="4"/>
    </row>
    <row r="78" spans="1:1005" ht="15" x14ac:dyDescent="0.25">
      <c r="A78" s="88"/>
      <c r="B78" s="15"/>
      <c r="C78" s="13"/>
      <c r="D78" s="14"/>
      <c r="AI78" s="4"/>
      <c r="AJ78" s="4"/>
      <c r="AK78" s="4"/>
      <c r="AL78" s="4"/>
      <c r="AM78" s="4"/>
      <c r="AN78" s="4"/>
      <c r="AO78" s="4"/>
      <c r="AP78" s="4"/>
      <c r="AQ78" s="4"/>
      <c r="AR78" s="4"/>
      <c r="AS78" s="4"/>
      <c r="AT78" s="4"/>
      <c r="AU78" s="4"/>
      <c r="AV78" s="4"/>
      <c r="AW78" s="4"/>
      <c r="AX78" s="4"/>
      <c r="AY78" s="4"/>
    </row>
    <row r="79" spans="1:1005" ht="15" x14ac:dyDescent="0.25">
      <c r="A79" s="88"/>
      <c r="B79" s="15"/>
      <c r="C79" s="13"/>
      <c r="D79" s="14"/>
      <c r="AI79" s="4"/>
      <c r="AJ79" s="4"/>
      <c r="AK79" s="4"/>
      <c r="AL79" s="4"/>
      <c r="AM79" s="4"/>
      <c r="AN79" s="4"/>
      <c r="AO79" s="4"/>
      <c r="AP79" s="4"/>
      <c r="AQ79" s="4"/>
      <c r="AR79" s="4"/>
      <c r="AS79" s="4"/>
      <c r="AT79" s="4"/>
      <c r="AU79" s="4"/>
      <c r="AV79" s="4"/>
      <c r="AW79" s="4"/>
      <c r="AX79" s="4"/>
      <c r="AY79" s="4"/>
    </row>
    <row r="80" spans="1:1005" ht="15" x14ac:dyDescent="0.25">
      <c r="A80" s="88"/>
      <c r="B80" s="15"/>
      <c r="C80" s="13"/>
      <c r="D80" s="14"/>
      <c r="AI80" s="4"/>
      <c r="AJ80" s="4"/>
      <c r="AK80" s="4"/>
      <c r="AL80" s="4"/>
      <c r="AM80" s="4"/>
      <c r="AN80" s="4"/>
      <c r="AO80" s="4"/>
      <c r="AP80" s="4"/>
      <c r="AQ80" s="4"/>
      <c r="AR80" s="4"/>
      <c r="AS80" s="4"/>
      <c r="AT80" s="4"/>
      <c r="AU80" s="4"/>
      <c r="AV80" s="4"/>
      <c r="AW80" s="4"/>
      <c r="AX80" s="4"/>
      <c r="AY80" s="4"/>
    </row>
    <row r="81" spans="1:4" ht="12.75" customHeight="1" x14ac:dyDescent="0.25">
      <c r="A81" s="88"/>
      <c r="B81" s="18"/>
      <c r="C81" s="19"/>
      <c r="D81" s="20"/>
    </row>
    <row r="82" spans="1:4" ht="12.75" customHeight="1" x14ac:dyDescent="0.25">
      <c r="A82" s="88"/>
      <c r="B82" s="18"/>
      <c r="C82" s="19"/>
      <c r="D82" s="20"/>
    </row>
    <row r="83" spans="1:4" ht="12.75" customHeight="1" x14ac:dyDescent="0.25">
      <c r="A83" s="88"/>
      <c r="B83" s="18"/>
      <c r="C83" s="19"/>
      <c r="D83" s="20"/>
    </row>
    <row r="84" spans="1:4" ht="12.75" customHeight="1" x14ac:dyDescent="0.25">
      <c r="A84" s="88"/>
      <c r="B84" s="18"/>
      <c r="C84" s="19"/>
      <c r="D84" s="20"/>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785</vt:i4>
      </vt:variant>
    </vt:vector>
  </HeadingPairs>
  <TitlesOfParts>
    <vt:vector size="806"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DvsToPkr_In_2011</vt:lpstr>
      <vt:lpstr>DvsToPkr_In_2012</vt:lpstr>
      <vt:lpstr>DvsToPkr_In_2013</vt:lpstr>
      <vt:lpstr>DvsToPkr_In_2014</vt:lpstr>
      <vt:lpstr>DvsToPkr_In_2015</vt:lpstr>
      <vt:lpstr>DvsToPkr_In_2016</vt:lpstr>
      <vt:lpstr>DvsToPkr_In_2017</vt:lpstr>
      <vt:lpstr>DvsToPkr_In_2018</vt:lpstr>
      <vt:lpstr>DvsToPkr_In_2019</vt:lpstr>
      <vt:lpstr>DvsToPkr_In_2020</vt:lpstr>
      <vt:lpstr>DvsToPkr_In_Max</vt:lpstr>
      <vt:lpstr>DvsToPkr_In_Min</vt:lpstr>
      <vt:lpstr>DvsToPkr_In_Most</vt:lpstr>
      <vt:lpstr>DvsToPkr_In_Time</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HvrToDvs_In_2018</vt:lpstr>
      <vt:lpstr>HvrToDvs_In_2019</vt:lpstr>
      <vt:lpstr>HvrToDvs_In_2020</vt:lpstr>
      <vt:lpstr>HvrToDvs_In_Max</vt:lpstr>
      <vt:lpstr>HvrToDvs_In_Min</vt:lpstr>
      <vt:lpstr>HvrToDvs_In_Most</vt:lpstr>
      <vt:lpstr>HvrToDvs_In_Time</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ImpToMex_In_2018</vt:lpstr>
      <vt:lpstr>ImpToMex_In_2019</vt:lpstr>
      <vt:lpstr>ImpToMex_In_2020</vt:lpstr>
      <vt:lpstr>ImpToMex_In_Max</vt:lpstr>
      <vt:lpstr>ImpToMex_In_Min</vt:lpstr>
      <vt:lpstr>ImpToMex_In_Most</vt:lpstr>
      <vt:lpstr>ImpToMex_In_Time</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PkrToImp_In_2018</vt:lpstr>
      <vt:lpstr>PkrToImp_In_2019</vt:lpstr>
      <vt:lpstr>PkrToImp_In_2020</vt:lpstr>
      <vt:lpstr>PkrToImp_In_Max</vt:lpstr>
      <vt:lpstr>PkrToImp_In_Min</vt:lpstr>
      <vt:lpstr>PkrToImp_In_Most</vt:lpstr>
      <vt:lpstr>PkrToImp_In_Time</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YRITO_IN_1991</vt:lpstr>
      <vt:lpstr>YRITO_IN_1992</vt:lpstr>
      <vt:lpstr>YRITO_IN_1993</vt:lpstr>
      <vt:lpstr>YRITO_IN_1994</vt:lpstr>
      <vt:lpstr>YRITO_IN_1995</vt:lpstr>
      <vt:lpstr>YRITO_IN_1996</vt:lpstr>
      <vt:lpstr>YRITO_IN_1997</vt:lpstr>
      <vt:lpstr>YRITO_IN_1998</vt:lpstr>
      <vt:lpstr>YRITO_IN_1999</vt:lpstr>
      <vt:lpstr>YRITO_IN_2000</vt:lpstr>
      <vt:lpstr>YRITO_IN_2001</vt:lpstr>
      <vt:lpstr>YRITO_IN_2002</vt:lpstr>
      <vt:lpstr>YRITO_IN_2003</vt:lpstr>
      <vt:lpstr>YRITO_IN_2004</vt:lpstr>
      <vt:lpstr>YRITO_IN_2005</vt:lpstr>
      <vt:lpstr>YRITO_IN_2006</vt:lpstr>
      <vt:lpstr>YRITO_IN_2007</vt:lpstr>
      <vt:lpstr>YRITO_IN_2008</vt:lpstr>
      <vt:lpstr>YRITO_IN_2009</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Ramakrishnan, Balaji</dc:creator>
  <cp:lastModifiedBy>Ramakrishnan, Balaji</cp:lastModifiedBy>
  <dcterms:created xsi:type="dcterms:W3CDTF">2022-04-27T22:08:46Z</dcterms:created>
  <dcterms:modified xsi:type="dcterms:W3CDTF">2022-04-27T22:08:47Z</dcterms:modified>
</cp:coreProperties>
</file>