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25" windowWidth="18915" windowHeight="8520"/>
  </bookViews>
  <sheets>
    <sheet name="Allgemeines" sheetId="1" r:id="rId1"/>
    <sheet name="ProductBacklog" sheetId="2" r:id="rId2"/>
    <sheet name="Sprint 1" sheetId="3" r:id="rId3"/>
    <sheet name="Sprint 2" sheetId="4" r:id="rId4"/>
    <sheet name="Sprint 3" sheetId="5" r:id="rId5"/>
    <sheet name="Sprint 4" sheetId="6" r:id="rId6"/>
    <sheet name="Sprint 5" sheetId="7" r:id="rId7"/>
    <sheet name="Sprint 6" sheetId="8" r:id="rId8"/>
  </sheets>
  <calcPr calcId="145621"/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10" i="7"/>
  <c r="F11" i="7"/>
  <c r="E10" i="7"/>
  <c r="E9" i="7"/>
  <c r="E8" i="7"/>
  <c r="E7" i="7"/>
  <c r="E6" i="7"/>
  <c r="E5" i="7"/>
  <c r="F5" i="6"/>
  <c r="F6" i="6"/>
  <c r="F7" i="6"/>
  <c r="F8" i="6"/>
  <c r="F9" i="6"/>
  <c r="F10" i="6"/>
  <c r="F11" i="6"/>
  <c r="F12" i="6"/>
  <c r="F13" i="6"/>
  <c r="F14" i="6"/>
  <c r="F15" i="6"/>
  <c r="F5" i="5"/>
  <c r="F6" i="5"/>
  <c r="F7" i="5"/>
  <c r="F8" i="5"/>
  <c r="F9" i="5"/>
  <c r="F10" i="5"/>
  <c r="F11" i="5"/>
  <c r="F12" i="5"/>
  <c r="F13" i="5"/>
  <c r="F14" i="5"/>
  <c r="F15" i="5"/>
  <c r="F16" i="5"/>
  <c r="F5" i="3"/>
  <c r="F6" i="3"/>
  <c r="F7" i="3"/>
  <c r="F8" i="3"/>
  <c r="F9" i="3"/>
  <c r="F10" i="3"/>
  <c r="F11" i="3"/>
  <c r="F12" i="3"/>
  <c r="F5" i="4"/>
  <c r="F6" i="4"/>
  <c r="F7" i="4"/>
  <c r="F8" i="4"/>
  <c r="F9" i="4"/>
  <c r="F10" i="4"/>
  <c r="F11" i="4"/>
  <c r="F12" i="4"/>
  <c r="F13" i="4"/>
  <c r="E50" i="2"/>
  <c r="D50" i="2"/>
  <c r="C50" i="2"/>
  <c r="E25" i="7"/>
  <c r="D11" i="7"/>
  <c r="E11" i="7" l="1"/>
  <c r="E50" i="6"/>
  <c r="E15" i="6"/>
  <c r="D15" i="6"/>
  <c r="E36" i="4" l="1"/>
  <c r="D14" i="4"/>
  <c r="E14" i="4"/>
  <c r="F14" i="4" s="1"/>
  <c r="D12" i="3"/>
  <c r="E12" i="3"/>
  <c r="E26" i="3"/>
  <c r="E46" i="5"/>
  <c r="E17" i="5" l="1"/>
  <c r="F17" i="5" s="1"/>
  <c r="D17" i="5"/>
  <c r="E8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" i="2"/>
  <c r="E6" i="2"/>
  <c r="E7" i="2"/>
  <c r="E4" i="2"/>
</calcChain>
</file>

<file path=xl/sharedStrings.xml><?xml version="1.0" encoding="utf-8"?>
<sst xmlns="http://schemas.openxmlformats.org/spreadsheetml/2006/main" count="510" uniqueCount="229">
  <si>
    <t>Projekt der Wirtschaftsinformatik</t>
  </si>
  <si>
    <t>Wintersemester 2015/2016</t>
  </si>
  <si>
    <t>Gruppe 4</t>
  </si>
  <si>
    <t xml:space="preserve">Thema: </t>
  </si>
  <si>
    <t>Onlineshop</t>
  </si>
  <si>
    <t>PiFashion</t>
  </si>
  <si>
    <t>Teilnehmer:</t>
  </si>
  <si>
    <t>Nachname</t>
  </si>
  <si>
    <t>Vorname</t>
  </si>
  <si>
    <t>Matrikelnummer</t>
  </si>
  <si>
    <t>Atacan</t>
  </si>
  <si>
    <t>Ridvan</t>
  </si>
  <si>
    <t>Cabriolu</t>
  </si>
  <si>
    <t>Renato</t>
  </si>
  <si>
    <t>Kerstin</t>
  </si>
  <si>
    <t xml:space="preserve">Frindt </t>
  </si>
  <si>
    <t>Christian</t>
  </si>
  <si>
    <t>Denis</t>
  </si>
  <si>
    <t xml:space="preserve">Gräter </t>
  </si>
  <si>
    <t>Riedl</t>
  </si>
  <si>
    <t>Marcel</t>
  </si>
  <si>
    <t>Yerlikaya</t>
  </si>
  <si>
    <t>Hanim</t>
  </si>
  <si>
    <t xml:space="preserve">Kevljanin </t>
  </si>
  <si>
    <t>Ordner</t>
  </si>
  <si>
    <t>Product Backlog</t>
  </si>
  <si>
    <t>UserStory Nummer</t>
  </si>
  <si>
    <t>User Story</t>
  </si>
  <si>
    <t>Story Points</t>
  </si>
  <si>
    <t>Zeit pro Point</t>
  </si>
  <si>
    <t>Einheitliches Design</t>
  </si>
  <si>
    <t>Als Kunde erwarte ich eine schnelle und einfache, sowie eine reibungslose Bestellabwicklung</t>
  </si>
  <si>
    <t>Als Kunde möchte ich über einen Warenkorb,  meine bereits gewählten Produkte übersichtlich angeordnet bekommen</t>
  </si>
  <si>
    <t>Als Kunde möchte ich eine Registrierung mit persönlichem Konto auf der Seite besitzen</t>
  </si>
  <si>
    <t xml:space="preserve">Als Händler möchte ich meine angebotenen Produkte ansehnlich darstellen können </t>
  </si>
  <si>
    <t>Aus Sicht des Händlers wird erwartet, dass Produkte einfach verwaltet werden können. (unkompliziertes Löschen von alten Produkten, sowie das Einstellen von neuen Produkten)</t>
  </si>
  <si>
    <t>Als Kunde möchte ich mich anmelden können (Login)</t>
  </si>
  <si>
    <t>Als Programmierer möchte ich den Aufbau als Model-View-Controller (MVC) haben</t>
  </si>
  <si>
    <t>Als Programmierer möchte ich eine Datenbank Verbindung haben</t>
  </si>
  <si>
    <t>Als Programmierer möchte ich alle Fehler abfangen (Fehlerbehandlung)</t>
  </si>
  <si>
    <t>Als Programmierer möchte ich meine Codes als Model-View-Controller (MVC) haben</t>
  </si>
  <si>
    <t>Als Kunde möchte ich einen Backend-Bereich haben</t>
  </si>
  <si>
    <t>Als Kunde möchte ich Filterfunktionen und Suchfunktionen einsetzen können</t>
  </si>
  <si>
    <t>Als Kunde möchte ich mein Benutzerpasswort bei Vergessen zurücksetzen können</t>
  </si>
  <si>
    <t>Als Kunde möchte ich Rezensionen zu gekauften Produkten schreiben und lesen können</t>
  </si>
  <si>
    <t>Als Kunde möchte ich über ein Kontaktformular mit den Onlineshop-Betreibern in Verbindung kommen</t>
  </si>
  <si>
    <t>Als Kunde möchte ich den Onlineshop auf verschiedenen sozialen Netzwerken liken können</t>
  </si>
  <si>
    <t>Als Kunde möchte ich ein Impressum und die AGB lesen können</t>
  </si>
  <si>
    <t>Als Programmierer möchte ich mit einem einheitlichen ERM sowie in einer einheitlich geführten Datenbank programmieren</t>
  </si>
  <si>
    <t>Als Kunde möchte ich ein in den wichtigsten Funktionen fertiges Ergebnis sehen</t>
  </si>
  <si>
    <t>Als Kunde möchte ich von Rabattaktionen durch Gutschein-Codes profitieren können</t>
  </si>
  <si>
    <t>Als Entwickler möchten wir GIT benutzen</t>
  </si>
  <si>
    <t>Als Kunde möchte ich eine Bildergalerie haben für die Produkte</t>
  </si>
  <si>
    <t>Als Kunde möchte ich verschiedene Zahlungsmethoden haben</t>
  </si>
  <si>
    <t>Als Admin möchte ich verschiedene Analyse-Funktionen im backend haben</t>
  </si>
  <si>
    <t xml:space="preserve">Als Kunde möchte ich mit anderen chatten </t>
  </si>
  <si>
    <t>Als Programmierer möchte ich meine Filterfunktionen updaten Newsletter einbauen</t>
  </si>
  <si>
    <t>Als Programmierer möchte ich die Rezensionen und Login designen</t>
  </si>
  <si>
    <t>Als Programmierer baue ich einen Email-Footer ein</t>
  </si>
  <si>
    <t>Als Entwickler möchte ich, dass der Onlineshop auf dem Hochschulserver läuft</t>
  </si>
  <si>
    <t>Als Kunde möchte ich getätigte Bestellungen zurücksenden können</t>
  </si>
  <si>
    <t>Als Programmierer möchte ich Filterfunktionen hinzufügen und diese + die Suche dynamisch gestalten</t>
  </si>
  <si>
    <t>Als Programmierer erstelle ich einen eigenen Newsletter</t>
  </si>
  <si>
    <t>Als Admin möchte ich weitere Funktionen im Backend-Bereich haben</t>
  </si>
  <si>
    <t>Als Programmierer möchte ich ganzheitliche Kommentare in jedem File haben</t>
  </si>
  <si>
    <t>Als Programmierer möchte ich verschiedene Bereiche neu designen</t>
  </si>
  <si>
    <t>Als Kunde möchte ich auf den verschiedenen Ansichten einen "Zurück"-Button haben</t>
  </si>
  <si>
    <t>Als Admin möchte ich über eine vernünftige Auswahl-Möglichkeit im Backend-Bereich verfügen</t>
  </si>
  <si>
    <t>Als Kunde möchte ich meine Bestellübersicht als PDF in einer Email bekommen</t>
  </si>
  <si>
    <t>Als Kunde möchte ich eine Schnellkauffunktion wie Amazon one-click, in denen meine präferierte Lieferadresse und Zahlungsart schon eingestellt ist</t>
  </si>
  <si>
    <t>mittel</t>
  </si>
  <si>
    <t>Als Kunde möchte ich die Produkte aufgelistet sehen (Bildergalerie)</t>
  </si>
  <si>
    <t>Als Kunde möchte ich eine einfache Navigation in Kategorien, so dass ich schnell mein Wunschprodukt finden kann.</t>
  </si>
  <si>
    <t>Als Kunde möchte ich mein Profil verwalten</t>
  </si>
  <si>
    <t>Als Kunde möchte ich meine alten Bestellungen darstellen können</t>
  </si>
  <si>
    <t>Als Kunde möchte ich eine automatische Bestellbestätigung per Mail erhalten</t>
  </si>
  <si>
    <t>Als Kunde möchte ich eine Größentabelle sehen können, um einschätzen zu können, ob ein Produkt passt</t>
  </si>
  <si>
    <t>hoch</t>
  </si>
  <si>
    <t>Priorität</t>
  </si>
  <si>
    <t>Sprint</t>
  </si>
  <si>
    <t>Aufwand</t>
  </si>
  <si>
    <t>Backlog</t>
  </si>
  <si>
    <t>Als Kunde erwarte ich eine schnelle und einfache, sowie reibungslose Bestellabwicklung</t>
  </si>
  <si>
    <t>Als Kunde möchte ich über einen Warenkorb meine bereits gewählten Produkte übersichtlich angeordnet bekommen</t>
  </si>
  <si>
    <t>Als Kunde möchte ich eine Schnellkauffunktion wie Amazon one-click, in denen meine präferierte Lieferaderesse und Zahlungsart schon eingestellt ist</t>
  </si>
  <si>
    <t>Als Händler möchte ich meine angebotenen Produkte ansehnlich darstellen können.</t>
  </si>
  <si>
    <t>User Story Nummer</t>
  </si>
  <si>
    <t>Punkte</t>
  </si>
  <si>
    <t>TaskBoard</t>
  </si>
  <si>
    <t>Task</t>
  </si>
  <si>
    <t>Tasknummer</t>
  </si>
  <si>
    <t>Bearbeiter</t>
  </si>
  <si>
    <t>Design erarbeiten</t>
  </si>
  <si>
    <t>Hanim Yerlikaya</t>
  </si>
  <si>
    <t>Renato Cabriolu</t>
  </si>
  <si>
    <t>Bestellungen anlegen</t>
  </si>
  <si>
    <t>Produkte anlegen</t>
  </si>
  <si>
    <t>Kunden anlegen</t>
  </si>
  <si>
    <t>Kerstin Gräter</t>
  </si>
  <si>
    <t>Marcel Riedl</t>
  </si>
  <si>
    <t>Ridvan Atacan</t>
  </si>
  <si>
    <t>Warenkorb erstellen</t>
  </si>
  <si>
    <t>Christian Frindt</t>
  </si>
  <si>
    <t>Benutzertabelle und Registierformular anlegen</t>
  </si>
  <si>
    <t>Fotoupload erstellen</t>
  </si>
  <si>
    <t>Schnellkauffunktion erstellen</t>
  </si>
  <si>
    <t>Denis Kevljanin</t>
  </si>
  <si>
    <t>Bildergalerie erstellen</t>
  </si>
  <si>
    <t>Sprint 1</t>
  </si>
  <si>
    <t>15.10.2015 bis 29.10.2015</t>
  </si>
  <si>
    <t>Sprint 2</t>
  </si>
  <si>
    <t>29.10.2015 bis 12.11.2015</t>
  </si>
  <si>
    <t>Sprint 3</t>
  </si>
  <si>
    <t>12.11.2015 bis 26.11.2015</t>
  </si>
  <si>
    <t>Sprint 4</t>
  </si>
  <si>
    <t>26.11.2015 bis 10.12.2015</t>
  </si>
  <si>
    <t>Sprint 5</t>
  </si>
  <si>
    <t>10.12.2015 bis 14.01.2016</t>
  </si>
  <si>
    <t>Sprint 6</t>
  </si>
  <si>
    <t>Als Programmierer möchte ich den Aufbau als Model-View-Controller (MVC) haben.</t>
  </si>
  <si>
    <t>Als Programmierer möchte ich eine Datenbank-Verbindung haben</t>
  </si>
  <si>
    <t>Als Programmierer möchte ich meinen Code als Model-View-Controller (MVC) haben</t>
  </si>
  <si>
    <t>Als Kunde möchte ich mein Profil verwalten können</t>
  </si>
  <si>
    <t xml:space="preserve">Als Kunde möchte ich eine automatische Bestellbestätigung per Mail erhalten </t>
  </si>
  <si>
    <t>Login programmieren</t>
  </si>
  <si>
    <t xml:space="preserve">Ordnerstruktur anlegen </t>
  </si>
  <si>
    <t>URL Behandlung erstellen</t>
  </si>
  <si>
    <t>Connection Datei erstellen</t>
  </si>
  <si>
    <t>ERM updaten</t>
  </si>
  <si>
    <t>Einheitliche Fehlerbehandlung schreiben</t>
  </si>
  <si>
    <t>Meryem Güler</t>
  </si>
  <si>
    <t>Eigenen Code an MVC anpassen</t>
  </si>
  <si>
    <t>Backend-Bereich (Design)</t>
  </si>
  <si>
    <t>Unterscheidung der verschiedenen Rollen</t>
  </si>
  <si>
    <t>Profilverwaltung programmieren</t>
  </si>
  <si>
    <t>alte Bestellungen anzeigen</t>
  </si>
  <si>
    <t>automatischen Email-Versand programmieren</t>
  </si>
  <si>
    <t>Als Kunde möchte ich mein Benutzerpasswort bei vergessen zurücksetzen können</t>
  </si>
  <si>
    <t>Als Kunde möchte ich über ein Kontaktformular mit den Onlineshop-Betreibern in Verbindung zu kommen</t>
  </si>
  <si>
    <t>Als Kunde möchte ich den Onlineshop auf verschiedenen Sozialen Netzwerken liken können</t>
  </si>
  <si>
    <t>Als Programmierer möchte ich mit einem einheitlichen ERM, sowie einer einheitlich geführten Datenbank programmieren</t>
  </si>
  <si>
    <t>Als Kunde möchte ich eine einfache Navigation in Kategorien, so dass ich schnell mein Wunschprodukt finden kann</t>
  </si>
  <si>
    <t>Task Board</t>
  </si>
  <si>
    <t>Summe</t>
  </si>
  <si>
    <t>Filterfunktionen programmieren</t>
  </si>
  <si>
    <t>Suchfuntkionen programmieren</t>
  </si>
  <si>
    <t>Passwortrücksetzung mit automatischen Email Versand programmieren</t>
  </si>
  <si>
    <t>Rezensionen Oberfläche programmieren</t>
  </si>
  <si>
    <t>Größentabelle implementieren</t>
  </si>
  <si>
    <t>Kontaktformular programmieren</t>
  </si>
  <si>
    <t>Verlinkung mit sozialen Netzwerken erstellen</t>
  </si>
  <si>
    <t>Impressum und AGB anzeigen lassen</t>
  </si>
  <si>
    <t>Zusammenfügen</t>
  </si>
  <si>
    <t>MVC anpassen</t>
  </si>
  <si>
    <t>Eigenen Code an den anderer anpassen</t>
  </si>
  <si>
    <t>Codes von Gruppenmitglieder anpassen</t>
  </si>
  <si>
    <t>Datenbankänderungen vornehmen</t>
  </si>
  <si>
    <t>Kategorien auswählen und programmieren</t>
  </si>
  <si>
    <t>Gutscheincodes einlesen und überprüfen</t>
  </si>
  <si>
    <t>Repository anlegen</t>
  </si>
  <si>
    <t>Für jeden User GIT einrichten</t>
  </si>
  <si>
    <t>GIT Schulung</t>
  </si>
  <si>
    <t>Summe:</t>
  </si>
  <si>
    <t>Als Kunde möchte ich verschiedene Zahlungsmethoden haben.</t>
  </si>
  <si>
    <t>Als Admin möchte ich verschiedene Analyse-Funktionen im Backend-Bereich haben</t>
  </si>
  <si>
    <t>Als Kunde möchte ich mit anderen chatten</t>
  </si>
  <si>
    <t>Als Programmierer möchte ich Rezensionen und Login designen</t>
  </si>
  <si>
    <t>Als Programmierer möchte ich weitere Filterfunktionen hinzufügen und diese + die Suche dynamisch gestalten</t>
  </si>
  <si>
    <t>Datenbank upload programmieren</t>
  </si>
  <si>
    <t>in Produktansicht.php inkludieren</t>
  </si>
  <si>
    <t>Zuordnung zum richtigen Produkt erstellen</t>
  </si>
  <si>
    <t>Paypal integrieren</t>
  </si>
  <si>
    <t>Oberfläche für weitere Zahlungsmethoden</t>
  </si>
  <si>
    <t>SQL Statements für jede Analyse schreiben</t>
  </si>
  <si>
    <t>Auslesen aus der Datenbank</t>
  </si>
  <si>
    <t>Daten visuell aufbereiten</t>
  </si>
  <si>
    <t>Datenhandling schreiben</t>
  </si>
  <si>
    <t>Datenbank Tabellen erstellen</t>
  </si>
  <si>
    <t>Chat Design erarbeiten</t>
  </si>
  <si>
    <t>Chatfunktionen implementieren</t>
  </si>
  <si>
    <t>Login Design erstellen</t>
  </si>
  <si>
    <t>Rezensionen Design erstellen</t>
  </si>
  <si>
    <t>Passwort vergessen designen</t>
  </si>
  <si>
    <t>Email-Footer in automatische Emails inkludieren</t>
  </si>
  <si>
    <t>Produkttabelle in der Datenbank überarbeiten</t>
  </si>
  <si>
    <t>Änderungen im Produkt implementieren</t>
  </si>
  <si>
    <t>Änderungen in Kategorien implementieren</t>
  </si>
  <si>
    <t xml:space="preserve">angemeldeten Benutzer anzeigen sowie Logout Button implementieren </t>
  </si>
  <si>
    <t>Rezensionenerstellung nur für gekaufte Produkte</t>
  </si>
  <si>
    <t>Registrieren aus Sprint 3 erweitern</t>
  </si>
  <si>
    <t>Routing anpassen</t>
  </si>
  <si>
    <t>Bestellungen eines Kunden nur im angemeldeten Zustand anzeigen</t>
  </si>
  <si>
    <t>Die hinzugefügte Lieferadresse den eingeloggten Kunden zuordnen</t>
  </si>
  <si>
    <t>Die Gutschein-Funktion erweitern und in den Bestellvorgang implementieren</t>
  </si>
  <si>
    <t>Grundlage und Oberfläche für Rücksendungen programmieren</t>
  </si>
  <si>
    <t>Gewählte Bestellungen zum eingeloggten Kunden aus der Datenbank auslesen</t>
  </si>
  <si>
    <t>weitere Filterfunktionen erstellen</t>
  </si>
  <si>
    <t>Suche dynamisch gestalten</t>
  </si>
  <si>
    <t>Newsletter erstellen</t>
  </si>
  <si>
    <t>Als Kunde möchte ich auf verschiedenen Ansichten einen "Zurück"-Button haben</t>
  </si>
  <si>
    <t>Als Kunde möchte ich meine Bestellübersicht in einer EMail bekommen</t>
  </si>
  <si>
    <t>Farben hinzufügen und löschen</t>
  </si>
  <si>
    <t>Größen hinzufügen und löschen</t>
  </si>
  <si>
    <t>Hersteller hinzufügen und löschen</t>
  </si>
  <si>
    <t>Backend Bereich designen</t>
  </si>
  <si>
    <t>Zurück-Button in verschiedenen Files einfügen</t>
  </si>
  <si>
    <t>PDF erstellen</t>
  </si>
  <si>
    <t>PDF per Email verschicken</t>
  </si>
  <si>
    <t>"Produkt anlegen und löschen" überarbeiten</t>
  </si>
  <si>
    <t>Kommentare einfügen</t>
  </si>
  <si>
    <t>Backend-Suche programmieren</t>
  </si>
  <si>
    <t>14.01.2016 bis 28.01.2016</t>
  </si>
  <si>
    <t>??</t>
  </si>
  <si>
    <t>Datenbank</t>
  </si>
  <si>
    <t>Username</t>
  </si>
  <si>
    <t>wfprj_wf5_28</t>
  </si>
  <si>
    <t>wfprj_wf5_29</t>
  </si>
  <si>
    <t>wfprj_wf5_30</t>
  </si>
  <si>
    <t>wfprj_wf5_31</t>
  </si>
  <si>
    <t>riedl</t>
  </si>
  <si>
    <t>kgraeter</t>
  </si>
  <si>
    <t>yerlikaya</t>
  </si>
  <si>
    <t>kevljanin</t>
  </si>
  <si>
    <t>wfprj_wf5_36</t>
  </si>
  <si>
    <t>Ordnerlink:</t>
  </si>
  <si>
    <t>\\I-INTRA-07\IIS-Lehre\WFPRJ-WF5.informatik.hs-ulm.de\36</t>
  </si>
  <si>
    <t xml:space="preserve">Seite: </t>
  </si>
  <si>
    <t>http://wfprj-wf5.informatik.hs-ulm.de/36</t>
  </si>
  <si>
    <t>Gruppenordner: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</si>
</sst>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" fillId="0" borderId="11" xfId="0" applyFont="1" applyBorder="1" applyAlignment="1">
      <alignment wrapText="1"/>
    </xf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2" borderId="2" xfId="0" applyFont="1" applyFill="1" applyBorder="1"/>
    <xf numFmtId="0" fontId="1" fillId="0" borderId="21" xfId="0" applyFont="1" applyBorder="1" applyAlignment="1">
      <alignment horizontal="center"/>
    </xf>
    <xf numFmtId="0" fontId="1" fillId="0" borderId="14" xfId="0" applyFont="1" applyBorder="1" applyAlignment="1">
      <alignment wrapText="1"/>
    </xf>
    <xf numFmtId="0" fontId="1" fillId="0" borderId="14" xfId="0" applyFont="1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wrapText="1"/>
    </xf>
    <xf numFmtId="0" fontId="1" fillId="0" borderId="24" xfId="0" applyFont="1" applyBorder="1" applyAlignment="1">
      <alignment horizontal="center" wrapText="1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14" fontId="0" fillId="0" borderId="0" xfId="0" applyNumberFormat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3" xfId="0" applyBorder="1"/>
    <xf numFmtId="0" fontId="0" fillId="0" borderId="13" xfId="0" applyBorder="1" applyAlignment="1">
      <alignment wrapText="1"/>
    </xf>
    <xf numFmtId="0" fontId="0" fillId="0" borderId="24" xfId="0" applyBorder="1"/>
    <xf numFmtId="0" fontId="0" fillId="0" borderId="24" xfId="0" applyBorder="1" applyAlignment="1">
      <alignment wrapText="1"/>
    </xf>
    <xf numFmtId="0" fontId="0" fillId="3" borderId="5" xfId="0" applyFill="1" applyBorder="1"/>
    <xf numFmtId="0" fontId="0" fillId="3" borderId="5" xfId="0" applyFill="1" applyBorder="1" applyAlignment="1">
      <alignment wrapText="1"/>
    </xf>
    <xf numFmtId="0" fontId="0" fillId="0" borderId="14" xfId="0" applyBorder="1"/>
    <xf numFmtId="0" fontId="0" fillId="0" borderId="14" xfId="0" applyBorder="1" applyAlignment="1">
      <alignment wrapText="1"/>
    </xf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3" borderId="11" xfId="0" applyFill="1" applyBorder="1"/>
    <xf numFmtId="0" fontId="0" fillId="3" borderId="11" xfId="0" applyFill="1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/>
    <xf numFmtId="0" fontId="0" fillId="0" borderId="28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3" borderId="16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3" xfId="0" applyFill="1" applyBorder="1"/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4" xfId="0" applyFill="1" applyBorder="1"/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4" xfId="0" applyFill="1" applyBorder="1"/>
    <xf numFmtId="0" fontId="0" fillId="3" borderId="25" xfId="0" applyFill="1" applyBorder="1" applyAlignment="1">
      <alignment horizontal="center"/>
    </xf>
    <xf numFmtId="0" fontId="0" fillId="3" borderId="3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4" xfId="0" applyFill="1" applyBorder="1" applyAlignment="1">
      <alignment wrapText="1"/>
    </xf>
    <xf numFmtId="0" fontId="0" fillId="3" borderId="24" xfId="0" applyFill="1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26" xfId="0" applyFont="1" applyFill="1" applyBorder="1"/>
    <xf numFmtId="0" fontId="2" fillId="2" borderId="26" xfId="0" applyFont="1" applyFill="1" applyBorder="1" applyAlignment="1">
      <alignment wrapText="1"/>
    </xf>
    <xf numFmtId="0" fontId="2" fillId="2" borderId="26" xfId="0" applyFont="1" applyFill="1" applyBorder="1" applyAlignment="1">
      <alignment horizontal="center" wrapText="1"/>
    </xf>
    <xf numFmtId="0" fontId="2" fillId="2" borderId="2" xfId="0" applyFont="1" applyFill="1" applyBorder="1"/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6" fillId="0" borderId="0" xfId="0" applyFont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wrapText="1"/>
    </xf>
    <xf numFmtId="0" fontId="1" fillId="3" borderId="5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/>
    <xf numFmtId="0" fontId="1" fillId="3" borderId="1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19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wrapText="1"/>
    </xf>
    <xf numFmtId="0" fontId="1" fillId="3" borderId="13" xfId="0" applyFont="1" applyFill="1" applyBorder="1"/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wrapText="1"/>
    </xf>
    <xf numFmtId="0" fontId="1" fillId="3" borderId="14" xfId="0" applyFont="1" applyFill="1" applyBorder="1"/>
    <xf numFmtId="0" fontId="1" fillId="3" borderId="22" xfId="0" applyFont="1" applyFill="1" applyBorder="1" applyAlignment="1">
      <alignment horizontal="center"/>
    </xf>
    <xf numFmtId="0" fontId="7" fillId="2" borderId="2" xfId="0" applyFont="1" applyFill="1" applyBorder="1"/>
    <xf numFmtId="0" fontId="7" fillId="2" borderId="2" xfId="0" applyFont="1" applyFill="1" applyBorder="1" applyAlignment="1">
      <alignment wrapText="1"/>
    </xf>
    <xf numFmtId="0" fontId="1" fillId="0" borderId="14" xfId="0" applyFont="1" applyBorder="1"/>
    <xf numFmtId="0" fontId="1" fillId="3" borderId="5" xfId="0" applyFont="1" applyFill="1" applyBorder="1"/>
    <xf numFmtId="0" fontId="1" fillId="3" borderId="5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/>
    <xf numFmtId="0" fontId="8" fillId="0" borderId="0" xfId="0" applyFont="1"/>
    <xf numFmtId="0" fontId="2" fillId="0" borderId="21" xfId="0" applyFont="1" applyBorder="1"/>
    <xf numFmtId="0" fontId="2" fillId="0" borderId="14" xfId="0" applyFont="1" applyBorder="1"/>
    <xf numFmtId="0" fontId="2" fillId="0" borderId="1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3" borderId="4" xfId="0" applyFont="1" applyFill="1" applyBorder="1"/>
    <xf numFmtId="0" fontId="2" fillId="3" borderId="5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4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D4" sqref="D4"/>
    </sheetView>
  </sheetViews>
  <sheetFormatPr baseColWidth="10" defaultRowHeight="15.75" x14ac:dyDescent="0.25"/>
  <cols>
    <col min="1" max="1" width="12.5703125" style="2" bestFit="1" customWidth="1"/>
    <col min="2" max="2" width="14.85546875" style="2" bestFit="1" customWidth="1"/>
    <col min="3" max="3" width="16.42578125" style="2" bestFit="1" customWidth="1"/>
    <col min="4" max="4" width="13" style="2" bestFit="1" customWidth="1"/>
    <col min="5" max="5" width="17.140625" style="2" bestFit="1" customWidth="1"/>
    <col min="6" max="6" width="11.140625" style="2" bestFit="1" customWidth="1"/>
    <col min="7" max="16384" width="11.42578125" style="2"/>
  </cols>
  <sheetData>
    <row r="1" spans="1:6" ht="26.25" x14ac:dyDescent="0.4">
      <c r="A1" s="177" t="s">
        <v>0</v>
      </c>
      <c r="B1" s="177"/>
      <c r="C1" s="177"/>
      <c r="D1" s="177"/>
      <c r="E1" s="177"/>
    </row>
    <row r="2" spans="1:6" x14ac:dyDescent="0.25">
      <c r="A2" s="178" t="s">
        <v>1</v>
      </c>
      <c r="B2" s="178"/>
      <c r="C2" s="178"/>
    </row>
    <row r="4" spans="1:6" ht="21" x14ac:dyDescent="0.35">
      <c r="A4" s="4" t="s">
        <v>2</v>
      </c>
      <c r="B4" s="3" t="s">
        <v>3</v>
      </c>
      <c r="C4" s="4" t="s">
        <v>4</v>
      </c>
      <c r="D4" s="4" t="s">
        <v>5</v>
      </c>
    </row>
    <row r="6" spans="1:6" ht="16.5" thickBot="1" x14ac:dyDescent="0.3">
      <c r="A6" s="2" t="s">
        <v>6</v>
      </c>
    </row>
    <row r="7" spans="1:6" ht="16.5" thickBot="1" x14ac:dyDescent="0.3">
      <c r="A7" s="22" t="s">
        <v>7</v>
      </c>
      <c r="B7" s="22" t="s">
        <v>8</v>
      </c>
      <c r="C7" s="22" t="s">
        <v>9</v>
      </c>
      <c r="D7" s="22" t="s">
        <v>24</v>
      </c>
      <c r="E7" s="22" t="s">
        <v>213</v>
      </c>
      <c r="F7" s="22" t="s">
        <v>214</v>
      </c>
    </row>
    <row r="8" spans="1:6" ht="19.5" thickBot="1" x14ac:dyDescent="0.35">
      <c r="A8" s="159" t="s">
        <v>10</v>
      </c>
      <c r="B8" s="160" t="s">
        <v>11</v>
      </c>
      <c r="C8" s="161"/>
      <c r="D8" s="162" t="s">
        <v>212</v>
      </c>
      <c r="E8" s="179"/>
      <c r="F8" s="162" t="s">
        <v>212</v>
      </c>
    </row>
    <row r="9" spans="1:6" ht="19.5" thickBot="1" x14ac:dyDescent="0.35">
      <c r="A9" s="167" t="s">
        <v>12</v>
      </c>
      <c r="B9" s="168" t="s">
        <v>13</v>
      </c>
      <c r="C9" s="169"/>
      <c r="D9" s="170" t="s">
        <v>212</v>
      </c>
      <c r="E9" s="170"/>
      <c r="F9" s="170" t="s">
        <v>212</v>
      </c>
    </row>
    <row r="10" spans="1:6" ht="19.5" thickBot="1" x14ac:dyDescent="0.35">
      <c r="A10" s="159" t="s">
        <v>15</v>
      </c>
      <c r="B10" s="160" t="s">
        <v>16</v>
      </c>
      <c r="C10" s="161"/>
      <c r="D10" s="162" t="s">
        <v>212</v>
      </c>
      <c r="E10" s="179"/>
      <c r="F10" s="162" t="s">
        <v>212</v>
      </c>
    </row>
    <row r="11" spans="1:6" ht="19.5" thickBot="1" x14ac:dyDescent="0.35">
      <c r="A11" s="167" t="s">
        <v>18</v>
      </c>
      <c r="B11" s="168" t="s">
        <v>14</v>
      </c>
      <c r="C11" s="169">
        <v>3113720</v>
      </c>
      <c r="D11" s="170">
        <v>29</v>
      </c>
      <c r="E11" s="170" t="s">
        <v>216</v>
      </c>
      <c r="F11" s="170" t="s">
        <v>220</v>
      </c>
    </row>
    <row r="12" spans="1:6" ht="19.5" thickBot="1" x14ac:dyDescent="0.35">
      <c r="A12" s="159" t="s">
        <v>23</v>
      </c>
      <c r="B12" s="160" t="s">
        <v>17</v>
      </c>
      <c r="C12" s="161"/>
      <c r="D12" s="162">
        <v>31</v>
      </c>
      <c r="E12" s="179" t="s">
        <v>218</v>
      </c>
      <c r="F12" s="162" t="s">
        <v>222</v>
      </c>
    </row>
    <row r="13" spans="1:6" ht="19.5" thickBot="1" x14ac:dyDescent="0.35">
      <c r="A13" s="167" t="s">
        <v>19</v>
      </c>
      <c r="B13" s="168" t="s">
        <v>20</v>
      </c>
      <c r="C13" s="169">
        <v>3113845</v>
      </c>
      <c r="D13" s="170">
        <v>28</v>
      </c>
      <c r="E13" s="170" t="s">
        <v>215</v>
      </c>
      <c r="F13" s="170" t="s">
        <v>219</v>
      </c>
    </row>
    <row r="14" spans="1:6" ht="19.5" thickBot="1" x14ac:dyDescent="0.35">
      <c r="A14" s="163" t="s">
        <v>21</v>
      </c>
      <c r="B14" s="164" t="s">
        <v>22</v>
      </c>
      <c r="C14" s="165"/>
      <c r="D14" s="166">
        <v>30</v>
      </c>
      <c r="E14" s="179" t="s">
        <v>217</v>
      </c>
      <c r="F14" s="166" t="s">
        <v>221</v>
      </c>
    </row>
    <row r="17" spans="2:8" ht="18.75" x14ac:dyDescent="0.3">
      <c r="B17" s="180" t="s">
        <v>228</v>
      </c>
      <c r="C17" s="180"/>
      <c r="D17" s="178" t="s">
        <v>223</v>
      </c>
      <c r="E17" s="178"/>
    </row>
    <row r="18" spans="2:8" ht="18.75" x14ac:dyDescent="0.3">
      <c r="B18" s="181"/>
      <c r="C18" s="182" t="s">
        <v>224</v>
      </c>
      <c r="D18" s="178" t="s">
        <v>225</v>
      </c>
      <c r="E18" s="178"/>
      <c r="F18" s="178"/>
      <c r="G18" s="178"/>
      <c r="H18" s="178"/>
    </row>
    <row r="19" spans="2:8" ht="18.75" x14ac:dyDescent="0.3">
      <c r="B19" s="181"/>
      <c r="C19" s="182" t="s">
        <v>226</v>
      </c>
      <c r="D19" s="178" t="s">
        <v>227</v>
      </c>
      <c r="E19" s="178"/>
      <c r="F19" s="178"/>
      <c r="G19" s="178"/>
    </row>
  </sheetData>
  <mergeCells count="6">
    <mergeCell ref="A1:E1"/>
    <mergeCell ref="A2:C2"/>
    <mergeCell ref="D19:G19"/>
    <mergeCell ref="D18:H18"/>
    <mergeCell ref="B17:C17"/>
    <mergeCell ref="D17:E17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35" workbookViewId="0">
      <selection activeCell="G6" sqref="G6"/>
    </sheetView>
  </sheetViews>
  <sheetFormatPr baseColWidth="10" defaultRowHeight="15" x14ac:dyDescent="0.25"/>
  <cols>
    <col min="1" max="1" width="24.5703125" bestFit="1" customWidth="1"/>
    <col min="2" max="2" width="55.28515625" style="5" customWidth="1"/>
    <col min="3" max="3" width="15" bestFit="1" customWidth="1"/>
    <col min="4" max="4" width="11.42578125" bestFit="1" customWidth="1"/>
    <col min="5" max="5" width="16.85546875" bestFit="1" customWidth="1"/>
    <col min="6" max="6" width="10.85546875" bestFit="1" customWidth="1"/>
    <col min="7" max="7" width="8.140625" bestFit="1" customWidth="1"/>
  </cols>
  <sheetData>
    <row r="1" spans="1:7" ht="23.25" x14ac:dyDescent="0.35">
      <c r="A1" s="158" t="s">
        <v>25</v>
      </c>
    </row>
    <row r="2" spans="1:7" ht="15.75" thickBot="1" x14ac:dyDescent="0.3"/>
    <row r="3" spans="1:7" ht="19.5" thickBot="1" x14ac:dyDescent="0.35">
      <c r="A3" s="150" t="s">
        <v>26</v>
      </c>
      <c r="B3" s="151" t="s">
        <v>27</v>
      </c>
      <c r="C3" s="150" t="s">
        <v>28</v>
      </c>
      <c r="D3" s="150" t="s">
        <v>80</v>
      </c>
      <c r="E3" s="150" t="s">
        <v>29</v>
      </c>
      <c r="F3" s="150" t="s">
        <v>78</v>
      </c>
      <c r="G3" s="150" t="s">
        <v>79</v>
      </c>
    </row>
    <row r="4" spans="1:7" ht="16.5" thickBot="1" x14ac:dyDescent="0.3">
      <c r="A4" s="23">
        <v>10</v>
      </c>
      <c r="B4" s="24" t="s">
        <v>30</v>
      </c>
      <c r="C4" s="26">
        <v>13</v>
      </c>
      <c r="D4" s="26">
        <v>21</v>
      </c>
      <c r="E4" s="26">
        <f>D4/C4</f>
        <v>1.6153846153846154</v>
      </c>
      <c r="F4" s="152" t="s">
        <v>77</v>
      </c>
      <c r="G4" s="27">
        <v>1</v>
      </c>
    </row>
    <row r="5" spans="1:7" ht="32.25" thickBot="1" x14ac:dyDescent="0.3">
      <c r="A5" s="129">
        <v>20</v>
      </c>
      <c r="B5" s="130" t="s">
        <v>31</v>
      </c>
      <c r="C5" s="132">
        <v>40</v>
      </c>
      <c r="D5" s="132">
        <v>45</v>
      </c>
      <c r="E5" s="132">
        <f t="shared" ref="E5:E49" si="0">D5/C5</f>
        <v>1.125</v>
      </c>
      <c r="F5" s="153" t="s">
        <v>77</v>
      </c>
      <c r="G5" s="133">
        <v>1</v>
      </c>
    </row>
    <row r="6" spans="1:7" ht="48" thickBot="1" x14ac:dyDescent="0.3">
      <c r="A6" s="23">
        <v>30</v>
      </c>
      <c r="B6" s="24" t="s">
        <v>32</v>
      </c>
      <c r="C6" s="26">
        <v>20</v>
      </c>
      <c r="D6" s="26">
        <v>20</v>
      </c>
      <c r="E6" s="26">
        <f t="shared" si="0"/>
        <v>1</v>
      </c>
      <c r="F6" s="152" t="s">
        <v>77</v>
      </c>
      <c r="G6" s="27">
        <v>1</v>
      </c>
    </row>
    <row r="7" spans="1:7" ht="32.25" thickBot="1" x14ac:dyDescent="0.3">
      <c r="A7" s="129">
        <v>40</v>
      </c>
      <c r="B7" s="130" t="s">
        <v>33</v>
      </c>
      <c r="C7" s="132">
        <v>13</v>
      </c>
      <c r="D7" s="132">
        <v>0</v>
      </c>
      <c r="E7" s="132">
        <f t="shared" si="0"/>
        <v>0</v>
      </c>
      <c r="F7" s="153" t="s">
        <v>77</v>
      </c>
      <c r="G7" s="133">
        <v>1</v>
      </c>
    </row>
    <row r="8" spans="1:7" ht="32.25" thickBot="1" x14ac:dyDescent="0.3">
      <c r="A8" s="23">
        <v>60</v>
      </c>
      <c r="B8" s="24" t="s">
        <v>34</v>
      </c>
      <c r="C8" s="26">
        <v>13</v>
      </c>
      <c r="D8" s="26">
        <v>8</v>
      </c>
      <c r="E8" s="26">
        <f t="shared" si="0"/>
        <v>0.61538461538461542</v>
      </c>
      <c r="F8" s="152" t="s">
        <v>77</v>
      </c>
      <c r="G8" s="27">
        <v>1</v>
      </c>
    </row>
    <row r="9" spans="1:7" ht="63.75" thickBot="1" x14ac:dyDescent="0.3">
      <c r="A9" s="129">
        <v>80</v>
      </c>
      <c r="B9" s="130" t="s">
        <v>35</v>
      </c>
      <c r="C9" s="132">
        <v>13</v>
      </c>
      <c r="D9" s="132"/>
      <c r="E9" s="132">
        <f t="shared" si="0"/>
        <v>0</v>
      </c>
      <c r="F9" s="153" t="s">
        <v>77</v>
      </c>
      <c r="G9" s="133"/>
    </row>
    <row r="10" spans="1:7" ht="16.5" thickBot="1" x14ac:dyDescent="0.3">
      <c r="A10" s="23">
        <v>100</v>
      </c>
      <c r="B10" s="24" t="s">
        <v>36</v>
      </c>
      <c r="C10" s="26">
        <v>8</v>
      </c>
      <c r="D10" s="26">
        <v>7</v>
      </c>
      <c r="E10" s="26">
        <f t="shared" si="0"/>
        <v>0.875</v>
      </c>
      <c r="F10" s="152" t="s">
        <v>77</v>
      </c>
      <c r="G10" s="27">
        <v>2</v>
      </c>
    </row>
    <row r="11" spans="1:7" ht="32.25" thickBot="1" x14ac:dyDescent="0.3">
      <c r="A11" s="129">
        <v>110</v>
      </c>
      <c r="B11" s="130" t="s">
        <v>37</v>
      </c>
      <c r="C11" s="132">
        <v>40</v>
      </c>
      <c r="D11" s="132">
        <v>8</v>
      </c>
      <c r="E11" s="132">
        <f t="shared" si="0"/>
        <v>0.2</v>
      </c>
      <c r="F11" s="153" t="s">
        <v>77</v>
      </c>
      <c r="G11" s="133">
        <v>2</v>
      </c>
    </row>
    <row r="12" spans="1:7" ht="32.25" thickBot="1" x14ac:dyDescent="0.3">
      <c r="A12" s="23">
        <v>120</v>
      </c>
      <c r="B12" s="24" t="s">
        <v>38</v>
      </c>
      <c r="C12" s="26">
        <v>13</v>
      </c>
      <c r="D12" s="26">
        <v>8</v>
      </c>
      <c r="E12" s="26">
        <f t="shared" si="0"/>
        <v>0.61538461538461542</v>
      </c>
      <c r="F12" s="152" t="s">
        <v>77</v>
      </c>
      <c r="G12" s="27">
        <v>2</v>
      </c>
    </row>
    <row r="13" spans="1:7" ht="32.25" thickBot="1" x14ac:dyDescent="0.3">
      <c r="A13" s="129">
        <v>130</v>
      </c>
      <c r="B13" s="130" t="s">
        <v>39</v>
      </c>
      <c r="C13" s="132">
        <v>13</v>
      </c>
      <c r="D13" s="132">
        <v>10</v>
      </c>
      <c r="E13" s="132">
        <f t="shared" si="0"/>
        <v>0.76923076923076927</v>
      </c>
      <c r="F13" s="153" t="s">
        <v>77</v>
      </c>
      <c r="G13" s="133">
        <v>2</v>
      </c>
    </row>
    <row r="14" spans="1:7" ht="32.25" thickBot="1" x14ac:dyDescent="0.3">
      <c r="A14" s="23">
        <v>140</v>
      </c>
      <c r="B14" s="24" t="s">
        <v>40</v>
      </c>
      <c r="C14" s="26">
        <v>8</v>
      </c>
      <c r="D14" s="26">
        <v>54</v>
      </c>
      <c r="E14" s="26">
        <f t="shared" si="0"/>
        <v>6.75</v>
      </c>
      <c r="F14" s="152" t="s">
        <v>77</v>
      </c>
      <c r="G14" s="27">
        <v>2</v>
      </c>
    </row>
    <row r="15" spans="1:7" ht="16.5" thickBot="1" x14ac:dyDescent="0.3">
      <c r="A15" s="129">
        <v>150</v>
      </c>
      <c r="B15" s="130" t="s">
        <v>41</v>
      </c>
      <c r="C15" s="132">
        <v>20</v>
      </c>
      <c r="D15" s="132">
        <v>5</v>
      </c>
      <c r="E15" s="132">
        <f t="shared" si="0"/>
        <v>0.25</v>
      </c>
      <c r="F15" s="153" t="s">
        <v>77</v>
      </c>
      <c r="G15" s="133">
        <v>2</v>
      </c>
    </row>
    <row r="16" spans="1:7" ht="32.25" thickBot="1" x14ac:dyDescent="0.3">
      <c r="A16" s="23">
        <v>190</v>
      </c>
      <c r="B16" s="24" t="s">
        <v>42</v>
      </c>
      <c r="C16" s="26">
        <v>40</v>
      </c>
      <c r="D16" s="26">
        <v>15</v>
      </c>
      <c r="E16" s="26">
        <f t="shared" si="0"/>
        <v>0.375</v>
      </c>
      <c r="F16" s="152" t="s">
        <v>77</v>
      </c>
      <c r="G16" s="27">
        <v>9</v>
      </c>
    </row>
    <row r="17" spans="1:7" ht="32.25" thickBot="1" x14ac:dyDescent="0.3">
      <c r="A17" s="129">
        <v>200</v>
      </c>
      <c r="B17" s="130" t="s">
        <v>43</v>
      </c>
      <c r="C17" s="132">
        <v>13</v>
      </c>
      <c r="D17" s="132">
        <v>5</v>
      </c>
      <c r="E17" s="132">
        <f t="shared" si="0"/>
        <v>0.38461538461538464</v>
      </c>
      <c r="F17" s="153" t="s">
        <v>77</v>
      </c>
      <c r="G17" s="133">
        <v>9</v>
      </c>
    </row>
    <row r="18" spans="1:7" ht="32.25" thickBot="1" x14ac:dyDescent="0.3">
      <c r="A18" s="23">
        <v>210</v>
      </c>
      <c r="B18" s="24" t="s">
        <v>44</v>
      </c>
      <c r="C18" s="26">
        <v>13</v>
      </c>
      <c r="D18" s="26">
        <v>10</v>
      </c>
      <c r="E18" s="26">
        <f t="shared" si="0"/>
        <v>0.76923076923076927</v>
      </c>
      <c r="F18" s="152" t="s">
        <v>77</v>
      </c>
      <c r="G18" s="27">
        <v>9</v>
      </c>
    </row>
    <row r="19" spans="1:7" ht="32.25" thickBot="1" x14ac:dyDescent="0.3">
      <c r="A19" s="129">
        <v>230</v>
      </c>
      <c r="B19" s="130" t="s">
        <v>45</v>
      </c>
      <c r="C19" s="132">
        <v>8</v>
      </c>
      <c r="D19" s="132">
        <v>10</v>
      </c>
      <c r="E19" s="132">
        <f t="shared" si="0"/>
        <v>1.25</v>
      </c>
      <c r="F19" s="153" t="s">
        <v>77</v>
      </c>
      <c r="G19" s="133">
        <v>3</v>
      </c>
    </row>
    <row r="20" spans="1:7" ht="32.25" thickBot="1" x14ac:dyDescent="0.3">
      <c r="A20" s="23">
        <v>240</v>
      </c>
      <c r="B20" s="24" t="s">
        <v>46</v>
      </c>
      <c r="C20" s="26">
        <v>13</v>
      </c>
      <c r="D20" s="26">
        <v>1</v>
      </c>
      <c r="E20" s="26">
        <f t="shared" si="0"/>
        <v>7.6923076923076927E-2</v>
      </c>
      <c r="F20" s="152" t="s">
        <v>77</v>
      </c>
      <c r="G20" s="27">
        <v>3</v>
      </c>
    </row>
    <row r="21" spans="1:7" ht="32.25" thickBot="1" x14ac:dyDescent="0.3">
      <c r="A21" s="129">
        <v>250</v>
      </c>
      <c r="B21" s="130" t="s">
        <v>47</v>
      </c>
      <c r="C21" s="132">
        <v>5</v>
      </c>
      <c r="D21" s="132">
        <v>2</v>
      </c>
      <c r="E21" s="132">
        <f t="shared" si="0"/>
        <v>0.4</v>
      </c>
      <c r="F21" s="153" t="s">
        <v>77</v>
      </c>
      <c r="G21" s="133">
        <v>3</v>
      </c>
    </row>
    <row r="22" spans="1:7" ht="48" thickBot="1" x14ac:dyDescent="0.3">
      <c r="A22" s="23">
        <v>260</v>
      </c>
      <c r="B22" s="24" t="s">
        <v>48</v>
      </c>
      <c r="C22" s="26">
        <v>5</v>
      </c>
      <c r="D22" s="26">
        <v>5</v>
      </c>
      <c r="E22" s="26">
        <f t="shared" si="0"/>
        <v>1</v>
      </c>
      <c r="F22" s="152" t="s">
        <v>77</v>
      </c>
      <c r="G22" s="27">
        <v>3</v>
      </c>
    </row>
    <row r="23" spans="1:7" ht="32.25" thickBot="1" x14ac:dyDescent="0.3">
      <c r="A23" s="129">
        <v>270</v>
      </c>
      <c r="B23" s="130" t="s">
        <v>49</v>
      </c>
      <c r="C23" s="132">
        <v>40</v>
      </c>
      <c r="D23" s="132">
        <v>77</v>
      </c>
      <c r="E23" s="132">
        <f t="shared" si="0"/>
        <v>1.925</v>
      </c>
      <c r="F23" s="153" t="s">
        <v>77</v>
      </c>
      <c r="G23" s="133">
        <v>3</v>
      </c>
    </row>
    <row r="24" spans="1:7" ht="32.25" thickBot="1" x14ac:dyDescent="0.3">
      <c r="A24" s="23">
        <v>280</v>
      </c>
      <c r="B24" s="24" t="s">
        <v>50</v>
      </c>
      <c r="C24" s="26">
        <v>13</v>
      </c>
      <c r="D24" s="26">
        <v>6</v>
      </c>
      <c r="E24" s="26">
        <f t="shared" si="0"/>
        <v>0.46153846153846156</v>
      </c>
      <c r="F24" s="152" t="s">
        <v>77</v>
      </c>
      <c r="G24" s="27">
        <v>3</v>
      </c>
    </row>
    <row r="25" spans="1:7" ht="16.5" thickBot="1" x14ac:dyDescent="0.3">
      <c r="A25" s="129">
        <v>290</v>
      </c>
      <c r="B25" s="130" t="s">
        <v>51</v>
      </c>
      <c r="C25" s="132">
        <v>5</v>
      </c>
      <c r="D25" s="132">
        <v>3</v>
      </c>
      <c r="E25" s="132">
        <f t="shared" si="0"/>
        <v>0.6</v>
      </c>
      <c r="F25" s="153" t="s">
        <v>77</v>
      </c>
      <c r="G25" s="133">
        <v>3</v>
      </c>
    </row>
    <row r="26" spans="1:7" ht="32.25" thickBot="1" x14ac:dyDescent="0.3">
      <c r="A26" s="23">
        <v>300</v>
      </c>
      <c r="B26" s="24" t="s">
        <v>52</v>
      </c>
      <c r="C26" s="26">
        <v>8</v>
      </c>
      <c r="D26" s="26">
        <v>4</v>
      </c>
      <c r="E26" s="26">
        <f t="shared" si="0"/>
        <v>0.5</v>
      </c>
      <c r="F26" s="152" t="s">
        <v>77</v>
      </c>
      <c r="G26" s="27">
        <v>4</v>
      </c>
    </row>
    <row r="27" spans="1:7" ht="32.25" thickBot="1" x14ac:dyDescent="0.3">
      <c r="A27" s="129">
        <v>310</v>
      </c>
      <c r="B27" s="130" t="s">
        <v>53</v>
      </c>
      <c r="C27" s="132">
        <v>40</v>
      </c>
      <c r="D27" s="132">
        <v>14</v>
      </c>
      <c r="E27" s="132">
        <f t="shared" si="0"/>
        <v>0.35</v>
      </c>
      <c r="F27" s="153" t="s">
        <v>77</v>
      </c>
      <c r="G27" s="133">
        <v>4</v>
      </c>
    </row>
    <row r="28" spans="1:7" ht="32.25" thickBot="1" x14ac:dyDescent="0.3">
      <c r="A28" s="23">
        <v>320</v>
      </c>
      <c r="B28" s="24" t="s">
        <v>54</v>
      </c>
      <c r="C28" s="26">
        <v>20</v>
      </c>
      <c r="D28" s="26">
        <v>33</v>
      </c>
      <c r="E28" s="26">
        <f t="shared" si="0"/>
        <v>1.65</v>
      </c>
      <c r="F28" s="152" t="s">
        <v>77</v>
      </c>
      <c r="G28" s="27">
        <v>4</v>
      </c>
    </row>
    <row r="29" spans="1:7" ht="16.5" thickBot="1" x14ac:dyDescent="0.3">
      <c r="A29" s="129">
        <v>330</v>
      </c>
      <c r="B29" s="130" t="s">
        <v>55</v>
      </c>
      <c r="C29" s="132">
        <v>40</v>
      </c>
      <c r="D29" s="154">
        <v>8.33</v>
      </c>
      <c r="E29" s="132">
        <f t="shared" si="0"/>
        <v>0.20824999999999999</v>
      </c>
      <c r="F29" s="153" t="s">
        <v>77</v>
      </c>
      <c r="G29" s="133">
        <v>4</v>
      </c>
    </row>
    <row r="30" spans="1:7" ht="32.25" thickBot="1" x14ac:dyDescent="0.3">
      <c r="A30" s="23">
        <v>340</v>
      </c>
      <c r="B30" s="24" t="s">
        <v>56</v>
      </c>
      <c r="C30" s="26">
        <v>8</v>
      </c>
      <c r="D30" s="26">
        <v>27</v>
      </c>
      <c r="E30" s="26">
        <f t="shared" si="0"/>
        <v>3.375</v>
      </c>
      <c r="F30" s="152" t="s">
        <v>77</v>
      </c>
      <c r="G30" s="27"/>
    </row>
    <row r="31" spans="1:7" ht="32.25" thickBot="1" x14ac:dyDescent="0.3">
      <c r="A31" s="129">
        <v>350</v>
      </c>
      <c r="B31" s="130" t="s">
        <v>57</v>
      </c>
      <c r="C31" s="132">
        <v>8</v>
      </c>
      <c r="D31" s="132">
        <v>0.57999999999999996</v>
      </c>
      <c r="E31" s="132">
        <f t="shared" si="0"/>
        <v>7.2499999999999995E-2</v>
      </c>
      <c r="F31" s="153" t="s">
        <v>77</v>
      </c>
      <c r="G31" s="133">
        <v>4</v>
      </c>
    </row>
    <row r="32" spans="1:7" ht="16.5" thickBot="1" x14ac:dyDescent="0.3">
      <c r="A32" s="23">
        <v>360</v>
      </c>
      <c r="B32" s="24" t="s">
        <v>58</v>
      </c>
      <c r="C32" s="26">
        <v>13</v>
      </c>
      <c r="D32" s="26">
        <v>0.5</v>
      </c>
      <c r="E32" s="26">
        <f t="shared" si="0"/>
        <v>3.8461538461538464E-2</v>
      </c>
      <c r="F32" s="152" t="s">
        <v>77</v>
      </c>
      <c r="G32" s="27">
        <v>4</v>
      </c>
    </row>
    <row r="33" spans="1:7" ht="32.25" thickBot="1" x14ac:dyDescent="0.3">
      <c r="A33" s="129">
        <v>370</v>
      </c>
      <c r="B33" s="130" t="s">
        <v>59</v>
      </c>
      <c r="C33" s="132">
        <v>13</v>
      </c>
      <c r="D33" s="132">
        <v>21.5</v>
      </c>
      <c r="E33" s="132">
        <f t="shared" si="0"/>
        <v>1.6538461538461537</v>
      </c>
      <c r="F33" s="153" t="s">
        <v>77</v>
      </c>
      <c r="G33" s="133">
        <v>4</v>
      </c>
    </row>
    <row r="34" spans="1:7" ht="32.25" thickBot="1" x14ac:dyDescent="0.3">
      <c r="A34" s="23">
        <v>380</v>
      </c>
      <c r="B34" s="24" t="s">
        <v>60</v>
      </c>
      <c r="C34" s="26">
        <v>13</v>
      </c>
      <c r="D34" s="26">
        <v>6</v>
      </c>
      <c r="E34" s="26">
        <f t="shared" si="0"/>
        <v>0.46153846153846156</v>
      </c>
      <c r="F34" s="152" t="s">
        <v>77</v>
      </c>
      <c r="G34" s="27">
        <v>4</v>
      </c>
    </row>
    <row r="35" spans="1:7" ht="32.25" thickBot="1" x14ac:dyDescent="0.3">
      <c r="A35" s="129">
        <v>390</v>
      </c>
      <c r="B35" s="130" t="s">
        <v>61</v>
      </c>
      <c r="C35" s="132">
        <v>13</v>
      </c>
      <c r="D35" s="132">
        <v>25</v>
      </c>
      <c r="E35" s="132">
        <f t="shared" si="0"/>
        <v>1.9230769230769231</v>
      </c>
      <c r="F35" s="153" t="s">
        <v>77</v>
      </c>
      <c r="G35" s="133">
        <v>4</v>
      </c>
    </row>
    <row r="36" spans="1:7" ht="16.5" thickBot="1" x14ac:dyDescent="0.3">
      <c r="A36" s="23">
        <v>400</v>
      </c>
      <c r="B36" s="24" t="s">
        <v>62</v>
      </c>
      <c r="C36" s="26">
        <v>8</v>
      </c>
      <c r="D36" s="26">
        <v>1</v>
      </c>
      <c r="E36" s="26">
        <f t="shared" si="0"/>
        <v>0.125</v>
      </c>
      <c r="F36" s="152" t="s">
        <v>77</v>
      </c>
      <c r="G36" s="27">
        <v>4</v>
      </c>
    </row>
    <row r="37" spans="1:7" ht="32.25" thickBot="1" x14ac:dyDescent="0.3">
      <c r="A37" s="129">
        <v>410</v>
      </c>
      <c r="B37" s="130" t="s">
        <v>63</v>
      </c>
      <c r="C37" s="132">
        <v>20</v>
      </c>
      <c r="D37" s="132">
        <v>9</v>
      </c>
      <c r="E37" s="132">
        <f t="shared" si="0"/>
        <v>0.45</v>
      </c>
      <c r="F37" s="153" t="s">
        <v>77</v>
      </c>
      <c r="G37" s="133">
        <v>5</v>
      </c>
    </row>
    <row r="38" spans="1:7" ht="32.25" thickBot="1" x14ac:dyDescent="0.3">
      <c r="A38" s="23">
        <v>420</v>
      </c>
      <c r="B38" s="24" t="s">
        <v>64</v>
      </c>
      <c r="C38" s="26">
        <v>2</v>
      </c>
      <c r="D38" s="26">
        <v>0</v>
      </c>
      <c r="E38" s="26">
        <f t="shared" si="0"/>
        <v>0</v>
      </c>
      <c r="F38" s="152" t="s">
        <v>77</v>
      </c>
      <c r="G38" s="27">
        <v>5</v>
      </c>
    </row>
    <row r="39" spans="1:7" ht="32.25" thickBot="1" x14ac:dyDescent="0.3">
      <c r="A39" s="129">
        <v>430</v>
      </c>
      <c r="B39" s="130" t="s">
        <v>65</v>
      </c>
      <c r="C39" s="132">
        <v>13</v>
      </c>
      <c r="D39" s="132">
        <v>0</v>
      </c>
      <c r="E39" s="132">
        <f t="shared" si="0"/>
        <v>0</v>
      </c>
      <c r="F39" s="153" t="s">
        <v>77</v>
      </c>
      <c r="G39" s="133">
        <v>5</v>
      </c>
    </row>
    <row r="40" spans="1:7" ht="32.25" thickBot="1" x14ac:dyDescent="0.3">
      <c r="A40" s="23">
        <v>440</v>
      </c>
      <c r="B40" s="24" t="s">
        <v>66</v>
      </c>
      <c r="C40" s="26">
        <v>5</v>
      </c>
      <c r="D40" s="26">
        <v>0</v>
      </c>
      <c r="E40" s="26">
        <f t="shared" si="0"/>
        <v>0</v>
      </c>
      <c r="F40" s="152" t="s">
        <v>77</v>
      </c>
      <c r="G40" s="27">
        <v>5</v>
      </c>
    </row>
    <row r="41" spans="1:7" ht="32.25" thickBot="1" x14ac:dyDescent="0.3">
      <c r="A41" s="129">
        <v>450</v>
      </c>
      <c r="B41" s="130" t="s">
        <v>67</v>
      </c>
      <c r="C41" s="132">
        <v>20</v>
      </c>
      <c r="D41" s="132">
        <v>0</v>
      </c>
      <c r="E41" s="132">
        <f t="shared" si="0"/>
        <v>0</v>
      </c>
      <c r="F41" s="153" t="s">
        <v>77</v>
      </c>
      <c r="G41" s="133">
        <v>5</v>
      </c>
    </row>
    <row r="42" spans="1:7" ht="32.25" thickBot="1" x14ac:dyDescent="0.3">
      <c r="A42" s="23">
        <v>460</v>
      </c>
      <c r="B42" s="24" t="s">
        <v>68</v>
      </c>
      <c r="C42" s="26">
        <v>20</v>
      </c>
      <c r="D42" s="26">
        <v>0</v>
      </c>
      <c r="E42" s="26">
        <f t="shared" si="0"/>
        <v>0</v>
      </c>
      <c r="F42" s="152" t="s">
        <v>77</v>
      </c>
      <c r="G42" s="27">
        <v>5</v>
      </c>
    </row>
    <row r="43" spans="1:7" ht="48" thickBot="1" x14ac:dyDescent="0.3">
      <c r="A43" s="129">
        <v>50</v>
      </c>
      <c r="B43" s="130" t="s">
        <v>69</v>
      </c>
      <c r="C43" s="132">
        <v>5</v>
      </c>
      <c r="D43" s="132">
        <v>20</v>
      </c>
      <c r="E43" s="132">
        <f t="shared" si="0"/>
        <v>4</v>
      </c>
      <c r="F43" s="153" t="s">
        <v>70</v>
      </c>
      <c r="G43" s="133">
        <v>1</v>
      </c>
    </row>
    <row r="44" spans="1:7" ht="32.25" thickBot="1" x14ac:dyDescent="0.3">
      <c r="A44" s="23">
        <v>70</v>
      </c>
      <c r="B44" s="24" t="s">
        <v>71</v>
      </c>
      <c r="C44" s="26">
        <v>13</v>
      </c>
      <c r="D44" s="26">
        <v>9</v>
      </c>
      <c r="E44" s="26">
        <f t="shared" si="0"/>
        <v>0.69230769230769229</v>
      </c>
      <c r="F44" s="152" t="s">
        <v>70</v>
      </c>
      <c r="G44" s="27">
        <v>1</v>
      </c>
    </row>
    <row r="45" spans="1:7" ht="48" thickBot="1" x14ac:dyDescent="0.3">
      <c r="A45" s="129">
        <v>90</v>
      </c>
      <c r="B45" s="130" t="s">
        <v>72</v>
      </c>
      <c r="C45" s="132">
        <v>13</v>
      </c>
      <c r="D45" s="132">
        <v>8</v>
      </c>
      <c r="E45" s="132">
        <f t="shared" si="0"/>
        <v>0.61538461538461542</v>
      </c>
      <c r="F45" s="153" t="s">
        <v>70</v>
      </c>
      <c r="G45" s="133">
        <v>3</v>
      </c>
    </row>
    <row r="46" spans="1:7" ht="16.5" thickBot="1" x14ac:dyDescent="0.3">
      <c r="A46" s="23">
        <v>160</v>
      </c>
      <c r="B46" s="24" t="s">
        <v>73</v>
      </c>
      <c r="C46" s="26">
        <v>13</v>
      </c>
      <c r="D46" s="26">
        <v>10</v>
      </c>
      <c r="E46" s="26">
        <f t="shared" si="0"/>
        <v>0.76923076923076927</v>
      </c>
      <c r="F46" s="152" t="s">
        <v>70</v>
      </c>
      <c r="G46" s="27">
        <v>2</v>
      </c>
    </row>
    <row r="47" spans="1:7" ht="32.25" thickBot="1" x14ac:dyDescent="0.3">
      <c r="A47" s="129">
        <v>170</v>
      </c>
      <c r="B47" s="130" t="s">
        <v>74</v>
      </c>
      <c r="C47" s="132">
        <v>13</v>
      </c>
      <c r="D47" s="132">
        <v>10</v>
      </c>
      <c r="E47" s="132">
        <f t="shared" si="0"/>
        <v>0.76923076923076927</v>
      </c>
      <c r="F47" s="153" t="s">
        <v>70</v>
      </c>
      <c r="G47" s="133">
        <v>2</v>
      </c>
    </row>
    <row r="48" spans="1:7" ht="32.25" thickBot="1" x14ac:dyDescent="0.3">
      <c r="A48" s="23">
        <v>180</v>
      </c>
      <c r="B48" s="24" t="s">
        <v>75</v>
      </c>
      <c r="C48" s="26">
        <v>8</v>
      </c>
      <c r="D48" s="26">
        <v>20</v>
      </c>
      <c r="E48" s="26">
        <f t="shared" si="0"/>
        <v>2.5</v>
      </c>
      <c r="F48" s="152" t="s">
        <v>70</v>
      </c>
      <c r="G48" s="27">
        <v>2</v>
      </c>
    </row>
    <row r="49" spans="1:7" ht="32.25" thickBot="1" x14ac:dyDescent="0.3">
      <c r="A49" s="129">
        <v>220</v>
      </c>
      <c r="B49" s="130" t="s">
        <v>76</v>
      </c>
      <c r="C49" s="132">
        <v>8</v>
      </c>
      <c r="D49" s="132">
        <v>11</v>
      </c>
      <c r="E49" s="132">
        <f t="shared" si="0"/>
        <v>1.375</v>
      </c>
      <c r="F49" s="153" t="s">
        <v>70</v>
      </c>
      <c r="G49" s="133">
        <v>3</v>
      </c>
    </row>
    <row r="50" spans="1:7" x14ac:dyDescent="0.25">
      <c r="A50" s="155"/>
      <c r="B50" s="156"/>
      <c r="C50" s="155">
        <f>SUM(C4:C49)</f>
        <v>706</v>
      </c>
      <c r="D50" s="155">
        <f>SUM(D4:D49)</f>
        <v>557.91</v>
      </c>
      <c r="E50" s="155">
        <f>D50/C50</f>
        <v>0.79024079320113305</v>
      </c>
      <c r="F50" s="157"/>
      <c r="G50" s="157"/>
    </row>
    <row r="51" spans="1:7" x14ac:dyDescent="0.25">
      <c r="A51" s="1"/>
      <c r="C51" s="1"/>
      <c r="D51" s="1"/>
      <c r="E51" s="1"/>
    </row>
    <row r="52" spans="1:7" x14ac:dyDescent="0.25">
      <c r="A52" s="1"/>
      <c r="C52" s="1"/>
      <c r="D52" s="1"/>
      <c r="E52" s="1"/>
    </row>
    <row r="53" spans="1:7" x14ac:dyDescent="0.25">
      <c r="A53" s="1"/>
      <c r="C53" s="1"/>
      <c r="D53" s="1"/>
      <c r="E53" s="1"/>
    </row>
    <row r="54" spans="1:7" x14ac:dyDescent="0.25">
      <c r="A54" s="1"/>
      <c r="C54" s="1"/>
      <c r="D54" s="1"/>
      <c r="E54" s="1"/>
    </row>
    <row r="55" spans="1:7" x14ac:dyDescent="0.25">
      <c r="A55" s="1"/>
      <c r="C55" s="1"/>
      <c r="D55" s="1"/>
      <c r="E55" s="1"/>
    </row>
    <row r="56" spans="1:7" x14ac:dyDescent="0.25">
      <c r="A56" s="1"/>
      <c r="C56" s="1"/>
      <c r="D56" s="1"/>
      <c r="E56" s="1"/>
    </row>
    <row r="57" spans="1:7" x14ac:dyDescent="0.25">
      <c r="A57" s="1"/>
      <c r="C57" s="1"/>
      <c r="D57" s="1"/>
      <c r="E57" s="1"/>
    </row>
    <row r="58" spans="1:7" x14ac:dyDescent="0.25">
      <c r="A58" s="1"/>
      <c r="C58" s="1"/>
      <c r="D58" s="1"/>
      <c r="E58" s="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/>
  </sheetViews>
  <sheetFormatPr baseColWidth="10" defaultRowHeight="15" x14ac:dyDescent="0.25"/>
  <cols>
    <col min="1" max="1" width="23.42578125" bestFit="1" customWidth="1"/>
    <col min="2" max="2" width="46.28515625" style="5" bestFit="1" customWidth="1"/>
    <col min="3" max="3" width="37" style="5" bestFit="1" customWidth="1"/>
    <col min="4" max="4" width="16.140625" bestFit="1" customWidth="1"/>
    <col min="5" max="5" width="11.28515625" bestFit="1" customWidth="1"/>
  </cols>
  <sheetData>
    <row r="1" spans="1:6" ht="23.25" x14ac:dyDescent="0.35">
      <c r="A1" s="6" t="s">
        <v>108</v>
      </c>
      <c r="B1" s="33" t="s">
        <v>109</v>
      </c>
      <c r="C1" s="33"/>
    </row>
    <row r="3" spans="1:6" ht="21.75" thickBot="1" x14ac:dyDescent="0.4">
      <c r="A3" s="4" t="s">
        <v>81</v>
      </c>
    </row>
    <row r="4" spans="1:6" ht="19.5" thickBot="1" x14ac:dyDescent="0.35">
      <c r="A4" s="125" t="s">
        <v>86</v>
      </c>
      <c r="B4" s="126" t="s">
        <v>27</v>
      </c>
      <c r="C4" s="127" t="s">
        <v>78</v>
      </c>
      <c r="D4" s="125" t="s">
        <v>87</v>
      </c>
      <c r="E4" s="125" t="s">
        <v>80</v>
      </c>
    </row>
    <row r="5" spans="1:6" ht="16.5" thickBot="1" x14ac:dyDescent="0.3">
      <c r="A5" s="23">
        <v>10</v>
      </c>
      <c r="B5" s="24" t="s">
        <v>30</v>
      </c>
      <c r="C5" s="25" t="s">
        <v>77</v>
      </c>
      <c r="D5" s="26">
        <v>13</v>
      </c>
      <c r="E5" s="27">
        <v>21</v>
      </c>
      <c r="F5">
        <f t="shared" ref="F5:F11" si="0">E5/D5</f>
        <v>1.6153846153846154</v>
      </c>
    </row>
    <row r="6" spans="1:6" ht="32.25" thickBot="1" x14ac:dyDescent="0.3">
      <c r="A6" s="129">
        <v>20</v>
      </c>
      <c r="B6" s="130" t="s">
        <v>82</v>
      </c>
      <c r="C6" s="131" t="s">
        <v>77</v>
      </c>
      <c r="D6" s="132">
        <v>40</v>
      </c>
      <c r="E6" s="133">
        <v>45</v>
      </c>
      <c r="F6">
        <f t="shared" si="0"/>
        <v>1.125</v>
      </c>
    </row>
    <row r="7" spans="1:6" ht="48" thickBot="1" x14ac:dyDescent="0.3">
      <c r="A7" s="23">
        <v>30</v>
      </c>
      <c r="B7" s="24" t="s">
        <v>83</v>
      </c>
      <c r="C7" s="25" t="s">
        <v>77</v>
      </c>
      <c r="D7" s="26">
        <v>20</v>
      </c>
      <c r="E7" s="27">
        <v>20</v>
      </c>
      <c r="F7">
        <f t="shared" si="0"/>
        <v>1</v>
      </c>
    </row>
    <row r="8" spans="1:6" ht="32.25" thickBot="1" x14ac:dyDescent="0.3">
      <c r="A8" s="129">
        <v>40</v>
      </c>
      <c r="B8" s="130" t="s">
        <v>33</v>
      </c>
      <c r="C8" s="131" t="s">
        <v>77</v>
      </c>
      <c r="D8" s="132">
        <v>13</v>
      </c>
      <c r="E8" s="133">
        <v>0</v>
      </c>
      <c r="F8">
        <f t="shared" si="0"/>
        <v>0</v>
      </c>
    </row>
    <row r="9" spans="1:6" ht="63.75" thickBot="1" x14ac:dyDescent="0.3">
      <c r="A9" s="23">
        <v>50</v>
      </c>
      <c r="B9" s="24" t="s">
        <v>84</v>
      </c>
      <c r="C9" s="25" t="s">
        <v>70</v>
      </c>
      <c r="D9" s="26">
        <v>5</v>
      </c>
      <c r="E9" s="27">
        <v>20</v>
      </c>
      <c r="F9">
        <f t="shared" si="0"/>
        <v>4</v>
      </c>
    </row>
    <row r="10" spans="1:6" ht="32.25" thickBot="1" x14ac:dyDescent="0.3">
      <c r="A10" s="129">
        <v>60</v>
      </c>
      <c r="B10" s="130" t="s">
        <v>85</v>
      </c>
      <c r="C10" s="131" t="s">
        <v>77</v>
      </c>
      <c r="D10" s="132">
        <v>13</v>
      </c>
      <c r="E10" s="133">
        <v>8</v>
      </c>
      <c r="F10">
        <f t="shared" si="0"/>
        <v>0.61538461538461542</v>
      </c>
    </row>
    <row r="11" spans="1:6" ht="32.25" thickBot="1" x14ac:dyDescent="0.3">
      <c r="A11" s="28">
        <v>70</v>
      </c>
      <c r="B11" s="29" t="s">
        <v>71</v>
      </c>
      <c r="C11" s="30" t="s">
        <v>70</v>
      </c>
      <c r="D11" s="31">
        <v>13</v>
      </c>
      <c r="E11" s="32">
        <v>9</v>
      </c>
      <c r="F11">
        <f t="shared" si="0"/>
        <v>0.69230769230769229</v>
      </c>
    </row>
    <row r="12" spans="1:6" x14ac:dyDescent="0.25">
      <c r="C12" s="94" t="s">
        <v>162</v>
      </c>
      <c r="D12">
        <f>SUM(D5:D11)</f>
        <v>117</v>
      </c>
      <c r="E12">
        <f>SUM(E5:E11)</f>
        <v>123</v>
      </c>
      <c r="F12">
        <f>E12/D12</f>
        <v>1.0512820512820513</v>
      </c>
    </row>
    <row r="14" spans="1:6" ht="21.75" thickBot="1" x14ac:dyDescent="0.4">
      <c r="A14" s="4" t="s">
        <v>88</v>
      </c>
    </row>
    <row r="15" spans="1:6" ht="19.5" thickBot="1" x14ac:dyDescent="0.35">
      <c r="A15" s="125" t="s">
        <v>86</v>
      </c>
      <c r="B15" s="126" t="s">
        <v>90</v>
      </c>
      <c r="C15" s="126" t="s">
        <v>89</v>
      </c>
      <c r="D15" s="125" t="s">
        <v>91</v>
      </c>
      <c r="E15" s="125" t="s">
        <v>80</v>
      </c>
    </row>
    <row r="16" spans="1:6" ht="15.75" x14ac:dyDescent="0.25">
      <c r="A16" s="7">
        <v>10</v>
      </c>
      <c r="B16" s="8">
        <v>2</v>
      </c>
      <c r="C16" s="9" t="s">
        <v>92</v>
      </c>
      <c r="D16" s="10" t="s">
        <v>93</v>
      </c>
      <c r="E16" s="11">
        <v>11</v>
      </c>
    </row>
    <row r="17" spans="1:5" ht="16.5" thickBot="1" x14ac:dyDescent="0.3">
      <c r="A17" s="12"/>
      <c r="B17" s="13">
        <v>2</v>
      </c>
      <c r="C17" s="14" t="s">
        <v>92</v>
      </c>
      <c r="D17" s="15" t="s">
        <v>94</v>
      </c>
      <c r="E17" s="16">
        <v>10</v>
      </c>
    </row>
    <row r="18" spans="1:5" ht="15.75" x14ac:dyDescent="0.25">
      <c r="A18" s="134">
        <v>20</v>
      </c>
      <c r="B18" s="135">
        <v>1</v>
      </c>
      <c r="C18" s="136" t="s">
        <v>95</v>
      </c>
      <c r="D18" s="137" t="s">
        <v>98</v>
      </c>
      <c r="E18" s="138">
        <v>20</v>
      </c>
    </row>
    <row r="19" spans="1:5" ht="15.75" x14ac:dyDescent="0.25">
      <c r="A19" s="56"/>
      <c r="B19" s="139">
        <v>2</v>
      </c>
      <c r="C19" s="34" t="s">
        <v>96</v>
      </c>
      <c r="D19" s="35" t="s">
        <v>99</v>
      </c>
      <c r="E19" s="57">
        <v>20</v>
      </c>
    </row>
    <row r="20" spans="1:5" ht="16.5" thickBot="1" x14ac:dyDescent="0.3">
      <c r="A20" s="140"/>
      <c r="B20" s="141">
        <v>3</v>
      </c>
      <c r="C20" s="142" t="s">
        <v>97</v>
      </c>
      <c r="D20" s="143" t="s">
        <v>100</v>
      </c>
      <c r="E20" s="144">
        <v>5</v>
      </c>
    </row>
    <row r="21" spans="1:5" ht="16.5" thickBot="1" x14ac:dyDescent="0.3">
      <c r="A21" s="17">
        <v>30</v>
      </c>
      <c r="B21" s="18">
        <v>1</v>
      </c>
      <c r="C21" s="19" t="s">
        <v>101</v>
      </c>
      <c r="D21" s="20" t="s">
        <v>102</v>
      </c>
      <c r="E21" s="21">
        <v>20</v>
      </c>
    </row>
    <row r="22" spans="1:5" ht="32.25" thickBot="1" x14ac:dyDescent="0.3">
      <c r="A22" s="145">
        <v>40</v>
      </c>
      <c r="B22" s="146">
        <v>1</v>
      </c>
      <c r="C22" s="147" t="s">
        <v>103</v>
      </c>
      <c r="D22" s="148" t="s">
        <v>94</v>
      </c>
      <c r="E22" s="149">
        <v>0</v>
      </c>
    </row>
    <row r="23" spans="1:5" ht="16.5" thickBot="1" x14ac:dyDescent="0.3">
      <c r="A23" s="17">
        <v>60</v>
      </c>
      <c r="B23" s="18">
        <v>1</v>
      </c>
      <c r="C23" s="19" t="s">
        <v>104</v>
      </c>
      <c r="D23" s="20"/>
      <c r="E23" s="21">
        <v>8</v>
      </c>
    </row>
    <row r="24" spans="1:5" ht="16.5" thickBot="1" x14ac:dyDescent="0.3">
      <c r="A24" s="145">
        <v>50</v>
      </c>
      <c r="B24" s="146">
        <v>1</v>
      </c>
      <c r="C24" s="147" t="s">
        <v>105</v>
      </c>
      <c r="D24" s="148" t="s">
        <v>106</v>
      </c>
      <c r="E24" s="149">
        <v>20</v>
      </c>
    </row>
    <row r="25" spans="1:5" ht="16.5" thickBot="1" x14ac:dyDescent="0.3">
      <c r="A25" s="17">
        <v>70</v>
      </c>
      <c r="B25" s="18">
        <v>1</v>
      </c>
      <c r="C25" s="19" t="s">
        <v>107</v>
      </c>
      <c r="D25" s="20" t="s">
        <v>93</v>
      </c>
      <c r="E25" s="21">
        <v>9</v>
      </c>
    </row>
    <row r="26" spans="1:5" x14ac:dyDescent="0.25">
      <c r="E26">
        <f>SUM(E16:E25)</f>
        <v>123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D1" sqref="D1"/>
    </sheetView>
  </sheetViews>
  <sheetFormatPr baseColWidth="10" defaultRowHeight="15" x14ac:dyDescent="0.25"/>
  <cols>
    <col min="1" max="1" width="23.42578125" bestFit="1" customWidth="1"/>
    <col min="2" max="2" width="34" bestFit="1" customWidth="1"/>
    <col min="3" max="3" width="38.85546875" bestFit="1" customWidth="1"/>
    <col min="4" max="4" width="15.140625" bestFit="1" customWidth="1"/>
    <col min="5" max="5" width="11.28515625" bestFit="1" customWidth="1"/>
  </cols>
  <sheetData>
    <row r="1" spans="1:6" ht="23.25" x14ac:dyDescent="0.35">
      <c r="A1" s="6" t="s">
        <v>110</v>
      </c>
      <c r="B1" s="2" t="s">
        <v>111</v>
      </c>
    </row>
    <row r="3" spans="1:6" ht="21.75" thickBot="1" x14ac:dyDescent="0.4">
      <c r="A3" s="4" t="s">
        <v>81</v>
      </c>
      <c r="B3" s="5"/>
      <c r="C3" s="5"/>
    </row>
    <row r="4" spans="1:6" ht="19.5" thickBot="1" x14ac:dyDescent="0.35">
      <c r="A4" s="122" t="s">
        <v>86</v>
      </c>
      <c r="B4" s="123" t="s">
        <v>27</v>
      </c>
      <c r="C4" s="124" t="s">
        <v>78</v>
      </c>
      <c r="D4" s="122" t="s">
        <v>87</v>
      </c>
      <c r="E4" s="122" t="s">
        <v>80</v>
      </c>
    </row>
    <row r="5" spans="1:6" ht="32.25" thickBot="1" x14ac:dyDescent="0.3">
      <c r="A5" s="173">
        <v>100</v>
      </c>
      <c r="B5" s="174" t="s">
        <v>36</v>
      </c>
      <c r="C5" s="175" t="s">
        <v>77</v>
      </c>
      <c r="D5" s="175">
        <v>8</v>
      </c>
      <c r="E5" s="176">
        <v>11</v>
      </c>
      <c r="F5">
        <f t="shared" ref="F5:F13" si="0">E5/D5</f>
        <v>1.375</v>
      </c>
    </row>
    <row r="6" spans="1:6" ht="48" thickBot="1" x14ac:dyDescent="0.3">
      <c r="A6" s="129">
        <v>110</v>
      </c>
      <c r="B6" s="130" t="s">
        <v>119</v>
      </c>
      <c r="C6" s="132" t="s">
        <v>77</v>
      </c>
      <c r="D6" s="132">
        <v>40</v>
      </c>
      <c r="E6" s="133">
        <v>8</v>
      </c>
      <c r="F6">
        <f t="shared" si="0"/>
        <v>0.2</v>
      </c>
    </row>
    <row r="7" spans="1:6" ht="32.25" thickBot="1" x14ac:dyDescent="0.3">
      <c r="A7" s="23">
        <v>120</v>
      </c>
      <c r="B7" s="24" t="s">
        <v>120</v>
      </c>
      <c r="C7" s="26" t="s">
        <v>77</v>
      </c>
      <c r="D7" s="26">
        <v>13</v>
      </c>
      <c r="E7" s="27">
        <v>8</v>
      </c>
      <c r="F7">
        <f t="shared" si="0"/>
        <v>0.61538461538461542</v>
      </c>
    </row>
    <row r="8" spans="1:6" ht="48" thickBot="1" x14ac:dyDescent="0.3">
      <c r="A8" s="129">
        <v>130</v>
      </c>
      <c r="B8" s="130" t="s">
        <v>39</v>
      </c>
      <c r="C8" s="132" t="s">
        <v>77</v>
      </c>
      <c r="D8" s="132">
        <v>13</v>
      </c>
      <c r="E8" s="133">
        <v>10</v>
      </c>
      <c r="F8">
        <f t="shared" si="0"/>
        <v>0.76923076923076927</v>
      </c>
    </row>
    <row r="9" spans="1:6" ht="48" thickBot="1" x14ac:dyDescent="0.3">
      <c r="A9" s="23">
        <v>140</v>
      </c>
      <c r="B9" s="24" t="s">
        <v>121</v>
      </c>
      <c r="C9" s="26" t="s">
        <v>77</v>
      </c>
      <c r="D9" s="26">
        <v>8</v>
      </c>
      <c r="E9" s="27">
        <v>56</v>
      </c>
      <c r="F9">
        <f t="shared" si="0"/>
        <v>7</v>
      </c>
    </row>
    <row r="10" spans="1:6" ht="32.25" thickBot="1" x14ac:dyDescent="0.3">
      <c r="A10" s="129">
        <v>150</v>
      </c>
      <c r="B10" s="130" t="s">
        <v>41</v>
      </c>
      <c r="C10" s="132" t="s">
        <v>77</v>
      </c>
      <c r="D10" s="132">
        <v>20</v>
      </c>
      <c r="E10" s="133">
        <v>5</v>
      </c>
      <c r="F10">
        <f t="shared" si="0"/>
        <v>0.25</v>
      </c>
    </row>
    <row r="11" spans="1:6" ht="32.25" thickBot="1" x14ac:dyDescent="0.3">
      <c r="A11" s="23">
        <v>160</v>
      </c>
      <c r="B11" s="24" t="s">
        <v>122</v>
      </c>
      <c r="C11" s="26" t="s">
        <v>70</v>
      </c>
      <c r="D11" s="26">
        <v>13</v>
      </c>
      <c r="E11" s="27">
        <v>10</v>
      </c>
      <c r="F11">
        <f t="shared" si="0"/>
        <v>0.76923076923076927</v>
      </c>
    </row>
    <row r="12" spans="1:6" ht="32.25" thickBot="1" x14ac:dyDescent="0.3">
      <c r="A12" s="129">
        <v>170</v>
      </c>
      <c r="B12" s="130" t="s">
        <v>74</v>
      </c>
      <c r="C12" s="132" t="s">
        <v>70</v>
      </c>
      <c r="D12" s="132">
        <v>13</v>
      </c>
      <c r="E12" s="133">
        <v>10</v>
      </c>
      <c r="F12">
        <f t="shared" si="0"/>
        <v>0.76923076923076927</v>
      </c>
    </row>
    <row r="13" spans="1:6" ht="48" thickBot="1" x14ac:dyDescent="0.3">
      <c r="A13" s="28">
        <v>180</v>
      </c>
      <c r="B13" s="29" t="s">
        <v>123</v>
      </c>
      <c r="C13" s="31" t="s">
        <v>70</v>
      </c>
      <c r="D13" s="31">
        <v>8</v>
      </c>
      <c r="E13" s="32">
        <v>20</v>
      </c>
      <c r="F13">
        <f t="shared" si="0"/>
        <v>2.5</v>
      </c>
    </row>
    <row r="14" spans="1:6" x14ac:dyDescent="0.25">
      <c r="D14">
        <f>SUM(D5:D13)</f>
        <v>136</v>
      </c>
      <c r="E14">
        <f>SUM(E5:E13)</f>
        <v>138</v>
      </c>
      <c r="F14">
        <f>E14/D14</f>
        <v>1.0147058823529411</v>
      </c>
    </row>
    <row r="15" spans="1:6" ht="21.75" thickBot="1" x14ac:dyDescent="0.4">
      <c r="A15" s="4" t="s">
        <v>88</v>
      </c>
      <c r="B15" s="5"/>
      <c r="C15" s="5"/>
    </row>
    <row r="16" spans="1:6" ht="19.5" thickBot="1" x14ac:dyDescent="0.35">
      <c r="A16" s="125" t="s">
        <v>86</v>
      </c>
      <c r="B16" s="126" t="s">
        <v>90</v>
      </c>
      <c r="C16" s="126" t="s">
        <v>89</v>
      </c>
      <c r="D16" s="125" t="s">
        <v>91</v>
      </c>
      <c r="E16" s="125" t="s">
        <v>80</v>
      </c>
    </row>
    <row r="17" spans="1:5" ht="15.75" thickBot="1" x14ac:dyDescent="0.3">
      <c r="A17" s="76">
        <v>100</v>
      </c>
      <c r="B17" s="67">
        <v>1</v>
      </c>
      <c r="C17" s="49" t="s">
        <v>124</v>
      </c>
      <c r="D17" s="48" t="s">
        <v>102</v>
      </c>
      <c r="E17" s="58">
        <v>11</v>
      </c>
    </row>
    <row r="18" spans="1:5" x14ac:dyDescent="0.25">
      <c r="A18" s="77">
        <v>110</v>
      </c>
      <c r="B18" s="68">
        <v>1</v>
      </c>
      <c r="C18" s="51" t="s">
        <v>125</v>
      </c>
      <c r="D18" s="50" t="s">
        <v>100</v>
      </c>
      <c r="E18" s="59">
        <v>1</v>
      </c>
    </row>
    <row r="19" spans="1:5" x14ac:dyDescent="0.25">
      <c r="A19" s="78"/>
      <c r="B19" s="69">
        <v>2</v>
      </c>
      <c r="C19" s="39" t="s">
        <v>125</v>
      </c>
      <c r="D19" s="38" t="s">
        <v>99</v>
      </c>
      <c r="E19" s="60">
        <v>1</v>
      </c>
    </row>
    <row r="20" spans="1:5" ht="15.75" thickBot="1" x14ac:dyDescent="0.3">
      <c r="A20" s="79"/>
      <c r="B20" s="70">
        <v>3</v>
      </c>
      <c r="C20" s="53" t="s">
        <v>126</v>
      </c>
      <c r="D20" s="52" t="s">
        <v>99</v>
      </c>
      <c r="E20" s="61">
        <v>6</v>
      </c>
    </row>
    <row r="21" spans="1:5" x14ac:dyDescent="0.25">
      <c r="A21" s="80">
        <v>120</v>
      </c>
      <c r="B21" s="71">
        <v>1</v>
      </c>
      <c r="C21" s="55" t="s">
        <v>127</v>
      </c>
      <c r="D21" s="54" t="s">
        <v>98</v>
      </c>
      <c r="E21" s="62">
        <v>3</v>
      </c>
    </row>
    <row r="22" spans="1:5" ht="15.75" thickBot="1" x14ac:dyDescent="0.3">
      <c r="A22" s="81"/>
      <c r="B22" s="72">
        <v>2</v>
      </c>
      <c r="C22" s="43" t="s">
        <v>128</v>
      </c>
      <c r="D22" s="42" t="s">
        <v>98</v>
      </c>
      <c r="E22" s="63">
        <v>5</v>
      </c>
    </row>
    <row r="23" spans="1:5" ht="15.75" thickBot="1" x14ac:dyDescent="0.3">
      <c r="A23" s="82">
        <v>130</v>
      </c>
      <c r="B23" s="73">
        <v>1</v>
      </c>
      <c r="C23" s="47" t="s">
        <v>129</v>
      </c>
      <c r="D23" s="46" t="s">
        <v>130</v>
      </c>
      <c r="E23" s="64">
        <v>10</v>
      </c>
    </row>
    <row r="24" spans="1:5" x14ac:dyDescent="0.25">
      <c r="A24" s="80">
        <v>140</v>
      </c>
      <c r="B24" s="71">
        <v>2</v>
      </c>
      <c r="C24" s="55" t="s">
        <v>131</v>
      </c>
      <c r="D24" s="54" t="s">
        <v>99</v>
      </c>
      <c r="E24" s="62">
        <v>17</v>
      </c>
    </row>
    <row r="25" spans="1:5" x14ac:dyDescent="0.25">
      <c r="A25" s="80"/>
      <c r="B25" s="74">
        <v>3</v>
      </c>
      <c r="C25" s="37" t="s">
        <v>131</v>
      </c>
      <c r="D25" s="36" t="s">
        <v>98</v>
      </c>
      <c r="E25" s="65">
        <v>7</v>
      </c>
    </row>
    <row r="26" spans="1:5" x14ac:dyDescent="0.25">
      <c r="A26" s="80"/>
      <c r="B26" s="74">
        <v>4</v>
      </c>
      <c r="C26" s="37" t="s">
        <v>131</v>
      </c>
      <c r="D26" s="36" t="s">
        <v>106</v>
      </c>
      <c r="E26" s="65">
        <v>2</v>
      </c>
    </row>
    <row r="27" spans="1:5" x14ac:dyDescent="0.25">
      <c r="A27" s="80"/>
      <c r="B27" s="74">
        <v>5</v>
      </c>
      <c r="C27" s="37" t="s">
        <v>131</v>
      </c>
      <c r="D27" s="36" t="s">
        <v>130</v>
      </c>
      <c r="E27" s="65">
        <v>5</v>
      </c>
    </row>
    <row r="28" spans="1:5" x14ac:dyDescent="0.25">
      <c r="A28" s="80"/>
      <c r="B28" s="74">
        <v>6</v>
      </c>
      <c r="C28" s="37" t="s">
        <v>131</v>
      </c>
      <c r="D28" s="36" t="s">
        <v>100</v>
      </c>
      <c r="E28" s="65">
        <v>5</v>
      </c>
    </row>
    <row r="29" spans="1:5" x14ac:dyDescent="0.25">
      <c r="A29" s="80"/>
      <c r="B29" s="74">
        <v>7</v>
      </c>
      <c r="C29" s="37" t="s">
        <v>131</v>
      </c>
      <c r="D29" s="36" t="s">
        <v>94</v>
      </c>
      <c r="E29" s="65">
        <v>10</v>
      </c>
    </row>
    <row r="30" spans="1:5" ht="15.75" thickBot="1" x14ac:dyDescent="0.3">
      <c r="A30" s="80"/>
      <c r="B30" s="72">
        <v>8</v>
      </c>
      <c r="C30" s="43" t="s">
        <v>131</v>
      </c>
      <c r="D30" s="42" t="s">
        <v>102</v>
      </c>
      <c r="E30" s="63">
        <v>10</v>
      </c>
    </row>
    <row r="31" spans="1:5" x14ac:dyDescent="0.25">
      <c r="A31" s="77">
        <v>150</v>
      </c>
      <c r="B31" s="68">
        <v>1</v>
      </c>
      <c r="C31" s="51" t="s">
        <v>132</v>
      </c>
      <c r="D31" s="50" t="s">
        <v>94</v>
      </c>
      <c r="E31" s="59">
        <v>5</v>
      </c>
    </row>
    <row r="32" spans="1:5" ht="15.75" thickBot="1" x14ac:dyDescent="0.3">
      <c r="A32" s="79"/>
      <c r="B32" s="70">
        <v>2</v>
      </c>
      <c r="C32" s="53" t="s">
        <v>133</v>
      </c>
      <c r="D32" s="52" t="s">
        <v>94</v>
      </c>
      <c r="E32" s="61">
        <v>0</v>
      </c>
    </row>
    <row r="33" spans="1:5" ht="15.75" thickBot="1" x14ac:dyDescent="0.3">
      <c r="A33" s="76">
        <v>160</v>
      </c>
      <c r="B33" s="67">
        <v>1</v>
      </c>
      <c r="C33" s="49" t="s">
        <v>134</v>
      </c>
      <c r="D33" s="48" t="s">
        <v>93</v>
      </c>
      <c r="E33" s="58">
        <v>10</v>
      </c>
    </row>
    <row r="34" spans="1:5" ht="15.75" thickBot="1" x14ac:dyDescent="0.3">
      <c r="A34" s="82">
        <v>170</v>
      </c>
      <c r="B34" s="73">
        <v>1</v>
      </c>
      <c r="C34" s="47" t="s">
        <v>135</v>
      </c>
      <c r="D34" s="46" t="s">
        <v>100</v>
      </c>
      <c r="E34" s="64">
        <v>10</v>
      </c>
    </row>
    <row r="35" spans="1:5" ht="30.75" thickBot="1" x14ac:dyDescent="0.3">
      <c r="A35" s="84">
        <v>180</v>
      </c>
      <c r="B35" s="75">
        <v>1</v>
      </c>
      <c r="C35" s="45" t="s">
        <v>136</v>
      </c>
      <c r="D35" s="44" t="s">
        <v>106</v>
      </c>
      <c r="E35" s="66">
        <v>20</v>
      </c>
    </row>
    <row r="36" spans="1:5" x14ac:dyDescent="0.25">
      <c r="E36">
        <f>SUM(E17:E35)</f>
        <v>138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10" workbookViewId="0">
      <selection activeCell="C20" sqref="C20"/>
    </sheetView>
  </sheetViews>
  <sheetFormatPr baseColWidth="10" defaultRowHeight="15" x14ac:dyDescent="0.25"/>
  <cols>
    <col min="1" max="1" width="23.42578125" bestFit="1" customWidth="1"/>
    <col min="2" max="2" width="32.42578125" bestFit="1" customWidth="1"/>
    <col min="3" max="3" width="27.140625" bestFit="1" customWidth="1"/>
    <col min="4" max="4" width="15.140625" bestFit="1" customWidth="1"/>
    <col min="5" max="5" width="11.28515625" bestFit="1" customWidth="1"/>
  </cols>
  <sheetData>
    <row r="1" spans="1:6" ht="23.25" x14ac:dyDescent="0.35">
      <c r="A1" s="6" t="s">
        <v>112</v>
      </c>
      <c r="B1" t="s">
        <v>113</v>
      </c>
    </row>
    <row r="3" spans="1:6" ht="21.75" thickBot="1" x14ac:dyDescent="0.4">
      <c r="A3" s="4" t="s">
        <v>81</v>
      </c>
      <c r="B3" s="5"/>
      <c r="C3" s="5"/>
    </row>
    <row r="4" spans="1:6" ht="19.5" thickBot="1" x14ac:dyDescent="0.35">
      <c r="A4" s="122" t="s">
        <v>86</v>
      </c>
      <c r="B4" s="123" t="s">
        <v>27</v>
      </c>
      <c r="C4" s="124" t="s">
        <v>78</v>
      </c>
      <c r="D4" s="122" t="s">
        <v>87</v>
      </c>
      <c r="E4" s="122" t="s">
        <v>80</v>
      </c>
    </row>
    <row r="5" spans="1:6" ht="45.75" thickBot="1" x14ac:dyDescent="0.3">
      <c r="A5" s="88">
        <v>190</v>
      </c>
      <c r="B5" s="86" t="s">
        <v>42</v>
      </c>
      <c r="C5" s="89" t="s">
        <v>77</v>
      </c>
      <c r="D5" s="89">
        <v>40</v>
      </c>
      <c r="E5" s="90">
        <v>15</v>
      </c>
      <c r="F5">
        <f t="shared" ref="F5:F16" si="0">E5/D5</f>
        <v>0.375</v>
      </c>
    </row>
    <row r="6" spans="1:6" ht="45.75" thickBot="1" x14ac:dyDescent="0.3">
      <c r="A6" s="82">
        <v>200</v>
      </c>
      <c r="B6" s="47" t="s">
        <v>137</v>
      </c>
      <c r="C6" s="73" t="s">
        <v>77</v>
      </c>
      <c r="D6" s="73">
        <v>13</v>
      </c>
      <c r="E6" s="64">
        <v>5</v>
      </c>
      <c r="F6">
        <f t="shared" si="0"/>
        <v>0.38461538461538464</v>
      </c>
    </row>
    <row r="7" spans="1:6" ht="45.75" thickBot="1" x14ac:dyDescent="0.3">
      <c r="A7" s="76">
        <v>210</v>
      </c>
      <c r="B7" s="49" t="s">
        <v>44</v>
      </c>
      <c r="C7" s="67" t="s">
        <v>77</v>
      </c>
      <c r="D7" s="67">
        <v>13</v>
      </c>
      <c r="E7" s="58">
        <v>10</v>
      </c>
      <c r="F7">
        <f t="shared" si="0"/>
        <v>0.76923076923076927</v>
      </c>
    </row>
    <row r="8" spans="1:6" ht="60.75" thickBot="1" x14ac:dyDescent="0.3">
      <c r="A8" s="82">
        <v>220</v>
      </c>
      <c r="B8" s="47" t="s">
        <v>76</v>
      </c>
      <c r="C8" s="73" t="s">
        <v>70</v>
      </c>
      <c r="D8" s="73">
        <v>8</v>
      </c>
      <c r="E8" s="64">
        <v>11</v>
      </c>
      <c r="F8">
        <f t="shared" si="0"/>
        <v>1.375</v>
      </c>
    </row>
    <row r="9" spans="1:6" ht="60.75" thickBot="1" x14ac:dyDescent="0.3">
      <c r="A9" s="76">
        <v>230</v>
      </c>
      <c r="B9" s="49" t="s">
        <v>138</v>
      </c>
      <c r="C9" s="67" t="s">
        <v>77</v>
      </c>
      <c r="D9" s="67">
        <v>8</v>
      </c>
      <c r="E9" s="58">
        <v>10</v>
      </c>
      <c r="F9">
        <f t="shared" si="0"/>
        <v>1.25</v>
      </c>
    </row>
    <row r="10" spans="1:6" ht="45.75" thickBot="1" x14ac:dyDescent="0.3">
      <c r="A10" s="82">
        <v>240</v>
      </c>
      <c r="B10" s="47" t="s">
        <v>139</v>
      </c>
      <c r="C10" s="73" t="s">
        <v>77</v>
      </c>
      <c r="D10" s="73">
        <v>13</v>
      </c>
      <c r="E10" s="64">
        <v>1</v>
      </c>
      <c r="F10">
        <f t="shared" si="0"/>
        <v>7.6923076923076927E-2</v>
      </c>
    </row>
    <row r="11" spans="1:6" ht="45.75" thickBot="1" x14ac:dyDescent="0.3">
      <c r="A11" s="76">
        <v>250</v>
      </c>
      <c r="B11" s="49" t="s">
        <v>47</v>
      </c>
      <c r="C11" s="67" t="s">
        <v>77</v>
      </c>
      <c r="D11" s="67">
        <v>5</v>
      </c>
      <c r="E11" s="58">
        <v>2</v>
      </c>
      <c r="F11">
        <f t="shared" si="0"/>
        <v>0.4</v>
      </c>
    </row>
    <row r="12" spans="1:6" ht="45.75" thickBot="1" x14ac:dyDescent="0.3">
      <c r="A12" s="82">
        <v>270</v>
      </c>
      <c r="B12" s="47" t="s">
        <v>49</v>
      </c>
      <c r="C12" s="73" t="s">
        <v>77</v>
      </c>
      <c r="D12" s="73">
        <v>40</v>
      </c>
      <c r="E12" s="64">
        <v>67</v>
      </c>
      <c r="F12">
        <f t="shared" si="0"/>
        <v>1.675</v>
      </c>
    </row>
    <row r="13" spans="1:6" ht="60.75" thickBot="1" x14ac:dyDescent="0.3">
      <c r="A13" s="76">
        <v>260</v>
      </c>
      <c r="B13" s="49" t="s">
        <v>140</v>
      </c>
      <c r="C13" s="67" t="s">
        <v>77</v>
      </c>
      <c r="D13" s="67">
        <v>5</v>
      </c>
      <c r="E13" s="58">
        <v>7</v>
      </c>
      <c r="F13">
        <f t="shared" si="0"/>
        <v>1.4</v>
      </c>
    </row>
    <row r="14" spans="1:6" ht="60.75" thickBot="1" x14ac:dyDescent="0.3">
      <c r="A14" s="82">
        <v>90</v>
      </c>
      <c r="B14" s="47" t="s">
        <v>141</v>
      </c>
      <c r="C14" s="73" t="s">
        <v>70</v>
      </c>
      <c r="D14" s="73">
        <v>13</v>
      </c>
      <c r="E14" s="64">
        <v>8</v>
      </c>
      <c r="F14">
        <f t="shared" si="0"/>
        <v>0.61538461538461542</v>
      </c>
    </row>
    <row r="15" spans="1:6" ht="45.75" thickBot="1" x14ac:dyDescent="0.3">
      <c r="A15" s="76">
        <v>280</v>
      </c>
      <c r="B15" s="49" t="s">
        <v>50</v>
      </c>
      <c r="C15" s="67" t="s">
        <v>77</v>
      </c>
      <c r="D15" s="67">
        <v>13</v>
      </c>
      <c r="E15" s="58">
        <v>6</v>
      </c>
      <c r="F15">
        <f t="shared" si="0"/>
        <v>0.46153846153846156</v>
      </c>
    </row>
    <row r="16" spans="1:6" ht="30.75" thickBot="1" x14ac:dyDescent="0.3">
      <c r="A16" s="82">
        <v>290</v>
      </c>
      <c r="B16" s="47" t="s">
        <v>51</v>
      </c>
      <c r="C16" s="73" t="s">
        <v>77</v>
      </c>
      <c r="D16" s="73">
        <v>5</v>
      </c>
      <c r="E16" s="64">
        <v>3</v>
      </c>
      <c r="F16">
        <f t="shared" si="0"/>
        <v>0.6</v>
      </c>
    </row>
    <row r="17" spans="1:6" x14ac:dyDescent="0.25">
      <c r="C17" t="s">
        <v>143</v>
      </c>
      <c r="D17">
        <f>SUM(D5:D16)</f>
        <v>176</v>
      </c>
      <c r="E17">
        <f>SUM(E5:E16)</f>
        <v>145</v>
      </c>
      <c r="F17">
        <f>E17/D17</f>
        <v>0.82386363636363635</v>
      </c>
    </row>
    <row r="19" spans="1:6" ht="21.75" thickBot="1" x14ac:dyDescent="0.4">
      <c r="A19" s="4" t="s">
        <v>142</v>
      </c>
    </row>
    <row r="20" spans="1:6" ht="19.5" thickBot="1" x14ac:dyDescent="0.35">
      <c r="A20" s="122" t="s">
        <v>86</v>
      </c>
      <c r="B20" s="123" t="s">
        <v>90</v>
      </c>
      <c r="C20" s="123" t="s">
        <v>89</v>
      </c>
      <c r="D20" s="122" t="s">
        <v>91</v>
      </c>
      <c r="E20" s="122" t="s">
        <v>80</v>
      </c>
    </row>
    <row r="21" spans="1:6" ht="30" x14ac:dyDescent="0.25">
      <c r="A21" s="91">
        <v>190</v>
      </c>
      <c r="B21" s="92">
        <v>1</v>
      </c>
      <c r="C21" s="87" t="s">
        <v>144</v>
      </c>
      <c r="D21" s="85" t="s">
        <v>106</v>
      </c>
      <c r="E21" s="93">
        <v>7</v>
      </c>
    </row>
    <row r="22" spans="1:6" ht="30.75" thickBot="1" x14ac:dyDescent="0.3">
      <c r="A22" s="81"/>
      <c r="B22" s="72">
        <v>2</v>
      </c>
      <c r="C22" s="43" t="s">
        <v>145</v>
      </c>
      <c r="D22" s="42" t="s">
        <v>106</v>
      </c>
      <c r="E22" s="63">
        <v>8</v>
      </c>
    </row>
    <row r="23" spans="1:6" ht="45.75" thickBot="1" x14ac:dyDescent="0.3">
      <c r="A23" s="82">
        <v>200</v>
      </c>
      <c r="B23" s="73">
        <v>1</v>
      </c>
      <c r="C23" s="47" t="s">
        <v>146</v>
      </c>
      <c r="D23" s="46" t="s">
        <v>93</v>
      </c>
      <c r="E23" s="64">
        <v>5</v>
      </c>
    </row>
    <row r="24" spans="1:6" ht="30.75" thickBot="1" x14ac:dyDescent="0.3">
      <c r="A24" s="76">
        <v>210</v>
      </c>
      <c r="B24" s="67">
        <v>1</v>
      </c>
      <c r="C24" s="49" t="s">
        <v>147</v>
      </c>
      <c r="D24" s="48" t="s">
        <v>102</v>
      </c>
      <c r="E24" s="58">
        <v>10</v>
      </c>
    </row>
    <row r="25" spans="1:6" ht="30.75" thickBot="1" x14ac:dyDescent="0.3">
      <c r="A25" s="82">
        <v>220</v>
      </c>
      <c r="B25" s="73">
        <v>1</v>
      </c>
      <c r="C25" s="47" t="s">
        <v>148</v>
      </c>
      <c r="D25" s="46" t="s">
        <v>98</v>
      </c>
      <c r="E25" s="64">
        <v>11</v>
      </c>
    </row>
    <row r="26" spans="1:6" ht="30.75" thickBot="1" x14ac:dyDescent="0.3">
      <c r="A26" s="76">
        <v>230</v>
      </c>
      <c r="B26" s="67">
        <v>1</v>
      </c>
      <c r="C26" s="49" t="s">
        <v>149</v>
      </c>
      <c r="D26" s="48" t="s">
        <v>130</v>
      </c>
      <c r="E26" s="58">
        <v>10</v>
      </c>
    </row>
    <row r="27" spans="1:6" ht="30.75" thickBot="1" x14ac:dyDescent="0.3">
      <c r="A27" s="82">
        <v>240</v>
      </c>
      <c r="B27" s="73">
        <v>1</v>
      </c>
      <c r="C27" s="47" t="s">
        <v>150</v>
      </c>
      <c r="D27" s="46" t="s">
        <v>100</v>
      </c>
      <c r="E27" s="64">
        <v>1</v>
      </c>
    </row>
    <row r="28" spans="1:6" ht="30.75" thickBot="1" x14ac:dyDescent="0.3">
      <c r="A28" s="76">
        <v>250</v>
      </c>
      <c r="B28" s="67">
        <v>1</v>
      </c>
      <c r="C28" s="49" t="s">
        <v>151</v>
      </c>
      <c r="D28" s="48" t="s">
        <v>94</v>
      </c>
      <c r="E28" s="58">
        <v>2</v>
      </c>
    </row>
    <row r="29" spans="1:6" x14ac:dyDescent="0.25">
      <c r="A29" s="77">
        <v>270</v>
      </c>
      <c r="B29" s="68">
        <v>1</v>
      </c>
      <c r="C29" s="51" t="s">
        <v>152</v>
      </c>
      <c r="D29" s="50" t="s">
        <v>99</v>
      </c>
      <c r="E29" s="59">
        <v>14</v>
      </c>
    </row>
    <row r="30" spans="1:6" x14ac:dyDescent="0.25">
      <c r="A30" s="78"/>
      <c r="B30" s="69">
        <v>2</v>
      </c>
      <c r="C30" s="39" t="s">
        <v>152</v>
      </c>
      <c r="D30" s="38" t="s">
        <v>98</v>
      </c>
      <c r="E30" s="60">
        <v>7</v>
      </c>
    </row>
    <row r="31" spans="1:6" x14ac:dyDescent="0.25">
      <c r="A31" s="78"/>
      <c r="B31" s="69">
        <v>3</v>
      </c>
      <c r="C31" s="39" t="s">
        <v>152</v>
      </c>
      <c r="D31" s="38" t="s">
        <v>93</v>
      </c>
      <c r="E31" s="60">
        <v>5</v>
      </c>
    </row>
    <row r="32" spans="1:6" x14ac:dyDescent="0.25">
      <c r="A32" s="78"/>
      <c r="B32" s="69">
        <v>4</v>
      </c>
      <c r="C32" s="39" t="s">
        <v>152</v>
      </c>
      <c r="D32" s="38" t="s">
        <v>106</v>
      </c>
      <c r="E32" s="60">
        <v>6</v>
      </c>
    </row>
    <row r="33" spans="1:5" x14ac:dyDescent="0.25">
      <c r="A33" s="78"/>
      <c r="B33" s="69">
        <v>5</v>
      </c>
      <c r="C33" s="39" t="s">
        <v>152</v>
      </c>
      <c r="D33" s="38" t="s">
        <v>130</v>
      </c>
      <c r="E33" s="60">
        <v>10</v>
      </c>
    </row>
    <row r="34" spans="1:5" x14ac:dyDescent="0.25">
      <c r="A34" s="78"/>
      <c r="B34" s="69">
        <v>6</v>
      </c>
      <c r="C34" s="39" t="s">
        <v>152</v>
      </c>
      <c r="D34" s="38" t="s">
        <v>100</v>
      </c>
      <c r="E34" s="60">
        <v>10</v>
      </c>
    </row>
    <row r="35" spans="1:5" x14ac:dyDescent="0.25">
      <c r="A35" s="78"/>
      <c r="B35" s="69">
        <v>7</v>
      </c>
      <c r="C35" s="39" t="s">
        <v>153</v>
      </c>
      <c r="D35" s="38" t="s">
        <v>94</v>
      </c>
      <c r="E35" s="60">
        <v>8</v>
      </c>
    </row>
    <row r="36" spans="1:5" x14ac:dyDescent="0.25">
      <c r="A36" s="78"/>
      <c r="B36" s="69">
        <v>8</v>
      </c>
      <c r="C36" s="39" t="s">
        <v>152</v>
      </c>
      <c r="D36" s="38" t="s">
        <v>102</v>
      </c>
      <c r="E36" s="60"/>
    </row>
    <row r="37" spans="1:5" ht="30" x14ac:dyDescent="0.25">
      <c r="A37" s="78"/>
      <c r="B37" s="69">
        <v>9</v>
      </c>
      <c r="C37" s="39" t="s">
        <v>154</v>
      </c>
      <c r="D37" s="38" t="s">
        <v>94</v>
      </c>
      <c r="E37" s="60">
        <v>4</v>
      </c>
    </row>
    <row r="38" spans="1:5" ht="30.75" thickBot="1" x14ac:dyDescent="0.3">
      <c r="A38" s="79"/>
      <c r="B38" s="70">
        <v>10</v>
      </c>
      <c r="C38" s="53" t="s">
        <v>155</v>
      </c>
      <c r="D38" s="52" t="s">
        <v>94</v>
      </c>
      <c r="E38" s="61">
        <v>3</v>
      </c>
    </row>
    <row r="39" spans="1:5" x14ac:dyDescent="0.25">
      <c r="A39" s="80">
        <v>260</v>
      </c>
      <c r="B39" s="71">
        <v>1</v>
      </c>
      <c r="C39" s="55" t="s">
        <v>128</v>
      </c>
      <c r="D39" s="54" t="s">
        <v>98</v>
      </c>
      <c r="E39" s="62">
        <v>3</v>
      </c>
    </row>
    <row r="40" spans="1:5" ht="30.75" thickBot="1" x14ac:dyDescent="0.3">
      <c r="A40" s="81"/>
      <c r="B40" s="72">
        <v>2</v>
      </c>
      <c r="C40" s="43" t="s">
        <v>156</v>
      </c>
      <c r="D40" s="42" t="s">
        <v>98</v>
      </c>
      <c r="E40" s="63">
        <v>4</v>
      </c>
    </row>
    <row r="41" spans="1:5" ht="30.75" thickBot="1" x14ac:dyDescent="0.3">
      <c r="A41" s="82">
        <v>90</v>
      </c>
      <c r="B41" s="73">
        <v>1</v>
      </c>
      <c r="C41" s="47" t="s">
        <v>157</v>
      </c>
      <c r="D41" s="46" t="s">
        <v>99</v>
      </c>
      <c r="E41" s="64">
        <v>8</v>
      </c>
    </row>
    <row r="42" spans="1:5" ht="30.75" thickBot="1" x14ac:dyDescent="0.3">
      <c r="A42" s="76">
        <v>280</v>
      </c>
      <c r="B42" s="67">
        <v>1</v>
      </c>
      <c r="C42" s="49" t="s">
        <v>158</v>
      </c>
      <c r="D42" s="48" t="s">
        <v>100</v>
      </c>
      <c r="E42" s="58">
        <v>6</v>
      </c>
    </row>
    <row r="43" spans="1:5" x14ac:dyDescent="0.25">
      <c r="A43" s="77">
        <v>290</v>
      </c>
      <c r="B43" s="68">
        <v>1</v>
      </c>
      <c r="C43" s="51" t="s">
        <v>159</v>
      </c>
      <c r="D43" s="50" t="s">
        <v>94</v>
      </c>
      <c r="E43" s="59">
        <v>0.5</v>
      </c>
    </row>
    <row r="44" spans="1:5" x14ac:dyDescent="0.25">
      <c r="A44" s="78"/>
      <c r="B44" s="69">
        <v>2</v>
      </c>
      <c r="C44" s="39" t="s">
        <v>160</v>
      </c>
      <c r="D44" s="38" t="s">
        <v>94</v>
      </c>
      <c r="E44" s="60">
        <v>1</v>
      </c>
    </row>
    <row r="45" spans="1:5" ht="15.75" thickBot="1" x14ac:dyDescent="0.3">
      <c r="A45" s="79"/>
      <c r="B45" s="70">
        <v>3</v>
      </c>
      <c r="C45" s="53" t="s">
        <v>161</v>
      </c>
      <c r="D45" s="52" t="s">
        <v>94</v>
      </c>
      <c r="E45" s="61">
        <v>1.5</v>
      </c>
    </row>
    <row r="46" spans="1:5" x14ac:dyDescent="0.25">
      <c r="E46">
        <f>SUM(E21:E45)</f>
        <v>145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9" workbookViewId="0">
      <selection activeCell="E22" sqref="E22"/>
    </sheetView>
  </sheetViews>
  <sheetFormatPr baseColWidth="10" defaultRowHeight="15" x14ac:dyDescent="0.25"/>
  <cols>
    <col min="1" max="1" width="23.42578125" bestFit="1" customWidth="1"/>
    <col min="2" max="2" width="34" bestFit="1" customWidth="1"/>
    <col min="3" max="3" width="28.7109375" customWidth="1"/>
    <col min="4" max="4" width="15.140625" customWidth="1"/>
    <col min="5" max="5" width="11.28515625" bestFit="1" customWidth="1"/>
  </cols>
  <sheetData>
    <row r="1" spans="1:6" ht="23.25" x14ac:dyDescent="0.35">
      <c r="A1" s="6" t="s">
        <v>114</v>
      </c>
      <c r="B1" t="s">
        <v>115</v>
      </c>
    </row>
    <row r="3" spans="1:6" ht="21.75" thickBot="1" x14ac:dyDescent="0.4">
      <c r="A3" s="4" t="s">
        <v>81</v>
      </c>
      <c r="B3" s="5"/>
      <c r="C3" s="5"/>
    </row>
    <row r="4" spans="1:6" ht="19.5" thickBot="1" x14ac:dyDescent="0.35">
      <c r="A4" s="122" t="s">
        <v>86</v>
      </c>
      <c r="B4" s="123" t="s">
        <v>27</v>
      </c>
      <c r="C4" s="124" t="s">
        <v>78</v>
      </c>
      <c r="D4" s="122" t="s">
        <v>87</v>
      </c>
      <c r="E4" s="122" t="s">
        <v>80</v>
      </c>
    </row>
    <row r="5" spans="1:6" ht="30.75" thickBot="1" x14ac:dyDescent="0.3">
      <c r="A5" s="118">
        <v>300</v>
      </c>
      <c r="B5" s="119" t="s">
        <v>52</v>
      </c>
      <c r="C5" s="120" t="s">
        <v>77</v>
      </c>
      <c r="D5" s="120">
        <v>8</v>
      </c>
      <c r="E5" s="121">
        <v>4</v>
      </c>
      <c r="F5">
        <f t="shared" ref="F5:F14" si="0">E5/D5</f>
        <v>0.5</v>
      </c>
    </row>
    <row r="6" spans="1:6" ht="30.75" thickBot="1" x14ac:dyDescent="0.3">
      <c r="A6" s="106">
        <v>310</v>
      </c>
      <c r="B6" s="116" t="s">
        <v>163</v>
      </c>
      <c r="C6" s="107" t="s">
        <v>77</v>
      </c>
      <c r="D6" s="107">
        <v>40</v>
      </c>
      <c r="E6" s="109">
        <v>14</v>
      </c>
      <c r="F6">
        <f t="shared" si="0"/>
        <v>0.35</v>
      </c>
    </row>
    <row r="7" spans="1:6" ht="45.75" thickBot="1" x14ac:dyDescent="0.3">
      <c r="A7" s="118">
        <v>320</v>
      </c>
      <c r="B7" s="119" t="s">
        <v>164</v>
      </c>
      <c r="C7" s="120" t="s">
        <v>77</v>
      </c>
      <c r="D7" s="120">
        <v>20</v>
      </c>
      <c r="E7" s="121">
        <v>33</v>
      </c>
      <c r="F7">
        <f t="shared" si="0"/>
        <v>1.65</v>
      </c>
    </row>
    <row r="8" spans="1:6" ht="30.75" thickBot="1" x14ac:dyDescent="0.3">
      <c r="A8" s="106">
        <v>330</v>
      </c>
      <c r="B8" s="116" t="s">
        <v>165</v>
      </c>
      <c r="C8" s="107" t="s">
        <v>77</v>
      </c>
      <c r="D8" s="107">
        <v>40</v>
      </c>
      <c r="E8" s="109">
        <v>8.33</v>
      </c>
      <c r="F8">
        <f t="shared" si="0"/>
        <v>0.20824999999999999</v>
      </c>
    </row>
    <row r="9" spans="1:6" ht="30.75" thickBot="1" x14ac:dyDescent="0.3">
      <c r="A9" s="118">
        <v>350</v>
      </c>
      <c r="B9" s="119" t="s">
        <v>166</v>
      </c>
      <c r="C9" s="120" t="s">
        <v>77</v>
      </c>
      <c r="D9" s="120">
        <v>8</v>
      </c>
      <c r="E9" s="121">
        <v>0.57999999999999996</v>
      </c>
      <c r="F9">
        <f t="shared" si="0"/>
        <v>7.2499999999999995E-2</v>
      </c>
    </row>
    <row r="10" spans="1:6" ht="30.75" thickBot="1" x14ac:dyDescent="0.3">
      <c r="A10" s="106">
        <v>360</v>
      </c>
      <c r="B10" s="116" t="s">
        <v>58</v>
      </c>
      <c r="C10" s="107" t="s">
        <v>77</v>
      </c>
      <c r="D10" s="107">
        <v>13</v>
      </c>
      <c r="E10" s="109">
        <v>0.5</v>
      </c>
      <c r="F10">
        <f t="shared" si="0"/>
        <v>3.8461538461538464E-2</v>
      </c>
    </row>
    <row r="11" spans="1:6" ht="45.75" thickBot="1" x14ac:dyDescent="0.3">
      <c r="A11" s="118">
        <v>370</v>
      </c>
      <c r="B11" s="119" t="s">
        <v>59</v>
      </c>
      <c r="C11" s="120" t="s">
        <v>77</v>
      </c>
      <c r="D11" s="120">
        <v>13</v>
      </c>
      <c r="E11" s="121">
        <v>21.5</v>
      </c>
      <c r="F11">
        <f t="shared" si="0"/>
        <v>1.6538461538461537</v>
      </c>
    </row>
    <row r="12" spans="1:6" ht="30.75" thickBot="1" x14ac:dyDescent="0.3">
      <c r="A12" s="106">
        <v>380</v>
      </c>
      <c r="B12" s="116" t="s">
        <v>60</v>
      </c>
      <c r="C12" s="107" t="s">
        <v>77</v>
      </c>
      <c r="D12" s="107">
        <v>13</v>
      </c>
      <c r="E12" s="109">
        <v>6</v>
      </c>
      <c r="F12">
        <f t="shared" si="0"/>
        <v>0.46153846153846156</v>
      </c>
    </row>
    <row r="13" spans="1:6" ht="60.75" thickBot="1" x14ac:dyDescent="0.3">
      <c r="A13" s="118">
        <v>390</v>
      </c>
      <c r="B13" s="119" t="s">
        <v>167</v>
      </c>
      <c r="C13" s="120" t="s">
        <v>77</v>
      </c>
      <c r="D13" s="120">
        <v>13</v>
      </c>
      <c r="E13" s="121">
        <v>25</v>
      </c>
      <c r="F13">
        <f t="shared" si="0"/>
        <v>1.9230769230769231</v>
      </c>
    </row>
    <row r="14" spans="1:6" ht="30.75" thickBot="1" x14ac:dyDescent="0.3">
      <c r="A14" s="110">
        <v>400</v>
      </c>
      <c r="B14" s="117" t="s">
        <v>62</v>
      </c>
      <c r="C14" s="111" t="s">
        <v>77</v>
      </c>
      <c r="D14" s="111">
        <v>8</v>
      </c>
      <c r="E14" s="113">
        <v>1</v>
      </c>
      <c r="F14">
        <f t="shared" si="0"/>
        <v>0.125</v>
      </c>
    </row>
    <row r="15" spans="1:6" x14ac:dyDescent="0.25">
      <c r="D15">
        <f>SUM(D5:D14)</f>
        <v>176</v>
      </c>
      <c r="E15">
        <f>SUM(E5:E14)</f>
        <v>113.91</v>
      </c>
      <c r="F15">
        <f>E15/D15</f>
        <v>0.64721590909090909</v>
      </c>
    </row>
    <row r="17" spans="1:5" ht="21.75" thickBot="1" x14ac:dyDescent="0.4">
      <c r="A17" s="4" t="s">
        <v>142</v>
      </c>
    </row>
    <row r="18" spans="1:5" ht="19.5" thickBot="1" x14ac:dyDescent="0.35">
      <c r="A18" s="122" t="s">
        <v>86</v>
      </c>
      <c r="B18" s="123" t="s">
        <v>90</v>
      </c>
      <c r="C18" s="123" t="s">
        <v>89</v>
      </c>
      <c r="D18" s="122" t="s">
        <v>91</v>
      </c>
      <c r="E18" s="122" t="s">
        <v>80</v>
      </c>
    </row>
    <row r="19" spans="1:5" ht="30" x14ac:dyDescent="0.25">
      <c r="A19" s="91">
        <v>300</v>
      </c>
      <c r="B19" s="92">
        <v>1</v>
      </c>
      <c r="C19" s="87" t="s">
        <v>168</v>
      </c>
      <c r="D19" s="85" t="s">
        <v>93</v>
      </c>
      <c r="E19" s="93">
        <v>2</v>
      </c>
    </row>
    <row r="20" spans="1:5" ht="30" x14ac:dyDescent="0.25">
      <c r="A20" s="83"/>
      <c r="B20" s="74">
        <v>2</v>
      </c>
      <c r="C20" s="37" t="s">
        <v>169</v>
      </c>
      <c r="D20" s="36" t="s">
        <v>93</v>
      </c>
      <c r="E20" s="65">
        <v>1</v>
      </c>
    </row>
    <row r="21" spans="1:5" ht="30.75" thickBot="1" x14ac:dyDescent="0.3">
      <c r="A21" s="95"/>
      <c r="B21" s="96">
        <v>3</v>
      </c>
      <c r="C21" s="41" t="s">
        <v>170</v>
      </c>
      <c r="D21" s="40" t="s">
        <v>93</v>
      </c>
      <c r="E21" s="97">
        <v>1</v>
      </c>
    </row>
    <row r="22" spans="1:5" x14ac:dyDescent="0.25">
      <c r="A22" s="98">
        <v>310</v>
      </c>
      <c r="B22" s="99">
        <v>2</v>
      </c>
      <c r="C22" s="114" t="s">
        <v>171</v>
      </c>
      <c r="D22" s="100" t="s">
        <v>102</v>
      </c>
      <c r="E22" s="101">
        <v>10</v>
      </c>
    </row>
    <row r="23" spans="1:5" ht="30.75" thickBot="1" x14ac:dyDescent="0.3">
      <c r="A23" s="102"/>
      <c r="B23" s="103">
        <v>3</v>
      </c>
      <c r="C23" s="115" t="s">
        <v>172</v>
      </c>
      <c r="D23" s="104" t="s">
        <v>102</v>
      </c>
      <c r="E23" s="105">
        <v>4</v>
      </c>
    </row>
    <row r="24" spans="1:5" ht="30" x14ac:dyDescent="0.25">
      <c r="A24" s="91">
        <v>320</v>
      </c>
      <c r="B24" s="92">
        <v>1</v>
      </c>
      <c r="C24" s="87" t="s">
        <v>173</v>
      </c>
      <c r="D24" s="85" t="s">
        <v>99</v>
      </c>
      <c r="E24" s="93">
        <v>4</v>
      </c>
    </row>
    <row r="25" spans="1:5" x14ac:dyDescent="0.25">
      <c r="A25" s="83"/>
      <c r="B25" s="74">
        <v>2</v>
      </c>
      <c r="C25" s="37" t="s">
        <v>174</v>
      </c>
      <c r="D25" s="36" t="s">
        <v>99</v>
      </c>
      <c r="E25" s="65">
        <v>8</v>
      </c>
    </row>
    <row r="26" spans="1:5" x14ac:dyDescent="0.25">
      <c r="A26" s="83"/>
      <c r="B26" s="74">
        <v>3</v>
      </c>
      <c r="C26" s="37" t="s">
        <v>175</v>
      </c>
      <c r="D26" s="36" t="s">
        <v>98</v>
      </c>
      <c r="E26" s="65">
        <v>12</v>
      </c>
    </row>
    <row r="27" spans="1:5" ht="15.75" thickBot="1" x14ac:dyDescent="0.3">
      <c r="A27" s="95"/>
      <c r="B27" s="96">
        <v>4</v>
      </c>
      <c r="C27" s="41" t="s">
        <v>176</v>
      </c>
      <c r="D27" s="40" t="s">
        <v>98</v>
      </c>
      <c r="E27" s="97">
        <v>9</v>
      </c>
    </row>
    <row r="28" spans="1:5" x14ac:dyDescent="0.25">
      <c r="A28" s="98">
        <v>330</v>
      </c>
      <c r="B28" s="99">
        <v>1</v>
      </c>
      <c r="C28" s="114" t="s">
        <v>177</v>
      </c>
      <c r="D28" s="100" t="s">
        <v>94</v>
      </c>
      <c r="E28" s="101">
        <v>0.33</v>
      </c>
    </row>
    <row r="29" spans="1:5" x14ac:dyDescent="0.25">
      <c r="A29" s="78"/>
      <c r="B29" s="69">
        <v>2</v>
      </c>
      <c r="C29" s="39" t="s">
        <v>178</v>
      </c>
      <c r="D29" s="38" t="s">
        <v>94</v>
      </c>
      <c r="E29" s="60">
        <v>3</v>
      </c>
    </row>
    <row r="30" spans="1:5" ht="30.75" thickBot="1" x14ac:dyDescent="0.3">
      <c r="A30" s="102"/>
      <c r="B30" s="103">
        <v>3</v>
      </c>
      <c r="C30" s="115" t="s">
        <v>179</v>
      </c>
      <c r="D30" s="104" t="s">
        <v>94</v>
      </c>
      <c r="E30" s="105">
        <v>5</v>
      </c>
    </row>
    <row r="31" spans="1:5" x14ac:dyDescent="0.25">
      <c r="A31" s="91">
        <v>350</v>
      </c>
      <c r="B31" s="92">
        <v>1</v>
      </c>
      <c r="C31" s="87" t="s">
        <v>180</v>
      </c>
      <c r="D31" s="85" t="s">
        <v>94</v>
      </c>
      <c r="E31" s="93">
        <v>0.33</v>
      </c>
    </row>
    <row r="32" spans="1:5" x14ac:dyDescent="0.25">
      <c r="A32" s="83"/>
      <c r="B32" s="74">
        <v>2</v>
      </c>
      <c r="C32" s="37" t="s">
        <v>181</v>
      </c>
      <c r="D32" s="36" t="s">
        <v>94</v>
      </c>
      <c r="E32" s="65">
        <v>0</v>
      </c>
    </row>
    <row r="33" spans="1:5" ht="15.75" thickBot="1" x14ac:dyDescent="0.3">
      <c r="A33" s="95"/>
      <c r="B33" s="96">
        <v>3</v>
      </c>
      <c r="C33" s="41" t="s">
        <v>182</v>
      </c>
      <c r="D33" s="40" t="s">
        <v>94</v>
      </c>
      <c r="E33" s="97">
        <v>0.25</v>
      </c>
    </row>
    <row r="34" spans="1:5" ht="30.75" thickBot="1" x14ac:dyDescent="0.3">
      <c r="A34" s="106">
        <v>360</v>
      </c>
      <c r="B34" s="107">
        <v>1</v>
      </c>
      <c r="C34" s="116" t="s">
        <v>183</v>
      </c>
      <c r="D34" s="108" t="s">
        <v>100</v>
      </c>
      <c r="E34" s="109">
        <v>0.5</v>
      </c>
    </row>
    <row r="35" spans="1:5" ht="30" x14ac:dyDescent="0.25">
      <c r="A35" s="91">
        <v>370</v>
      </c>
      <c r="B35" s="92">
        <v>1</v>
      </c>
      <c r="C35" s="87" t="s">
        <v>184</v>
      </c>
      <c r="D35" s="85" t="s">
        <v>99</v>
      </c>
      <c r="E35" s="93">
        <v>4</v>
      </c>
    </row>
    <row r="36" spans="1:5" ht="30" x14ac:dyDescent="0.25">
      <c r="A36" s="83"/>
      <c r="B36" s="74">
        <v>2</v>
      </c>
      <c r="C36" s="37" t="s">
        <v>185</v>
      </c>
      <c r="D36" s="36" t="s">
        <v>99</v>
      </c>
      <c r="E36" s="65">
        <v>4</v>
      </c>
    </row>
    <row r="37" spans="1:5" ht="30" x14ac:dyDescent="0.25">
      <c r="A37" s="83"/>
      <c r="B37" s="74">
        <v>3</v>
      </c>
      <c r="C37" s="37" t="s">
        <v>186</v>
      </c>
      <c r="D37" s="36" t="s">
        <v>99</v>
      </c>
      <c r="E37" s="65">
        <v>2</v>
      </c>
    </row>
    <row r="38" spans="1:5" ht="45" x14ac:dyDescent="0.25">
      <c r="A38" s="83"/>
      <c r="B38" s="74">
        <v>4</v>
      </c>
      <c r="C38" s="37" t="s">
        <v>187</v>
      </c>
      <c r="D38" s="36" t="s">
        <v>102</v>
      </c>
      <c r="E38" s="65"/>
    </row>
    <row r="39" spans="1:5" ht="30" x14ac:dyDescent="0.25">
      <c r="A39" s="83"/>
      <c r="B39" s="74">
        <v>5</v>
      </c>
      <c r="C39" s="37" t="s">
        <v>188</v>
      </c>
      <c r="D39" s="36" t="s">
        <v>102</v>
      </c>
      <c r="E39" s="65"/>
    </row>
    <row r="40" spans="1:5" ht="30" x14ac:dyDescent="0.25">
      <c r="A40" s="83"/>
      <c r="B40" s="74">
        <v>6</v>
      </c>
      <c r="C40" s="37" t="s">
        <v>189</v>
      </c>
      <c r="D40" s="36" t="s">
        <v>94</v>
      </c>
      <c r="E40" s="65">
        <v>0.5</v>
      </c>
    </row>
    <row r="41" spans="1:5" x14ac:dyDescent="0.25">
      <c r="A41" s="83"/>
      <c r="B41" s="74">
        <v>7</v>
      </c>
      <c r="C41" s="37" t="s">
        <v>190</v>
      </c>
      <c r="D41" s="36" t="s">
        <v>94</v>
      </c>
      <c r="E41" s="65">
        <v>1</v>
      </c>
    </row>
    <row r="42" spans="1:5" ht="45" x14ac:dyDescent="0.25">
      <c r="A42" s="83"/>
      <c r="B42" s="74">
        <v>8</v>
      </c>
      <c r="C42" s="37" t="s">
        <v>191</v>
      </c>
      <c r="D42" s="36" t="s">
        <v>100</v>
      </c>
      <c r="E42" s="65">
        <v>3</v>
      </c>
    </row>
    <row r="43" spans="1:5" ht="60" x14ac:dyDescent="0.25">
      <c r="A43" s="83"/>
      <c r="B43" s="74">
        <v>9</v>
      </c>
      <c r="C43" s="37" t="s">
        <v>192</v>
      </c>
      <c r="D43" s="36" t="s">
        <v>100</v>
      </c>
      <c r="E43" s="65">
        <v>2</v>
      </c>
    </row>
    <row r="44" spans="1:5" ht="60.75" thickBot="1" x14ac:dyDescent="0.3">
      <c r="A44" s="95"/>
      <c r="B44" s="96">
        <v>10</v>
      </c>
      <c r="C44" s="41" t="s">
        <v>193</v>
      </c>
      <c r="D44" s="40" t="s">
        <v>100</v>
      </c>
      <c r="E44" s="97">
        <v>5</v>
      </c>
    </row>
    <row r="45" spans="1:5" ht="45" x14ac:dyDescent="0.25">
      <c r="A45" s="98">
        <v>380</v>
      </c>
      <c r="B45" s="99">
        <v>1</v>
      </c>
      <c r="C45" s="114" t="s">
        <v>194</v>
      </c>
      <c r="D45" s="100" t="s">
        <v>100</v>
      </c>
      <c r="E45" s="101">
        <v>3</v>
      </c>
    </row>
    <row r="46" spans="1:5" ht="45.75" thickBot="1" x14ac:dyDescent="0.3">
      <c r="A46" s="102"/>
      <c r="B46" s="103">
        <v>2</v>
      </c>
      <c r="C46" s="115" t="s">
        <v>195</v>
      </c>
      <c r="D46" s="104" t="s">
        <v>100</v>
      </c>
      <c r="E46" s="105">
        <v>3</v>
      </c>
    </row>
    <row r="47" spans="1:5" ht="30" x14ac:dyDescent="0.25">
      <c r="A47" s="91">
        <v>390</v>
      </c>
      <c r="B47" s="92">
        <v>1</v>
      </c>
      <c r="C47" s="87" t="s">
        <v>196</v>
      </c>
      <c r="D47" s="85" t="s">
        <v>106</v>
      </c>
      <c r="E47" s="93">
        <v>20</v>
      </c>
    </row>
    <row r="48" spans="1:5" ht="15.75" thickBot="1" x14ac:dyDescent="0.3">
      <c r="A48" s="95"/>
      <c r="B48" s="96">
        <v>2</v>
      </c>
      <c r="C48" s="41" t="s">
        <v>197</v>
      </c>
      <c r="D48" s="40" t="s">
        <v>106</v>
      </c>
      <c r="E48" s="97">
        <v>5</v>
      </c>
    </row>
    <row r="49" spans="1:5" ht="15.75" thickBot="1" x14ac:dyDescent="0.3">
      <c r="A49" s="110">
        <v>400</v>
      </c>
      <c r="B49" s="111">
        <v>1</v>
      </c>
      <c r="C49" s="117" t="s">
        <v>198</v>
      </c>
      <c r="D49" s="112" t="s">
        <v>106</v>
      </c>
      <c r="E49" s="113">
        <v>1</v>
      </c>
    </row>
    <row r="50" spans="1:5" x14ac:dyDescent="0.25">
      <c r="E50">
        <f>SUM(E19:E49)</f>
        <v>113.91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13" sqref="C13"/>
    </sheetView>
  </sheetViews>
  <sheetFormatPr baseColWidth="10" defaultRowHeight="15" x14ac:dyDescent="0.25"/>
  <cols>
    <col min="1" max="1" width="23.42578125" bestFit="1" customWidth="1"/>
    <col min="2" max="2" width="36" customWidth="1"/>
    <col min="3" max="3" width="27.5703125" bestFit="1" customWidth="1"/>
    <col min="4" max="4" width="15.140625" bestFit="1" customWidth="1"/>
    <col min="5" max="5" width="11.28515625" bestFit="1" customWidth="1"/>
  </cols>
  <sheetData>
    <row r="1" spans="1:6" ht="26.25" x14ac:dyDescent="0.4">
      <c r="A1" s="128" t="s">
        <v>116</v>
      </c>
      <c r="B1" t="s">
        <v>117</v>
      </c>
    </row>
    <row r="3" spans="1:6" ht="21.75" thickBot="1" x14ac:dyDescent="0.4">
      <c r="A3" s="4" t="s">
        <v>81</v>
      </c>
      <c r="B3" s="5"/>
      <c r="C3" s="5"/>
    </row>
    <row r="4" spans="1:6" ht="19.5" thickBot="1" x14ac:dyDescent="0.35">
      <c r="A4" s="122" t="s">
        <v>86</v>
      </c>
      <c r="B4" s="123" t="s">
        <v>27</v>
      </c>
      <c r="C4" s="124" t="s">
        <v>78</v>
      </c>
      <c r="D4" s="122" t="s">
        <v>87</v>
      </c>
      <c r="E4" s="122" t="s">
        <v>80</v>
      </c>
    </row>
    <row r="5" spans="1:6" ht="30.75" thickBot="1" x14ac:dyDescent="0.3">
      <c r="A5" s="88">
        <v>410</v>
      </c>
      <c r="B5" s="86" t="s">
        <v>63</v>
      </c>
      <c r="C5" s="89" t="s">
        <v>77</v>
      </c>
      <c r="D5" s="89">
        <v>20</v>
      </c>
      <c r="E5" s="90">
        <f>SUM(E15:E18)</f>
        <v>9</v>
      </c>
      <c r="F5">
        <f t="shared" ref="F5:F10" si="0">E5/D5</f>
        <v>0.45</v>
      </c>
    </row>
    <row r="6" spans="1:6" ht="45.75" thickBot="1" x14ac:dyDescent="0.3">
      <c r="A6" s="82">
        <v>420</v>
      </c>
      <c r="B6" s="47" t="s">
        <v>64</v>
      </c>
      <c r="C6" s="172" t="s">
        <v>77</v>
      </c>
      <c r="D6" s="73">
        <v>2</v>
      </c>
      <c r="E6" s="64">
        <f>SUM(E19:E19)</f>
        <v>0</v>
      </c>
      <c r="F6">
        <f t="shared" si="0"/>
        <v>0</v>
      </c>
    </row>
    <row r="7" spans="1:6" ht="30.75" thickBot="1" x14ac:dyDescent="0.3">
      <c r="A7" s="76">
        <v>430</v>
      </c>
      <c r="B7" s="49" t="s">
        <v>65</v>
      </c>
      <c r="C7" s="89" t="s">
        <v>77</v>
      </c>
      <c r="D7" s="67">
        <v>13</v>
      </c>
      <c r="E7" s="58">
        <f>SUM(E20:E20)</f>
        <v>0</v>
      </c>
      <c r="F7">
        <f t="shared" si="0"/>
        <v>0</v>
      </c>
    </row>
    <row r="8" spans="1:6" ht="45.75" thickBot="1" x14ac:dyDescent="0.3">
      <c r="A8" s="82">
        <v>440</v>
      </c>
      <c r="B8" s="47" t="s">
        <v>199</v>
      </c>
      <c r="C8" s="172" t="s">
        <v>77</v>
      </c>
      <c r="D8" s="73">
        <v>5</v>
      </c>
      <c r="E8" s="64">
        <f>SUM(E21:E21)</f>
        <v>0</v>
      </c>
      <c r="F8">
        <f t="shared" si="0"/>
        <v>0</v>
      </c>
    </row>
    <row r="9" spans="1:6" ht="45.75" thickBot="1" x14ac:dyDescent="0.3">
      <c r="A9" s="76">
        <v>450</v>
      </c>
      <c r="B9" s="49" t="s">
        <v>67</v>
      </c>
      <c r="C9" s="89" t="s">
        <v>77</v>
      </c>
      <c r="D9" s="67">
        <v>20</v>
      </c>
      <c r="E9" s="58">
        <f>SUM(E22:E22)</f>
        <v>0</v>
      </c>
      <c r="F9">
        <f t="shared" si="0"/>
        <v>0</v>
      </c>
    </row>
    <row r="10" spans="1:6" ht="45.75" thickBot="1" x14ac:dyDescent="0.3">
      <c r="A10" s="82">
        <v>460</v>
      </c>
      <c r="B10" s="47" t="s">
        <v>200</v>
      </c>
      <c r="C10" s="73" t="s">
        <v>77</v>
      </c>
      <c r="D10" s="73">
        <v>20</v>
      </c>
      <c r="E10" s="64">
        <f>SUM(E23:E24)</f>
        <v>0</v>
      </c>
      <c r="F10">
        <f t="shared" si="0"/>
        <v>0</v>
      </c>
    </row>
    <row r="11" spans="1:6" x14ac:dyDescent="0.25">
      <c r="D11">
        <f>SUM(D5:D10)</f>
        <v>80</v>
      </c>
      <c r="E11">
        <f>SUM(E5:E10)</f>
        <v>9</v>
      </c>
      <c r="F11">
        <f>E11/D11</f>
        <v>0.1125</v>
      </c>
    </row>
    <row r="13" spans="1:6" ht="21.75" thickBot="1" x14ac:dyDescent="0.4">
      <c r="A13" s="4" t="s">
        <v>142</v>
      </c>
    </row>
    <row r="14" spans="1:6" ht="19.5" thickBot="1" x14ac:dyDescent="0.35">
      <c r="A14" s="122" t="s">
        <v>86</v>
      </c>
      <c r="B14" s="123" t="s">
        <v>90</v>
      </c>
      <c r="C14" s="123" t="s">
        <v>89</v>
      </c>
      <c r="D14" s="122" t="s">
        <v>91</v>
      </c>
      <c r="E14" s="122" t="s">
        <v>80</v>
      </c>
    </row>
    <row r="15" spans="1:6" ht="30" x14ac:dyDescent="0.25">
      <c r="A15" s="91">
        <v>410</v>
      </c>
      <c r="B15" s="171">
        <v>1</v>
      </c>
      <c r="C15" s="87" t="s">
        <v>201</v>
      </c>
      <c r="D15" s="85" t="s">
        <v>99</v>
      </c>
      <c r="E15" s="93">
        <v>3</v>
      </c>
    </row>
    <row r="16" spans="1:6" ht="30" x14ac:dyDescent="0.25">
      <c r="A16" s="83"/>
      <c r="B16" s="74">
        <v>2</v>
      </c>
      <c r="C16" s="37" t="s">
        <v>202</v>
      </c>
      <c r="D16" s="36" t="s">
        <v>99</v>
      </c>
      <c r="E16" s="65">
        <v>3</v>
      </c>
    </row>
    <row r="17" spans="1:5" ht="30" x14ac:dyDescent="0.25">
      <c r="A17" s="83"/>
      <c r="B17" s="74">
        <v>3</v>
      </c>
      <c r="C17" s="37" t="s">
        <v>203</v>
      </c>
      <c r="D17" s="36" t="s">
        <v>99</v>
      </c>
      <c r="E17" s="65">
        <v>3</v>
      </c>
    </row>
    <row r="18" spans="1:5" ht="30.75" thickBot="1" x14ac:dyDescent="0.3">
      <c r="A18" s="81"/>
      <c r="B18" s="72">
        <v>4</v>
      </c>
      <c r="C18" s="43" t="s">
        <v>208</v>
      </c>
      <c r="D18" s="42" t="s">
        <v>99</v>
      </c>
      <c r="E18" s="63"/>
    </row>
    <row r="19" spans="1:5" ht="15.75" thickBot="1" x14ac:dyDescent="0.3">
      <c r="A19" s="82">
        <v>420</v>
      </c>
      <c r="B19" s="73">
        <v>1</v>
      </c>
      <c r="C19" s="47" t="s">
        <v>209</v>
      </c>
      <c r="D19" s="46" t="s">
        <v>99</v>
      </c>
      <c r="E19" s="64"/>
    </row>
    <row r="20" spans="1:5" ht="15.75" thickBot="1" x14ac:dyDescent="0.3">
      <c r="A20" s="76">
        <v>430</v>
      </c>
      <c r="B20" s="67">
        <v>1</v>
      </c>
      <c r="C20" s="49" t="s">
        <v>204</v>
      </c>
      <c r="D20" s="48" t="s">
        <v>99</v>
      </c>
      <c r="E20" s="58"/>
    </row>
    <row r="21" spans="1:5" ht="30.75" thickBot="1" x14ac:dyDescent="0.3">
      <c r="A21" s="82">
        <v>440</v>
      </c>
      <c r="B21" s="73">
        <v>1</v>
      </c>
      <c r="C21" s="47" t="s">
        <v>205</v>
      </c>
      <c r="D21" s="46" t="s">
        <v>93</v>
      </c>
      <c r="E21" s="64"/>
    </row>
    <row r="22" spans="1:5" ht="30.75" thickBot="1" x14ac:dyDescent="0.3">
      <c r="A22" s="76">
        <v>450</v>
      </c>
      <c r="B22" s="67">
        <v>1</v>
      </c>
      <c r="C22" s="49" t="s">
        <v>210</v>
      </c>
      <c r="D22" s="48" t="s">
        <v>98</v>
      </c>
      <c r="E22" s="58"/>
    </row>
    <row r="23" spans="1:5" x14ac:dyDescent="0.25">
      <c r="A23" s="77">
        <v>460</v>
      </c>
      <c r="B23" s="68">
        <v>1</v>
      </c>
      <c r="C23" s="51" t="s">
        <v>206</v>
      </c>
      <c r="D23" s="50" t="s">
        <v>93</v>
      </c>
      <c r="E23" s="59"/>
    </row>
    <row r="24" spans="1:5" ht="15.75" thickBot="1" x14ac:dyDescent="0.3">
      <c r="A24" s="79"/>
      <c r="B24" s="70">
        <v>2</v>
      </c>
      <c r="C24" s="53" t="s">
        <v>207</v>
      </c>
      <c r="D24" s="52" t="s">
        <v>93</v>
      </c>
      <c r="E24" s="61"/>
    </row>
    <row r="25" spans="1:5" x14ac:dyDescent="0.25">
      <c r="E25">
        <f>SUM(E15:E24)</f>
        <v>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8" sqref="B8"/>
    </sheetView>
  </sheetViews>
  <sheetFormatPr baseColWidth="10" defaultRowHeight="15" x14ac:dyDescent="0.25"/>
  <cols>
    <col min="1" max="1" width="23.42578125" bestFit="1" customWidth="1"/>
    <col min="2" max="2" width="46" customWidth="1"/>
    <col min="3" max="3" width="45.42578125" customWidth="1"/>
    <col min="4" max="4" width="12.5703125" customWidth="1"/>
    <col min="5" max="5" width="11.28515625" bestFit="1" customWidth="1"/>
  </cols>
  <sheetData>
    <row r="1" spans="1:5" ht="26.25" x14ac:dyDescent="0.4">
      <c r="A1" s="128" t="s">
        <v>118</v>
      </c>
      <c r="B1" t="s">
        <v>211</v>
      </c>
    </row>
    <row r="3" spans="1:5" ht="21.75" thickBot="1" x14ac:dyDescent="0.4">
      <c r="A3" s="4" t="s">
        <v>81</v>
      </c>
      <c r="B3" s="5"/>
      <c r="C3" s="5"/>
    </row>
    <row r="4" spans="1:5" ht="19.5" thickBot="1" x14ac:dyDescent="0.35">
      <c r="A4" s="125" t="s">
        <v>86</v>
      </c>
      <c r="B4" s="126" t="s">
        <v>27</v>
      </c>
      <c r="C4" s="127" t="s">
        <v>78</v>
      </c>
      <c r="D4" s="125" t="s">
        <v>87</v>
      </c>
      <c r="E4" s="125" t="s">
        <v>80</v>
      </c>
    </row>
    <row r="12" spans="1:5" ht="21.75" thickBot="1" x14ac:dyDescent="0.4">
      <c r="A12" s="4" t="s">
        <v>142</v>
      </c>
    </row>
    <row r="13" spans="1:5" ht="18.75" x14ac:dyDescent="0.3">
      <c r="A13" s="122" t="s">
        <v>86</v>
      </c>
      <c r="B13" s="123" t="s">
        <v>90</v>
      </c>
      <c r="C13" s="123" t="s">
        <v>89</v>
      </c>
      <c r="D13" s="122" t="s">
        <v>91</v>
      </c>
      <c r="E13" s="122" t="s">
        <v>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Allgemeines</vt:lpstr>
      <vt:lpstr>ProductBacklog</vt:lpstr>
      <vt:lpstr>Sprint 1</vt:lpstr>
      <vt:lpstr>Sprint 2</vt:lpstr>
      <vt:lpstr>Sprint 3</vt:lpstr>
      <vt:lpstr>Sprint 4</vt:lpstr>
      <vt:lpstr>Sprint 5</vt:lpstr>
      <vt:lpstr>Sprint 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</cp:lastModifiedBy>
  <dcterms:created xsi:type="dcterms:W3CDTF">2015-12-15T15:34:26Z</dcterms:created>
  <dcterms:modified xsi:type="dcterms:W3CDTF">2015-12-22T17:00:00Z</dcterms:modified>
</cp:coreProperties>
</file>