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sel\Documents\GitHub\GOMcertification\"/>
    </mc:Choice>
  </mc:AlternateContent>
  <bookViews>
    <workbookView xWindow="0" yWindow="0" windowWidth="28800" windowHeight="14235"/>
  </bookViews>
  <sheets>
    <sheet name="df3" sheetId="1" r:id="rId1"/>
  </sheets>
  <calcPr calcId="0"/>
</workbook>
</file>

<file path=xl/calcChain.xml><?xml version="1.0" encoding="utf-8"?>
<calcChain xmlns="http://schemas.openxmlformats.org/spreadsheetml/2006/main">
  <c r="V20" i="1" l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2" i="1"/>
</calcChain>
</file>

<file path=xl/sharedStrings.xml><?xml version="1.0" encoding="utf-8"?>
<sst xmlns="http://schemas.openxmlformats.org/spreadsheetml/2006/main" count="237" uniqueCount="77">
  <si>
    <t>date</t>
  </si>
  <si>
    <t>RM</t>
  </si>
  <si>
    <t>measurand</t>
  </si>
  <si>
    <t>mean.before</t>
  </si>
  <si>
    <t>mean.after</t>
  </si>
  <si>
    <t>median.before</t>
  </si>
  <si>
    <t>median.after</t>
  </si>
  <si>
    <t>median.after.noPP</t>
  </si>
  <si>
    <t>unit</t>
  </si>
  <si>
    <t>sL</t>
  </si>
  <si>
    <t>sbb</t>
  </si>
  <si>
    <t>u</t>
  </si>
  <si>
    <t>u.alternative</t>
  </si>
  <si>
    <t>t.value</t>
  </si>
  <si>
    <t>labs remaining</t>
  </si>
  <si>
    <t>based on</t>
  </si>
  <si>
    <t>property value</t>
  </si>
  <si>
    <t>U</t>
  </si>
  <si>
    <t>GAS</t>
  </si>
  <si>
    <t>SiO2</t>
  </si>
  <si>
    <t>g/100g</t>
  </si>
  <si>
    <t>median</t>
  </si>
  <si>
    <t>TiO2</t>
  </si>
  <si>
    <t>Al2O3</t>
  </si>
  <si>
    <t>Fe2O3T</t>
  </si>
  <si>
    <t>FeO</t>
  </si>
  <si>
    <t>MnO</t>
  </si>
  <si>
    <t>MgO</t>
  </si>
  <si>
    <t>CaO</t>
  </si>
  <si>
    <t>Na2O</t>
  </si>
  <si>
    <t>K2O</t>
  </si>
  <si>
    <t>P2O5</t>
  </si>
  <si>
    <t>H2O.</t>
  </si>
  <si>
    <t>CO2</t>
  </si>
  <si>
    <t>LOI</t>
  </si>
  <si>
    <t>As</t>
  </si>
  <si>
    <t>mg/kg</t>
  </si>
  <si>
    <t>Ba</t>
  </si>
  <si>
    <t>Be</t>
  </si>
  <si>
    <t>Ce</t>
  </si>
  <si>
    <t>Co</t>
  </si>
  <si>
    <t>Cr</t>
  </si>
  <si>
    <t>Cs</t>
  </si>
  <si>
    <t>Cu</t>
  </si>
  <si>
    <t>Dy</t>
  </si>
  <si>
    <t>Er</t>
  </si>
  <si>
    <t>Eu</t>
  </si>
  <si>
    <t>Ga</t>
  </si>
  <si>
    <t>Gd</t>
  </si>
  <si>
    <t>Hf</t>
  </si>
  <si>
    <t>Ho</t>
  </si>
  <si>
    <t>La</t>
  </si>
  <si>
    <t>Li</t>
  </si>
  <si>
    <t>Lu</t>
  </si>
  <si>
    <t>Nb</t>
  </si>
  <si>
    <t>Nd</t>
  </si>
  <si>
    <t>Ni</t>
  </si>
  <si>
    <t>Pb</t>
  </si>
  <si>
    <t>Pr</t>
  </si>
  <si>
    <t>Rb</t>
  </si>
  <si>
    <t>Sb</t>
  </si>
  <si>
    <t>Sc</t>
  </si>
  <si>
    <t>Sm</t>
  </si>
  <si>
    <t>Sn</t>
  </si>
  <si>
    <t>Sr</t>
  </si>
  <si>
    <t>Ta</t>
  </si>
  <si>
    <t>Tb</t>
  </si>
  <si>
    <t>Th</t>
  </si>
  <si>
    <t>Tl</t>
  </si>
  <si>
    <t>Tm</t>
  </si>
  <si>
    <t>V</t>
  </si>
  <si>
    <t>Y</t>
  </si>
  <si>
    <t>Yb</t>
  </si>
  <si>
    <t>Zn</t>
  </si>
  <si>
    <t>Zr</t>
  </si>
  <si>
    <t>U%</t>
  </si>
  <si>
    <t>diff med-mean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</si>
</sst>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1" fontId="0" fillId="0" borderId="0" xfId="0" applyNumberFormat="1"/>
    <xf numFmtId="14" fontId="9" fillId="5" borderId="4" xfId="10" applyNumberFormat="1"/>
    <xf numFmtId="0" fontId="9" fillId="5" borderId="4" xfId="10"/>
    <xf numFmtId="11" fontId="9" fillId="5" borderId="4" xfId="10" applyNumberFormat="1"/>
    <xf numFmtId="2" fontId="9" fillId="5" borderId="4" xfId="10" applyNumberFormat="1"/>
    <xf numFmtId="164" fontId="0" fillId="0" borderId="0" xfId="0" applyNumberFormat="1"/>
    <xf numFmtId="2" fontId="0" fillId="0" borderId="0" xfId="0" applyNumberFormat="1"/>
    <xf numFmtId="165" fontId="9" fillId="5" borderId="4" xfId="10" applyNumberFormat="1"/>
    <xf numFmtId="9" fontId="0" fillId="0" borderId="0" xfId="1" applyFont="1"/>
    <xf numFmtId="167" fontId="0" fillId="0" borderId="0" xfId="1" applyNumberFormat="1" applyFont="1"/>
    <xf numFmtId="10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5" sqref="A1:V55"/>
    </sheetView>
  </sheetViews>
  <sheetFormatPr baseColWidth="10" defaultRowHeight="15" x14ac:dyDescent="0.25"/>
  <cols>
    <col min="1" max="1" width="10.140625" bestFit="1" customWidth="1"/>
    <col min="2" max="2" width="4.5703125" bestFit="1" customWidth="1"/>
    <col min="3" max="3" width="10.85546875" bestFit="1" customWidth="1"/>
    <col min="4" max="4" width="12.5703125" bestFit="1" customWidth="1"/>
    <col min="5" max="5" width="10.85546875" bestFit="1" customWidth="1"/>
    <col min="6" max="6" width="14.28515625" bestFit="1" customWidth="1"/>
    <col min="7" max="7" width="12.5703125" bestFit="1" customWidth="1"/>
    <col min="8" max="8" width="17.85546875" bestFit="1" customWidth="1"/>
    <col min="9" max="9" width="6.85546875" bestFit="1" customWidth="1"/>
    <col min="10" max="10" width="9" bestFit="1" customWidth="1"/>
    <col min="11" max="11" width="10" bestFit="1" customWidth="1"/>
    <col min="12" max="12" width="11" bestFit="1" customWidth="1"/>
    <col min="13" max="13" width="9" bestFit="1" customWidth="1"/>
    <col min="14" max="14" width="12.42578125" bestFit="1" customWidth="1"/>
    <col min="15" max="15" width="7.140625" bestFit="1" customWidth="1"/>
    <col min="16" max="16" width="7" bestFit="1" customWidth="1"/>
    <col min="17" max="17" width="14" bestFit="1" customWidth="1"/>
    <col min="18" max="18" width="9" bestFit="1" customWidth="1"/>
    <col min="19" max="19" width="14" bestFit="1" customWidth="1"/>
    <col min="20" max="20" width="9" bestFit="1" customWidth="1"/>
    <col min="21" max="21" width="6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75</v>
      </c>
      <c r="V1" t="s">
        <v>76</v>
      </c>
    </row>
    <row r="2" spans="1:22" x14ac:dyDescent="0.25">
      <c r="A2" s="3">
        <v>41845</v>
      </c>
      <c r="B2" s="4" t="s">
        <v>18</v>
      </c>
      <c r="C2" s="4" t="s">
        <v>19</v>
      </c>
      <c r="D2" s="4">
        <v>39.409999999999997</v>
      </c>
      <c r="E2" s="4">
        <v>38.83</v>
      </c>
      <c r="F2" s="4">
        <v>38.75</v>
      </c>
      <c r="G2" s="4">
        <v>38.74</v>
      </c>
      <c r="H2" s="4">
        <v>38.729999999999997</v>
      </c>
      <c r="I2" s="4" t="s">
        <v>20</v>
      </c>
      <c r="J2" s="4">
        <v>0.13100000000000001</v>
      </c>
      <c r="K2" s="4">
        <v>1.8499999999999999E-2</v>
      </c>
      <c r="L2" s="4">
        <v>1.8460000000000001E-2</v>
      </c>
      <c r="M2" s="4">
        <v>8.2500000000000004E-2</v>
      </c>
      <c r="N2" s="4">
        <v>8.2500000000000004E-2</v>
      </c>
      <c r="O2" s="4">
        <v>2.08</v>
      </c>
      <c r="P2" s="4"/>
      <c r="Q2" s="4">
        <v>22</v>
      </c>
      <c r="R2" s="4" t="s">
        <v>21</v>
      </c>
      <c r="S2" s="4">
        <v>38.74</v>
      </c>
      <c r="T2" s="4">
        <v>0.17199999999999999</v>
      </c>
      <c r="U2" s="11">
        <f>+T2/S2</f>
        <v>4.439855446566855E-3</v>
      </c>
      <c r="V2" s="12">
        <f>+(G2-E2)/G2</f>
        <v>-2.3231801755290733E-3</v>
      </c>
    </row>
    <row r="3" spans="1:22" x14ac:dyDescent="0.25">
      <c r="A3" s="1">
        <v>41845</v>
      </c>
      <c r="B3" t="s">
        <v>18</v>
      </c>
      <c r="C3" t="s">
        <v>22</v>
      </c>
      <c r="D3">
        <v>1.34E-2</v>
      </c>
      <c r="E3">
        <v>1.129E-2</v>
      </c>
      <c r="F3">
        <v>1.133E-2</v>
      </c>
      <c r="G3">
        <v>1.0500000000000001E-2</v>
      </c>
      <c r="H3">
        <v>1.0500000000000001E-2</v>
      </c>
      <c r="I3" t="s">
        <v>20</v>
      </c>
      <c r="J3" s="2">
        <v>8.8400000000000001E-6</v>
      </c>
      <c r="K3" s="2">
        <v>1.24E-6</v>
      </c>
      <c r="L3" s="2">
        <v>1.243E-6</v>
      </c>
      <c r="M3">
        <v>7.6999999999999996E-4</v>
      </c>
      <c r="N3">
        <v>7.6999999999999996E-4</v>
      </c>
      <c r="O3">
        <v>2.12</v>
      </c>
      <c r="Q3">
        <v>17</v>
      </c>
      <c r="R3" t="s">
        <v>21</v>
      </c>
      <c r="S3">
        <v>1.0500000000000001E-2</v>
      </c>
      <c r="T3">
        <v>1.6299999999999999E-3</v>
      </c>
      <c r="U3" s="11">
        <f t="shared" ref="U3:U55" si="0">+T3/S3</f>
        <v>0.15523809523809523</v>
      </c>
      <c r="V3" s="12">
        <f t="shared" ref="V3:V55" si="1">+(G3-E3)/G3</f>
        <v>-7.5238095238095146E-2</v>
      </c>
    </row>
    <row r="4" spans="1:22" x14ac:dyDescent="0.25">
      <c r="A4" s="3">
        <v>41845</v>
      </c>
      <c r="B4" s="4" t="s">
        <v>18</v>
      </c>
      <c r="C4" s="4" t="s">
        <v>23</v>
      </c>
      <c r="D4" s="4">
        <v>0.4536</v>
      </c>
      <c r="E4" s="4">
        <v>0.45429999999999998</v>
      </c>
      <c r="F4" s="4">
        <v>0.45</v>
      </c>
      <c r="G4" s="4">
        <v>0.45</v>
      </c>
      <c r="H4" s="4">
        <v>0.45</v>
      </c>
      <c r="I4" s="4" t="s">
        <v>20</v>
      </c>
      <c r="J4" s="4">
        <v>3.3E-4</v>
      </c>
      <c r="K4" s="5">
        <v>4.6499999999999999E-5</v>
      </c>
      <c r="L4" s="5">
        <v>4.6459999999999999E-5</v>
      </c>
      <c r="M4" s="4">
        <v>4.45E-3</v>
      </c>
      <c r="N4" s="4">
        <v>4.45E-3</v>
      </c>
      <c r="O4" s="4">
        <v>2.1</v>
      </c>
      <c r="P4" s="4"/>
      <c r="Q4" s="4">
        <v>19</v>
      </c>
      <c r="R4" s="4" t="s">
        <v>21</v>
      </c>
      <c r="S4" s="4">
        <v>0.45</v>
      </c>
      <c r="T4" s="4">
        <v>9.3600000000000003E-3</v>
      </c>
      <c r="U4" s="11">
        <f t="shared" si="0"/>
        <v>2.0799999999999999E-2</v>
      </c>
      <c r="V4" s="12">
        <f t="shared" si="1"/>
        <v>-9.5555555555554891E-3</v>
      </c>
    </row>
    <row r="5" spans="1:22" x14ac:dyDescent="0.25">
      <c r="A5" s="1">
        <v>41845</v>
      </c>
      <c r="B5" t="s">
        <v>18</v>
      </c>
      <c r="C5" t="s">
        <v>24</v>
      </c>
      <c r="D5">
        <v>7.9790000000000001</v>
      </c>
      <c r="E5">
        <v>7.9710000000000001</v>
      </c>
      <c r="F5">
        <v>7.9829999999999997</v>
      </c>
      <c r="G5">
        <v>7.9740000000000002</v>
      </c>
      <c r="H5">
        <v>7.9649999999999999</v>
      </c>
      <c r="I5" t="s">
        <v>20</v>
      </c>
      <c r="J5">
        <v>1.1299999999999999E-2</v>
      </c>
      <c r="K5">
        <v>1.5900000000000001E-3</v>
      </c>
      <c r="L5">
        <v>1.591E-3</v>
      </c>
      <c r="M5">
        <v>2.4199999999999999E-2</v>
      </c>
      <c r="N5">
        <v>2.4199999999999999E-2</v>
      </c>
      <c r="O5">
        <v>2.08</v>
      </c>
      <c r="Q5">
        <v>22</v>
      </c>
      <c r="R5" t="s">
        <v>21</v>
      </c>
      <c r="S5">
        <v>7.9740000000000002</v>
      </c>
      <c r="T5">
        <v>5.04E-2</v>
      </c>
      <c r="U5" s="11">
        <f t="shared" si="0"/>
        <v>6.3205417607223478E-3</v>
      </c>
      <c r="V5" s="12">
        <f t="shared" si="1"/>
        <v>3.7622272385253494E-4</v>
      </c>
    </row>
    <row r="6" spans="1:22" x14ac:dyDescent="0.25">
      <c r="A6" s="3">
        <v>41845</v>
      </c>
      <c r="B6" s="4" t="s">
        <v>18</v>
      </c>
      <c r="C6" s="4" t="s">
        <v>25</v>
      </c>
      <c r="D6" s="4">
        <v>0.59330000000000005</v>
      </c>
      <c r="E6" s="4">
        <v>0.59330000000000005</v>
      </c>
      <c r="F6" s="4">
        <v>0.52</v>
      </c>
      <c r="G6" s="4">
        <v>0.52</v>
      </c>
      <c r="H6" s="4">
        <v>0.52</v>
      </c>
      <c r="I6" s="4" t="s">
        <v>20</v>
      </c>
      <c r="J6" s="4">
        <v>3.1899999999999998E-2</v>
      </c>
      <c r="K6" s="4">
        <v>4.4900000000000001E-3</v>
      </c>
      <c r="L6" s="4">
        <v>4.4920000000000003E-3</v>
      </c>
      <c r="M6" s="4">
        <v>0.11</v>
      </c>
      <c r="N6" s="4">
        <v>0.11</v>
      </c>
      <c r="O6" s="4">
        <v>4.3</v>
      </c>
      <c r="P6" s="4"/>
      <c r="Q6" s="4">
        <v>3</v>
      </c>
      <c r="R6" s="4" t="s">
        <v>21</v>
      </c>
      <c r="S6" s="4">
        <v>0.52</v>
      </c>
      <c r="T6" s="4">
        <v>0.47399999999999998</v>
      </c>
      <c r="U6" s="11">
        <f t="shared" si="0"/>
        <v>0.91153846153846141</v>
      </c>
      <c r="V6" s="12">
        <f t="shared" si="1"/>
        <v>-0.14096153846153853</v>
      </c>
    </row>
    <row r="7" spans="1:22" x14ac:dyDescent="0.25">
      <c r="A7" s="1">
        <v>41845</v>
      </c>
      <c r="B7" t="s">
        <v>18</v>
      </c>
      <c r="C7" t="s">
        <v>26</v>
      </c>
      <c r="D7">
        <v>8.6580000000000004E-2</v>
      </c>
      <c r="E7">
        <v>8.4839999999999999E-2</v>
      </c>
      <c r="F7">
        <v>8.5000000000000006E-2</v>
      </c>
      <c r="G7">
        <v>8.4220000000000003E-2</v>
      </c>
      <c r="H7">
        <v>8.4159999999999999E-2</v>
      </c>
      <c r="I7" t="s">
        <v>20</v>
      </c>
      <c r="J7" s="2">
        <v>6.2099999999999998E-6</v>
      </c>
      <c r="K7" s="2">
        <v>8.7400000000000002E-7</v>
      </c>
      <c r="L7" s="2">
        <v>8.7359999999999999E-7</v>
      </c>
      <c r="M7">
        <v>5.8100000000000003E-4</v>
      </c>
      <c r="N7">
        <v>5.8100000000000003E-4</v>
      </c>
      <c r="O7">
        <v>2.09</v>
      </c>
      <c r="Q7">
        <v>21</v>
      </c>
      <c r="R7" t="s">
        <v>21</v>
      </c>
      <c r="S7">
        <v>8.4220000000000003E-2</v>
      </c>
      <c r="T7">
        <v>1.2099999999999999E-3</v>
      </c>
      <c r="U7" s="11">
        <f t="shared" si="0"/>
        <v>1.4367133697459034E-2</v>
      </c>
      <c r="V7" s="12">
        <f t="shared" si="1"/>
        <v>-7.3616718119211061E-3</v>
      </c>
    </row>
    <row r="8" spans="1:22" x14ac:dyDescent="0.25">
      <c r="A8" s="3">
        <v>41845</v>
      </c>
      <c r="B8" s="4" t="s">
        <v>18</v>
      </c>
      <c r="C8" s="4" t="s">
        <v>27</v>
      </c>
      <c r="D8" s="4">
        <v>38.33</v>
      </c>
      <c r="E8" s="4">
        <v>38.21</v>
      </c>
      <c r="F8" s="4">
        <v>38.15</v>
      </c>
      <c r="G8" s="4">
        <v>38.11</v>
      </c>
      <c r="H8" s="4">
        <v>38.11</v>
      </c>
      <c r="I8" s="4" t="s">
        <v>20</v>
      </c>
      <c r="J8" s="4">
        <v>0.14299999999999999</v>
      </c>
      <c r="K8" s="4">
        <v>2.01E-2</v>
      </c>
      <c r="L8" s="4">
        <v>2.0070000000000001E-2</v>
      </c>
      <c r="M8" s="4">
        <v>9.0200000000000002E-2</v>
      </c>
      <c r="N8" s="4">
        <v>9.0200000000000002E-2</v>
      </c>
      <c r="O8" s="4">
        <v>2.09</v>
      </c>
      <c r="P8" s="4"/>
      <c r="Q8" s="4">
        <v>20</v>
      </c>
      <c r="R8" s="4" t="s">
        <v>21</v>
      </c>
      <c r="S8" s="4">
        <v>38.11</v>
      </c>
      <c r="T8" s="4">
        <v>0.189</v>
      </c>
      <c r="U8" s="11">
        <f t="shared" si="0"/>
        <v>4.9593282602991345E-3</v>
      </c>
      <c r="V8" s="12">
        <f t="shared" si="1"/>
        <v>-2.6239832065075158E-3</v>
      </c>
    </row>
    <row r="9" spans="1:22" x14ac:dyDescent="0.25">
      <c r="A9" s="1">
        <v>41845</v>
      </c>
      <c r="B9" t="s">
        <v>18</v>
      </c>
      <c r="C9" t="s">
        <v>28</v>
      </c>
      <c r="D9">
        <v>0.68610000000000004</v>
      </c>
      <c r="E9">
        <v>0.68020000000000003</v>
      </c>
      <c r="F9">
        <v>0.68</v>
      </c>
      <c r="G9">
        <v>0.67800000000000005</v>
      </c>
      <c r="H9">
        <v>0.67649999999999999</v>
      </c>
      <c r="I9" t="s">
        <v>20</v>
      </c>
      <c r="J9">
        <v>2.3900000000000001E-4</v>
      </c>
      <c r="K9" s="2">
        <v>3.3699999999999999E-5</v>
      </c>
      <c r="L9" s="2">
        <v>3.366E-5</v>
      </c>
      <c r="M9">
        <v>3.6099999999999999E-3</v>
      </c>
      <c r="N9">
        <v>3.6099999999999999E-3</v>
      </c>
      <c r="O9">
        <v>2.09</v>
      </c>
      <c r="Q9">
        <v>21</v>
      </c>
      <c r="R9" t="s">
        <v>21</v>
      </c>
      <c r="S9">
        <v>0.67800000000000005</v>
      </c>
      <c r="T9">
        <v>7.5199999999999998E-3</v>
      </c>
      <c r="U9" s="11">
        <f t="shared" si="0"/>
        <v>1.1091445427728613E-2</v>
      </c>
      <c r="V9" s="12">
        <f t="shared" si="1"/>
        <v>-3.2448377581120644E-3</v>
      </c>
    </row>
    <row r="10" spans="1:22" x14ac:dyDescent="0.25">
      <c r="A10" s="3">
        <v>41845</v>
      </c>
      <c r="B10" s="4" t="s">
        <v>18</v>
      </c>
      <c r="C10" s="4" t="s">
        <v>29</v>
      </c>
      <c r="D10" s="4">
        <v>2.8199999999999999E-2</v>
      </c>
      <c r="E10" s="4">
        <v>2.3029999999999998E-2</v>
      </c>
      <c r="F10" s="4">
        <v>2.18E-2</v>
      </c>
      <c r="G10" s="4">
        <v>2.0899999999999998E-2</v>
      </c>
      <c r="H10" s="4">
        <v>2.0899999999999998E-2</v>
      </c>
      <c r="I10" s="4" t="s">
        <v>20</v>
      </c>
      <c r="J10" s="4">
        <v>1.85E-4</v>
      </c>
      <c r="K10" s="5">
        <v>2.5999999999999998E-5</v>
      </c>
      <c r="L10" s="5">
        <v>2.6040000000000001E-5</v>
      </c>
      <c r="M10" s="4">
        <v>4.5999999999999999E-3</v>
      </c>
      <c r="N10" s="4">
        <v>4.5999999999999999E-3</v>
      </c>
      <c r="O10" s="4">
        <v>2.2599999999999998</v>
      </c>
      <c r="P10" s="4"/>
      <c r="Q10" s="4">
        <v>10</v>
      </c>
      <c r="R10" s="4" t="s">
        <v>21</v>
      </c>
      <c r="S10" s="4">
        <v>2.0899999999999998E-2</v>
      </c>
      <c r="T10" s="4">
        <v>1.04E-2</v>
      </c>
      <c r="U10" s="11">
        <f t="shared" si="0"/>
        <v>0.49760765550239233</v>
      </c>
      <c r="V10" s="12">
        <f t="shared" si="1"/>
        <v>-0.10191387559808612</v>
      </c>
    </row>
    <row r="11" spans="1:22" x14ac:dyDescent="0.25">
      <c r="A11" s="1">
        <v>41845</v>
      </c>
      <c r="B11" t="s">
        <v>18</v>
      </c>
      <c r="C11" t="s">
        <v>30</v>
      </c>
      <c r="D11">
        <v>1.0699999999999999E-2</v>
      </c>
      <c r="E11">
        <v>8.9610000000000002E-3</v>
      </c>
      <c r="F11">
        <v>0.01</v>
      </c>
      <c r="G11">
        <v>9.835E-3</v>
      </c>
      <c r="H11">
        <v>9.835E-3</v>
      </c>
      <c r="I11" t="s">
        <v>20</v>
      </c>
      <c r="J11" s="2">
        <v>1.63E-5</v>
      </c>
      <c r="K11" s="2">
        <v>2.2900000000000001E-6</v>
      </c>
      <c r="L11" s="2">
        <v>2.2919999999999998E-6</v>
      </c>
      <c r="M11">
        <v>1.15E-3</v>
      </c>
      <c r="N11">
        <v>1.15E-3</v>
      </c>
      <c r="O11">
        <v>2.16</v>
      </c>
      <c r="Q11">
        <v>14</v>
      </c>
      <c r="R11" t="s">
        <v>21</v>
      </c>
      <c r="S11">
        <v>9.835E-3</v>
      </c>
      <c r="T11">
        <v>2.49E-3</v>
      </c>
      <c r="U11" s="11">
        <f t="shared" si="0"/>
        <v>0.25317742755465178</v>
      </c>
      <c r="V11" s="12">
        <f t="shared" si="1"/>
        <v>8.8866293848500227E-2</v>
      </c>
    </row>
    <row r="12" spans="1:22" x14ac:dyDescent="0.25">
      <c r="A12" s="3">
        <v>41845</v>
      </c>
      <c r="B12" s="4" t="s">
        <v>18</v>
      </c>
      <c r="C12" s="4" t="s">
        <v>31</v>
      </c>
      <c r="D12" s="4">
        <v>1.5679999999999999E-2</v>
      </c>
      <c r="E12" s="4">
        <v>1.2919999999999999E-2</v>
      </c>
      <c r="F12" s="4">
        <v>1.2189999999999999E-2</v>
      </c>
      <c r="G12" s="4">
        <v>1.074E-2</v>
      </c>
      <c r="H12" s="4">
        <v>1.074E-2</v>
      </c>
      <c r="I12" s="4" t="s">
        <v>20</v>
      </c>
      <c r="J12" s="5">
        <v>1.5500000000000001E-5</v>
      </c>
      <c r="K12" s="5">
        <v>2.1799999999999999E-6</v>
      </c>
      <c r="L12" s="5">
        <v>2.182E-6</v>
      </c>
      <c r="M12" s="4">
        <v>1.1199999999999999E-3</v>
      </c>
      <c r="N12" s="4">
        <v>1.1199999999999999E-3</v>
      </c>
      <c r="O12" s="4">
        <v>2.16</v>
      </c>
      <c r="P12" s="4"/>
      <c r="Q12" s="4">
        <v>14</v>
      </c>
      <c r="R12" s="4" t="s">
        <v>21</v>
      </c>
      <c r="S12" s="4">
        <v>1.074E-2</v>
      </c>
      <c r="T12" s="4">
        <v>2.4299999999999999E-3</v>
      </c>
      <c r="U12" s="11">
        <f t="shared" si="0"/>
        <v>0.22625698324022347</v>
      </c>
      <c r="V12" s="12">
        <f t="shared" si="1"/>
        <v>-0.20297951582867782</v>
      </c>
    </row>
    <row r="13" spans="1:22" x14ac:dyDescent="0.25">
      <c r="A13" s="1">
        <v>41845</v>
      </c>
      <c r="B13" t="s">
        <v>18</v>
      </c>
      <c r="C13" t="s">
        <v>32</v>
      </c>
      <c r="D13">
        <v>9.3079999999999998</v>
      </c>
      <c r="E13">
        <v>9.3079999999999998</v>
      </c>
      <c r="F13">
        <v>9.3149999999999995</v>
      </c>
      <c r="G13">
        <v>9.3149999999999995</v>
      </c>
      <c r="H13">
        <v>9.3149999999999995</v>
      </c>
      <c r="I13" t="s">
        <v>20</v>
      </c>
      <c r="J13">
        <v>0.114</v>
      </c>
      <c r="K13">
        <v>6.3299999999999997E-3</v>
      </c>
      <c r="L13">
        <v>6.3309999999999998E-3</v>
      </c>
      <c r="M13">
        <v>0.19700000000000001</v>
      </c>
      <c r="N13">
        <v>0.19700000000000001</v>
      </c>
      <c r="O13">
        <v>4.3</v>
      </c>
      <c r="Q13">
        <v>3</v>
      </c>
      <c r="R13" t="s">
        <v>21</v>
      </c>
      <c r="S13">
        <v>9.3149999999999995</v>
      </c>
      <c r="T13">
        <v>0.84599999999999997</v>
      </c>
      <c r="U13" s="11">
        <f t="shared" si="0"/>
        <v>9.0821256038647338E-2</v>
      </c>
      <c r="V13" s="12">
        <f t="shared" si="1"/>
        <v>7.5147611379491929E-4</v>
      </c>
    </row>
    <row r="14" spans="1:22" x14ac:dyDescent="0.25">
      <c r="A14" s="3">
        <v>41845</v>
      </c>
      <c r="B14" s="4" t="s">
        <v>18</v>
      </c>
      <c r="C14" s="4" t="s">
        <v>33</v>
      </c>
      <c r="D14" s="4">
        <v>1.298</v>
      </c>
      <c r="E14" s="4">
        <v>1.298</v>
      </c>
      <c r="F14" s="4">
        <v>1.2949999999999999</v>
      </c>
      <c r="G14" s="4">
        <v>1.2949999999999999</v>
      </c>
      <c r="H14" s="4">
        <v>1.2949999999999999</v>
      </c>
      <c r="I14" s="4" t="s">
        <v>20</v>
      </c>
      <c r="J14" s="4">
        <v>4.8300000000000001E-3</v>
      </c>
      <c r="K14" s="4">
        <v>6.8000000000000005E-4</v>
      </c>
      <c r="L14" s="4">
        <v>6.7960000000000004E-4</v>
      </c>
      <c r="M14" s="4">
        <v>5.2499999999999998E-2</v>
      </c>
      <c r="N14" s="4">
        <v>5.2499999999999998E-2</v>
      </c>
      <c r="O14" s="4">
        <v>12.71</v>
      </c>
      <c r="P14" s="4"/>
      <c r="Q14" s="4">
        <v>2</v>
      </c>
      <c r="R14" s="4" t="s">
        <v>21</v>
      </c>
      <c r="S14" s="4">
        <v>1.2949999999999999</v>
      </c>
      <c r="T14" s="4">
        <v>0.66700000000000004</v>
      </c>
      <c r="U14" s="11">
        <f t="shared" si="0"/>
        <v>0.51505791505791509</v>
      </c>
      <c r="V14" s="12">
        <f t="shared" si="1"/>
        <v>-2.3166023166024045E-3</v>
      </c>
    </row>
    <row r="15" spans="1:22" x14ac:dyDescent="0.25">
      <c r="A15" s="1">
        <v>41845</v>
      </c>
      <c r="B15" t="s">
        <v>18</v>
      </c>
      <c r="C15" t="s">
        <v>34</v>
      </c>
      <c r="D15">
        <v>13.15</v>
      </c>
      <c r="E15">
        <v>13.15</v>
      </c>
      <c r="F15">
        <v>13.19</v>
      </c>
      <c r="G15">
        <v>13.19</v>
      </c>
      <c r="H15">
        <v>13.19</v>
      </c>
      <c r="I15" t="s">
        <v>20</v>
      </c>
      <c r="J15">
        <v>3.3399999999999999E-2</v>
      </c>
      <c r="K15">
        <v>4.7000000000000002E-3</v>
      </c>
      <c r="L15">
        <v>4.6979999999999999E-3</v>
      </c>
      <c r="M15">
        <v>4.1599999999999998E-2</v>
      </c>
      <c r="N15">
        <v>4.1599999999999998E-2</v>
      </c>
      <c r="O15">
        <v>2.08</v>
      </c>
      <c r="Q15">
        <v>22</v>
      </c>
      <c r="R15" t="s">
        <v>21</v>
      </c>
      <c r="S15">
        <v>13.19</v>
      </c>
      <c r="T15">
        <v>8.6499999999999994E-2</v>
      </c>
      <c r="U15" s="11">
        <f t="shared" si="0"/>
        <v>6.5579984836997727E-3</v>
      </c>
      <c r="V15" s="12">
        <f t="shared" si="1"/>
        <v>3.0326004548900036E-3</v>
      </c>
    </row>
    <row r="16" spans="1:22" x14ac:dyDescent="0.25">
      <c r="A16" s="3">
        <v>41845</v>
      </c>
      <c r="B16" s="4" t="s">
        <v>18</v>
      </c>
      <c r="C16" s="4" t="s">
        <v>35</v>
      </c>
      <c r="D16" s="4">
        <v>99.33</v>
      </c>
      <c r="E16" s="4">
        <v>105.8</v>
      </c>
      <c r="F16" s="4">
        <v>112.5</v>
      </c>
      <c r="G16" s="4">
        <v>112.6</v>
      </c>
      <c r="H16" s="4">
        <v>112.6</v>
      </c>
      <c r="I16" s="4" t="s">
        <v>36</v>
      </c>
      <c r="J16" s="4">
        <v>313</v>
      </c>
      <c r="K16" s="4">
        <v>43.9</v>
      </c>
      <c r="L16" s="4">
        <v>43.95</v>
      </c>
      <c r="M16" s="4">
        <v>6.29</v>
      </c>
      <c r="N16" s="4">
        <v>6.29</v>
      </c>
      <c r="O16" s="4">
        <v>2.31</v>
      </c>
      <c r="P16" s="4"/>
      <c r="Q16" s="4">
        <v>9</v>
      </c>
      <c r="R16" s="4" t="s">
        <v>21</v>
      </c>
      <c r="S16" s="4">
        <v>112.6</v>
      </c>
      <c r="T16" s="4">
        <v>14.5</v>
      </c>
      <c r="U16" s="11">
        <f t="shared" si="0"/>
        <v>0.12877442273534637</v>
      </c>
      <c r="V16" s="12">
        <f t="shared" si="1"/>
        <v>6.039076376554172E-2</v>
      </c>
    </row>
    <row r="17" spans="1:22" x14ac:dyDescent="0.25">
      <c r="A17" s="1">
        <v>41845</v>
      </c>
      <c r="B17" t="s">
        <v>18</v>
      </c>
      <c r="C17" t="s">
        <v>37</v>
      </c>
      <c r="D17" s="8">
        <v>9.484</v>
      </c>
      <c r="E17" s="8">
        <v>8.1509999999999998</v>
      </c>
      <c r="F17" s="8">
        <v>8.0559999999999992</v>
      </c>
      <c r="G17" s="8">
        <v>8</v>
      </c>
      <c r="H17" s="8">
        <v>8</v>
      </c>
      <c r="I17" t="s">
        <v>36</v>
      </c>
      <c r="J17">
        <v>0.32900000000000001</v>
      </c>
      <c r="K17">
        <v>4.6300000000000001E-2</v>
      </c>
      <c r="L17">
        <v>4.6289999999999998E-2</v>
      </c>
      <c r="M17">
        <v>0.153</v>
      </c>
      <c r="N17">
        <v>0.153</v>
      </c>
      <c r="O17">
        <v>2.13</v>
      </c>
      <c r="Q17">
        <v>16</v>
      </c>
      <c r="R17" t="s">
        <v>21</v>
      </c>
      <c r="S17" s="8">
        <v>8</v>
      </c>
      <c r="T17" s="8">
        <v>0.32700000000000001</v>
      </c>
      <c r="U17" s="11">
        <f t="shared" si="0"/>
        <v>4.0875000000000002E-2</v>
      </c>
      <c r="V17" s="12">
        <f t="shared" si="1"/>
        <v>-1.8874999999999975E-2</v>
      </c>
    </row>
    <row r="18" spans="1:22" x14ac:dyDescent="0.25">
      <c r="A18" s="3">
        <v>41845</v>
      </c>
      <c r="B18" s="4" t="s">
        <v>18</v>
      </c>
      <c r="C18" s="4" t="s">
        <v>38</v>
      </c>
      <c r="D18" s="4">
        <v>3.0720000000000001E-2</v>
      </c>
      <c r="E18" s="4">
        <v>3.0720000000000001E-2</v>
      </c>
      <c r="F18" s="4">
        <v>2.877E-2</v>
      </c>
      <c r="G18" s="4">
        <v>2.877E-2</v>
      </c>
      <c r="H18" s="4">
        <v>2.877E-2</v>
      </c>
      <c r="I18" s="4" t="s">
        <v>36</v>
      </c>
      <c r="J18" s="5">
        <v>4.3000000000000002E-5</v>
      </c>
      <c r="K18" s="5">
        <v>6.0499999999999997E-6</v>
      </c>
      <c r="L18" s="5">
        <v>6.0480000000000004E-6</v>
      </c>
      <c r="M18" s="4">
        <v>4.0400000000000002E-3</v>
      </c>
      <c r="N18" s="4">
        <v>4.0400000000000002E-3</v>
      </c>
      <c r="O18" s="4">
        <v>4.3</v>
      </c>
      <c r="P18" s="4"/>
      <c r="Q18" s="4">
        <v>3</v>
      </c>
      <c r="R18" s="4" t="s">
        <v>21</v>
      </c>
      <c r="S18" s="4">
        <v>2.877E-2</v>
      </c>
      <c r="T18" s="4">
        <v>1.7399999999999999E-2</v>
      </c>
      <c r="U18" s="11">
        <f t="shared" si="0"/>
        <v>0.6047966631908237</v>
      </c>
      <c r="V18" s="12">
        <f t="shared" si="1"/>
        <v>-6.7778936392075093E-2</v>
      </c>
    </row>
    <row r="19" spans="1:22" x14ac:dyDescent="0.25">
      <c r="A19" s="1">
        <v>41845</v>
      </c>
      <c r="B19" t="s">
        <v>18</v>
      </c>
      <c r="C19" t="s">
        <v>39</v>
      </c>
      <c r="D19">
        <v>0.26429999999999998</v>
      </c>
      <c r="E19">
        <v>0.25190000000000001</v>
      </c>
      <c r="F19">
        <v>0.25519999999999998</v>
      </c>
      <c r="G19">
        <v>0.25409999999999999</v>
      </c>
      <c r="H19">
        <v>0.25409999999999999</v>
      </c>
      <c r="I19" t="s">
        <v>36</v>
      </c>
      <c r="J19">
        <v>7.8200000000000003E-4</v>
      </c>
      <c r="K19">
        <v>1.1E-4</v>
      </c>
      <c r="L19">
        <v>1.1E-4</v>
      </c>
      <c r="M19">
        <v>7.4700000000000001E-3</v>
      </c>
      <c r="N19">
        <v>7.4700000000000001E-3</v>
      </c>
      <c r="O19">
        <v>2.13</v>
      </c>
      <c r="Q19">
        <v>16</v>
      </c>
      <c r="R19" t="s">
        <v>21</v>
      </c>
      <c r="S19">
        <v>0.25409999999999999</v>
      </c>
      <c r="T19">
        <v>1.5900000000000001E-2</v>
      </c>
      <c r="U19" s="11">
        <f t="shared" si="0"/>
        <v>6.2573789846517125E-2</v>
      </c>
      <c r="V19" s="12">
        <f t="shared" si="1"/>
        <v>8.6580086580085782E-3</v>
      </c>
    </row>
    <row r="20" spans="1:22" x14ac:dyDescent="0.25">
      <c r="A20" s="3">
        <v>41845</v>
      </c>
      <c r="B20" s="4" t="s">
        <v>18</v>
      </c>
      <c r="C20" s="4" t="s">
        <v>40</v>
      </c>
      <c r="D20" s="4">
        <v>106.4</v>
      </c>
      <c r="E20" s="4">
        <v>106.3</v>
      </c>
      <c r="F20" s="4">
        <v>107.9</v>
      </c>
      <c r="G20" s="4">
        <v>107.9</v>
      </c>
      <c r="H20" s="4">
        <v>106.4</v>
      </c>
      <c r="I20" s="4" t="s">
        <v>36</v>
      </c>
      <c r="J20" s="4">
        <v>12.9</v>
      </c>
      <c r="K20" s="4">
        <v>1.81</v>
      </c>
      <c r="L20" s="4">
        <v>1.8129999999999999</v>
      </c>
      <c r="M20" s="4">
        <v>0.83699999999999997</v>
      </c>
      <c r="N20" s="4">
        <v>0.83699999999999997</v>
      </c>
      <c r="O20" s="4">
        <v>2.09</v>
      </c>
      <c r="P20" s="4"/>
      <c r="Q20" s="4">
        <v>21</v>
      </c>
      <c r="R20" s="4" t="s">
        <v>21</v>
      </c>
      <c r="S20" s="4">
        <v>107.9</v>
      </c>
      <c r="T20" s="4">
        <v>1.75</v>
      </c>
      <c r="U20" s="11">
        <f t="shared" si="0"/>
        <v>1.6218721037998145E-2</v>
      </c>
      <c r="V20" s="12">
        <f t="shared" si="1"/>
        <v>1.4828544949026955E-2</v>
      </c>
    </row>
    <row r="21" spans="1:22" x14ac:dyDescent="0.25">
      <c r="A21" s="1">
        <v>41845</v>
      </c>
      <c r="B21" t="s">
        <v>18</v>
      </c>
      <c r="C21" t="s">
        <v>41</v>
      </c>
      <c r="D21">
        <v>2686</v>
      </c>
      <c r="E21">
        <v>2751</v>
      </c>
      <c r="F21">
        <v>2740</v>
      </c>
      <c r="G21">
        <v>2757</v>
      </c>
      <c r="H21">
        <v>2744</v>
      </c>
      <c r="I21" t="s">
        <v>36</v>
      </c>
      <c r="J21">
        <v>6280</v>
      </c>
      <c r="K21">
        <v>883</v>
      </c>
      <c r="L21">
        <v>883.3</v>
      </c>
      <c r="M21">
        <v>18.899999999999999</v>
      </c>
      <c r="N21">
        <v>18.899999999999999</v>
      </c>
      <c r="O21">
        <v>2.09</v>
      </c>
      <c r="Q21">
        <v>20</v>
      </c>
      <c r="R21" t="s">
        <v>21</v>
      </c>
      <c r="S21">
        <v>2757</v>
      </c>
      <c r="T21">
        <v>39.6</v>
      </c>
      <c r="U21" s="11">
        <f t="shared" si="0"/>
        <v>1.4363438520130577E-2</v>
      </c>
      <c r="V21" s="12">
        <f t="shared" si="1"/>
        <v>2.176278563656148E-3</v>
      </c>
    </row>
    <row r="22" spans="1:22" x14ac:dyDescent="0.25">
      <c r="A22" s="3">
        <v>41845</v>
      </c>
      <c r="B22" s="4" t="s">
        <v>18</v>
      </c>
      <c r="C22" s="4" t="s">
        <v>42</v>
      </c>
      <c r="D22" s="4">
        <v>3.091E-2</v>
      </c>
      <c r="E22" s="4">
        <v>2.9749999999999999E-2</v>
      </c>
      <c r="F22" s="4">
        <v>2.9569999999999999E-2</v>
      </c>
      <c r="G22" s="4">
        <v>2.9399999999999999E-2</v>
      </c>
      <c r="H22" s="4">
        <v>2.9399999999999999E-2</v>
      </c>
      <c r="I22" s="4" t="s">
        <v>36</v>
      </c>
      <c r="J22" s="5">
        <v>2.8899999999999999E-6</v>
      </c>
      <c r="K22" s="5">
        <v>4.0699999999999998E-7</v>
      </c>
      <c r="L22" s="5">
        <v>4.066E-7</v>
      </c>
      <c r="M22" s="4">
        <v>5.04E-4</v>
      </c>
      <c r="N22" s="4">
        <v>5.04E-4</v>
      </c>
      <c r="O22" s="4">
        <v>2.1800000000000002</v>
      </c>
      <c r="P22" s="4"/>
      <c r="Q22" s="4">
        <v>13</v>
      </c>
      <c r="R22" s="4" t="s">
        <v>21</v>
      </c>
      <c r="S22" s="4">
        <v>2.9399999999999999E-2</v>
      </c>
      <c r="T22" s="4">
        <v>1.1000000000000001E-3</v>
      </c>
      <c r="U22" s="11">
        <f t="shared" si="0"/>
        <v>3.7414965986394565E-2</v>
      </c>
      <c r="V22" s="12">
        <f t="shared" si="1"/>
        <v>-1.1904761904761892E-2</v>
      </c>
    </row>
    <row r="23" spans="1:22" x14ac:dyDescent="0.25">
      <c r="A23" s="1">
        <v>41845</v>
      </c>
      <c r="B23" t="s">
        <v>18</v>
      </c>
      <c r="C23" t="s">
        <v>43</v>
      </c>
      <c r="D23">
        <v>7.5289999999999999</v>
      </c>
      <c r="E23">
        <v>7.4290000000000003</v>
      </c>
      <c r="F23">
        <v>7.1210000000000004</v>
      </c>
      <c r="G23">
        <v>7.1210000000000004</v>
      </c>
      <c r="H23">
        <v>7.0579999999999998</v>
      </c>
      <c r="I23" t="s">
        <v>36</v>
      </c>
      <c r="J23">
        <v>0.92</v>
      </c>
      <c r="K23">
        <v>0.129</v>
      </c>
      <c r="L23">
        <v>0.1293</v>
      </c>
      <c r="M23">
        <v>0.248</v>
      </c>
      <c r="N23">
        <v>0.248</v>
      </c>
      <c r="O23">
        <v>2.12</v>
      </c>
      <c r="Q23">
        <v>17</v>
      </c>
      <c r="R23" t="s">
        <v>21</v>
      </c>
      <c r="S23">
        <v>7.1210000000000004</v>
      </c>
      <c r="T23">
        <v>0.52700000000000002</v>
      </c>
      <c r="U23" s="11">
        <f t="shared" si="0"/>
        <v>7.4006459766886676E-2</v>
      </c>
      <c r="V23" s="12">
        <f t="shared" si="1"/>
        <v>-4.3252352197725011E-2</v>
      </c>
    </row>
    <row r="24" spans="1:22" x14ac:dyDescent="0.25">
      <c r="A24" s="3">
        <v>41845</v>
      </c>
      <c r="B24" s="4" t="s">
        <v>18</v>
      </c>
      <c r="C24" s="4" t="s">
        <v>44</v>
      </c>
      <c r="D24" s="4">
        <v>5.5759999999999997E-2</v>
      </c>
      <c r="E24" s="4">
        <v>5.6590000000000001E-2</v>
      </c>
      <c r="F24" s="4">
        <v>5.5919999999999997E-2</v>
      </c>
      <c r="G24" s="4">
        <v>5.5960000000000003E-2</v>
      </c>
      <c r="H24" s="4">
        <v>5.5960000000000003E-2</v>
      </c>
      <c r="I24" s="4" t="s">
        <v>36</v>
      </c>
      <c r="J24" s="5">
        <v>1.34E-5</v>
      </c>
      <c r="K24" s="5">
        <v>1.88E-6</v>
      </c>
      <c r="L24" s="5">
        <v>1.8840000000000001E-6</v>
      </c>
      <c r="M24" s="4">
        <v>9.77E-4</v>
      </c>
      <c r="N24" s="4">
        <v>9.77E-4</v>
      </c>
      <c r="O24" s="4">
        <v>2.13</v>
      </c>
      <c r="P24" s="4"/>
      <c r="Q24" s="4">
        <v>16</v>
      </c>
      <c r="R24" s="4" t="s">
        <v>21</v>
      </c>
      <c r="S24" s="4">
        <v>5.5960000000000003E-2</v>
      </c>
      <c r="T24" s="4">
        <v>2.0799999999999998E-3</v>
      </c>
      <c r="U24" s="11">
        <f t="shared" si="0"/>
        <v>3.7169406719085057E-2</v>
      </c>
      <c r="V24" s="12">
        <f t="shared" si="1"/>
        <v>-1.1258041458184391E-2</v>
      </c>
    </row>
    <row r="25" spans="1:22" x14ac:dyDescent="0.25">
      <c r="A25" s="1">
        <v>41845</v>
      </c>
      <c r="B25" t="s">
        <v>18</v>
      </c>
      <c r="C25" t="s">
        <v>45</v>
      </c>
      <c r="D25">
        <v>4.1980000000000003E-2</v>
      </c>
      <c r="E25">
        <v>4.2950000000000002E-2</v>
      </c>
      <c r="F25">
        <v>4.317E-2</v>
      </c>
      <c r="G25">
        <v>4.3400000000000001E-2</v>
      </c>
      <c r="H25">
        <v>4.3400000000000001E-2</v>
      </c>
      <c r="I25" t="s">
        <v>36</v>
      </c>
      <c r="J25" s="2">
        <v>6.6599999999999998E-6</v>
      </c>
      <c r="K25" s="2">
        <v>9.3600000000000002E-7</v>
      </c>
      <c r="L25" s="2">
        <v>9.3600000000000002E-7</v>
      </c>
      <c r="M25">
        <v>7.1100000000000004E-4</v>
      </c>
      <c r="N25">
        <v>7.1100000000000004E-4</v>
      </c>
      <c r="O25">
        <v>2.14</v>
      </c>
      <c r="Q25">
        <v>15</v>
      </c>
      <c r="R25" t="s">
        <v>21</v>
      </c>
      <c r="S25">
        <v>4.3400000000000001E-2</v>
      </c>
      <c r="T25">
        <v>1.5299999999999999E-3</v>
      </c>
      <c r="U25" s="11">
        <f t="shared" si="0"/>
        <v>3.5253456221198153E-2</v>
      </c>
      <c r="V25" s="12">
        <f t="shared" si="1"/>
        <v>1.0368663594470024E-2</v>
      </c>
    </row>
    <row r="26" spans="1:22" x14ac:dyDescent="0.25">
      <c r="A26" s="3">
        <v>41845</v>
      </c>
      <c r="B26" s="4" t="s">
        <v>18</v>
      </c>
      <c r="C26" s="4" t="s">
        <v>46</v>
      </c>
      <c r="D26" s="4">
        <v>9.4009999999999996E-3</v>
      </c>
      <c r="E26" s="4">
        <v>8.7209999999999996E-3</v>
      </c>
      <c r="F26" s="4">
        <v>9.0039999999999999E-3</v>
      </c>
      <c r="G26" s="4">
        <v>8.9890000000000005E-3</v>
      </c>
      <c r="H26" s="4">
        <v>8.9890000000000005E-3</v>
      </c>
      <c r="I26" s="4" t="s">
        <v>36</v>
      </c>
      <c r="J26" s="5">
        <v>2.57E-6</v>
      </c>
      <c r="K26" s="5">
        <v>3.6100000000000002E-7</v>
      </c>
      <c r="L26" s="5">
        <v>3.6110000000000002E-7</v>
      </c>
      <c r="M26" s="4">
        <v>4.4200000000000001E-4</v>
      </c>
      <c r="N26" s="4">
        <v>4.4200000000000001E-4</v>
      </c>
      <c r="O26" s="4">
        <v>2.14</v>
      </c>
      <c r="P26" s="4"/>
      <c r="Q26" s="4">
        <v>15</v>
      </c>
      <c r="R26" s="4" t="s">
        <v>21</v>
      </c>
      <c r="S26" s="9">
        <v>8.9890000000000005E-3</v>
      </c>
      <c r="T26" s="9">
        <v>9.4799999999999995E-4</v>
      </c>
      <c r="U26" s="11">
        <f t="shared" si="0"/>
        <v>0.10546223161642006</v>
      </c>
      <c r="V26" s="12">
        <f t="shared" si="1"/>
        <v>2.9814217376793954E-2</v>
      </c>
    </row>
    <row r="27" spans="1:22" x14ac:dyDescent="0.25">
      <c r="A27" s="1">
        <v>41845</v>
      </c>
      <c r="B27" t="s">
        <v>18</v>
      </c>
      <c r="C27" t="s">
        <v>47</v>
      </c>
      <c r="D27" s="8">
        <v>1.077</v>
      </c>
      <c r="E27" s="8">
        <v>0.98829999999999996</v>
      </c>
      <c r="F27" s="8">
        <v>1</v>
      </c>
      <c r="G27" s="8">
        <v>1</v>
      </c>
      <c r="H27">
        <v>0.98480000000000001</v>
      </c>
      <c r="I27" t="s">
        <v>36</v>
      </c>
      <c r="J27">
        <v>1.49E-2</v>
      </c>
      <c r="K27">
        <v>2.0899999999999998E-3</v>
      </c>
      <c r="L27">
        <v>2.088E-3</v>
      </c>
      <c r="M27">
        <v>3.9199999999999999E-2</v>
      </c>
      <c r="N27">
        <v>3.9199999999999999E-2</v>
      </c>
      <c r="O27">
        <v>2.23</v>
      </c>
      <c r="Q27">
        <v>11</v>
      </c>
      <c r="R27" t="s">
        <v>21</v>
      </c>
      <c r="S27" s="8">
        <v>1</v>
      </c>
      <c r="T27" s="7">
        <v>8.7400000000000005E-2</v>
      </c>
      <c r="U27" s="11">
        <f t="shared" si="0"/>
        <v>8.7400000000000005E-2</v>
      </c>
      <c r="V27" s="12">
        <f t="shared" si="1"/>
        <v>1.1700000000000044E-2</v>
      </c>
    </row>
    <row r="28" spans="1:22" x14ac:dyDescent="0.25">
      <c r="A28" s="3">
        <v>41845</v>
      </c>
      <c r="B28" s="4" t="s">
        <v>18</v>
      </c>
      <c r="C28" s="4" t="s">
        <v>48</v>
      </c>
      <c r="D28" s="4">
        <v>4.8759999999999998E-2</v>
      </c>
      <c r="E28" s="4">
        <v>4.4260000000000001E-2</v>
      </c>
      <c r="F28" s="4">
        <v>4.4339999999999997E-2</v>
      </c>
      <c r="G28" s="4">
        <v>4.4319999999999998E-2</v>
      </c>
      <c r="H28" s="4">
        <v>4.4319999999999998E-2</v>
      </c>
      <c r="I28" s="4" t="s">
        <v>36</v>
      </c>
      <c r="J28" s="5">
        <v>9.91E-6</v>
      </c>
      <c r="K28" s="5">
        <v>1.39E-6</v>
      </c>
      <c r="L28" s="5">
        <v>1.3939999999999999E-6</v>
      </c>
      <c r="M28" s="4">
        <v>9.3300000000000002E-4</v>
      </c>
      <c r="N28" s="4">
        <v>9.3300000000000002E-4</v>
      </c>
      <c r="O28" s="4">
        <v>2.1800000000000002</v>
      </c>
      <c r="P28" s="4"/>
      <c r="Q28" s="4">
        <v>13</v>
      </c>
      <c r="R28" s="4" t="s">
        <v>21</v>
      </c>
      <c r="S28" s="4">
        <v>4.4319999999999998E-2</v>
      </c>
      <c r="T28" s="4">
        <v>2.0300000000000001E-3</v>
      </c>
      <c r="U28" s="11">
        <f t="shared" si="0"/>
        <v>4.580324909747293E-2</v>
      </c>
      <c r="V28" s="12">
        <f t="shared" si="1"/>
        <v>1.3537906137183564E-3</v>
      </c>
    </row>
    <row r="29" spans="1:22" x14ac:dyDescent="0.25">
      <c r="A29" s="1">
        <v>41845</v>
      </c>
      <c r="B29" t="s">
        <v>18</v>
      </c>
      <c r="C29" t="s">
        <v>49</v>
      </c>
      <c r="D29">
        <v>5.5789999999999999E-2</v>
      </c>
      <c r="E29">
        <v>2.4539999999999999E-2</v>
      </c>
      <c r="F29">
        <v>2.3310000000000001E-2</v>
      </c>
      <c r="G29">
        <v>2.1000000000000001E-2</v>
      </c>
      <c r="H29">
        <v>2.1000000000000001E-2</v>
      </c>
      <c r="I29" t="s">
        <v>36</v>
      </c>
      <c r="J29">
        <v>1.45E-4</v>
      </c>
      <c r="K29" s="2">
        <v>2.0400000000000001E-5</v>
      </c>
      <c r="L29" s="2">
        <v>2.0420000000000001E-5</v>
      </c>
      <c r="M29">
        <v>3.8800000000000002E-3</v>
      </c>
      <c r="N29">
        <v>3.8800000000000002E-3</v>
      </c>
      <c r="O29">
        <v>2.23</v>
      </c>
      <c r="Q29">
        <v>11</v>
      </c>
      <c r="R29" t="s">
        <v>21</v>
      </c>
      <c r="S29">
        <v>2.1000000000000001E-2</v>
      </c>
      <c r="T29">
        <v>8.6499999999999997E-3</v>
      </c>
      <c r="U29" s="11">
        <f t="shared" si="0"/>
        <v>0.41190476190476188</v>
      </c>
      <c r="V29" s="12">
        <f t="shared" si="1"/>
        <v>-0.16857142857142846</v>
      </c>
    </row>
    <row r="30" spans="1:22" x14ac:dyDescent="0.25">
      <c r="A30" s="3">
        <v>41845</v>
      </c>
      <c r="B30" s="4" t="s">
        <v>18</v>
      </c>
      <c r="C30" s="4" t="s">
        <v>50</v>
      </c>
      <c r="D30" s="4">
        <v>1.435E-2</v>
      </c>
      <c r="E30" s="4">
        <v>1.337E-2</v>
      </c>
      <c r="F30" s="4">
        <v>1.32E-2</v>
      </c>
      <c r="G30" s="4">
        <v>1.312E-2</v>
      </c>
      <c r="H30" s="4">
        <v>1.312E-2</v>
      </c>
      <c r="I30" s="4" t="s">
        <v>36</v>
      </c>
      <c r="J30" s="5">
        <v>2.0200000000000001E-6</v>
      </c>
      <c r="K30" s="5">
        <v>2.84E-7</v>
      </c>
      <c r="L30" s="5">
        <v>2.8379999999999999E-7</v>
      </c>
      <c r="M30" s="4">
        <v>4.06E-4</v>
      </c>
      <c r="N30" s="4">
        <v>4.06E-4</v>
      </c>
      <c r="O30" s="4">
        <v>2.16</v>
      </c>
      <c r="P30" s="4"/>
      <c r="Q30" s="4">
        <v>14</v>
      </c>
      <c r="R30" s="4" t="s">
        <v>21</v>
      </c>
      <c r="S30" s="4">
        <v>1.312E-2</v>
      </c>
      <c r="T30" s="4">
        <v>8.7600000000000004E-4</v>
      </c>
      <c r="U30" s="11">
        <f t="shared" si="0"/>
        <v>6.6768292682926833E-2</v>
      </c>
      <c r="V30" s="12">
        <f t="shared" si="1"/>
        <v>-1.9054878048780505E-2</v>
      </c>
    </row>
    <row r="31" spans="1:22" x14ac:dyDescent="0.25">
      <c r="A31" s="1">
        <v>41845</v>
      </c>
      <c r="B31" t="s">
        <v>18</v>
      </c>
      <c r="C31" t="s">
        <v>51</v>
      </c>
      <c r="D31">
        <v>0.1389</v>
      </c>
      <c r="E31">
        <v>0.14410000000000001</v>
      </c>
      <c r="F31">
        <v>0.13880000000000001</v>
      </c>
      <c r="G31">
        <v>0.14560000000000001</v>
      </c>
      <c r="H31">
        <v>0.14560000000000001</v>
      </c>
      <c r="I31" t="s">
        <v>20</v>
      </c>
      <c r="J31">
        <v>1.36E-4</v>
      </c>
      <c r="K31" s="2">
        <v>1.9199999999999999E-5</v>
      </c>
      <c r="L31" s="2">
        <v>1.9150000000000001E-5</v>
      </c>
      <c r="M31">
        <v>3.2200000000000002E-3</v>
      </c>
      <c r="N31">
        <v>3.2200000000000002E-3</v>
      </c>
      <c r="O31">
        <v>2.14</v>
      </c>
      <c r="Q31">
        <v>15</v>
      </c>
      <c r="R31" t="s">
        <v>21</v>
      </c>
      <c r="S31">
        <v>0.14560000000000001</v>
      </c>
      <c r="T31">
        <v>6.8999999999999999E-3</v>
      </c>
      <c r="U31" s="11">
        <f t="shared" si="0"/>
        <v>4.7390109890109888E-2</v>
      </c>
      <c r="V31" s="12">
        <f t="shared" si="1"/>
        <v>1.0302197802197811E-2</v>
      </c>
    </row>
    <row r="32" spans="1:22" x14ac:dyDescent="0.25">
      <c r="A32" s="3">
        <v>41845</v>
      </c>
      <c r="B32" s="4" t="s">
        <v>18</v>
      </c>
      <c r="C32" s="4" t="s">
        <v>52</v>
      </c>
      <c r="D32" s="4">
        <v>2.2170000000000001</v>
      </c>
      <c r="E32" s="4">
        <v>2.14</v>
      </c>
      <c r="F32" s="4">
        <v>2.1789999999999998</v>
      </c>
      <c r="G32" s="4">
        <v>2.1789999999999998</v>
      </c>
      <c r="H32" s="4">
        <v>2.1789999999999998</v>
      </c>
      <c r="I32" s="4" t="s">
        <v>36</v>
      </c>
      <c r="J32" s="4">
        <v>0.11899999999999999</v>
      </c>
      <c r="K32" s="4">
        <v>1.67E-2</v>
      </c>
      <c r="L32" s="4">
        <v>1.6709999999999999E-2</v>
      </c>
      <c r="M32" s="4">
        <v>0.15</v>
      </c>
      <c r="N32" s="4">
        <v>0.15</v>
      </c>
      <c r="O32" s="4">
        <v>2.57</v>
      </c>
      <c r="P32" s="4"/>
      <c r="Q32" s="4">
        <v>6</v>
      </c>
      <c r="R32" s="4" t="s">
        <v>21</v>
      </c>
      <c r="S32" s="4">
        <v>2.1789999999999998</v>
      </c>
      <c r="T32" s="4">
        <v>0.38600000000000001</v>
      </c>
      <c r="U32" s="11">
        <f t="shared" si="0"/>
        <v>0.17714547957778801</v>
      </c>
      <c r="V32" s="12">
        <f t="shared" si="1"/>
        <v>1.789811840293699E-2</v>
      </c>
    </row>
    <row r="33" spans="1:22" x14ac:dyDescent="0.25">
      <c r="A33" s="1">
        <v>41845</v>
      </c>
      <c r="B33" t="s">
        <v>18</v>
      </c>
      <c r="C33" t="s">
        <v>53</v>
      </c>
      <c r="D33">
        <v>9.5469999999999999E-3</v>
      </c>
      <c r="E33">
        <v>9.7169999999999999E-3</v>
      </c>
      <c r="F33">
        <v>9.1500000000000001E-3</v>
      </c>
      <c r="G33">
        <v>9.2499999999999995E-3</v>
      </c>
      <c r="H33">
        <v>9.2499999999999995E-3</v>
      </c>
      <c r="I33" t="s">
        <v>36</v>
      </c>
      <c r="J33" s="2">
        <v>5.9699999999999996E-7</v>
      </c>
      <c r="K33" s="2">
        <v>8.3999999999999998E-8</v>
      </c>
      <c r="L33" s="2">
        <v>8.3980000000000002E-8</v>
      </c>
      <c r="M33">
        <v>2.13E-4</v>
      </c>
      <c r="N33">
        <v>2.13E-4</v>
      </c>
      <c r="O33">
        <v>2.14</v>
      </c>
      <c r="Q33">
        <v>15</v>
      </c>
      <c r="R33" t="s">
        <v>21</v>
      </c>
      <c r="S33">
        <v>9.2499999999999995E-3</v>
      </c>
      <c r="T33">
        <v>4.57E-4</v>
      </c>
      <c r="U33" s="11">
        <f t="shared" si="0"/>
        <v>4.940540540540541E-2</v>
      </c>
      <c r="V33" s="12">
        <f t="shared" si="1"/>
        <v>-5.0486486486486536E-2</v>
      </c>
    </row>
    <row r="34" spans="1:22" x14ac:dyDescent="0.25">
      <c r="A34" s="3">
        <v>41845</v>
      </c>
      <c r="B34" s="4" t="s">
        <v>18</v>
      </c>
      <c r="C34" s="4" t="s">
        <v>54</v>
      </c>
      <c r="D34" s="4">
        <v>0.159</v>
      </c>
      <c r="E34" s="4">
        <v>4.1430000000000002E-2</v>
      </c>
      <c r="F34" s="4">
        <v>4.4549999999999999E-2</v>
      </c>
      <c r="G34" s="4">
        <v>4.2389999999999997E-2</v>
      </c>
      <c r="H34" s="4">
        <v>4.2389999999999997E-2</v>
      </c>
      <c r="I34" s="4" t="s">
        <v>36</v>
      </c>
      <c r="J34" s="4">
        <v>1.1900000000000001E-4</v>
      </c>
      <c r="K34" s="5">
        <v>1.6799999999999998E-5</v>
      </c>
      <c r="L34" s="5">
        <v>1.6799999999999998E-5</v>
      </c>
      <c r="M34" s="4">
        <v>4.13E-3</v>
      </c>
      <c r="N34" s="4">
        <v>4.13E-3</v>
      </c>
      <c r="O34" s="4">
        <v>2.36</v>
      </c>
      <c r="P34" s="4"/>
      <c r="Q34" s="4">
        <v>8</v>
      </c>
      <c r="R34" s="4" t="s">
        <v>21</v>
      </c>
      <c r="S34" s="4">
        <v>4.2389999999999997E-2</v>
      </c>
      <c r="T34" s="4">
        <v>9.7599999999999996E-3</v>
      </c>
      <c r="U34" s="11">
        <f t="shared" si="0"/>
        <v>0.23024298183533853</v>
      </c>
      <c r="V34" s="12">
        <f t="shared" si="1"/>
        <v>2.2646850672328276E-2</v>
      </c>
    </row>
    <row r="35" spans="1:22" x14ac:dyDescent="0.25">
      <c r="A35" s="1">
        <v>41845</v>
      </c>
      <c r="B35" t="s">
        <v>18</v>
      </c>
      <c r="C35" t="s">
        <v>55</v>
      </c>
      <c r="D35">
        <v>0.13619999999999999</v>
      </c>
      <c r="E35">
        <v>0.1338</v>
      </c>
      <c r="F35">
        <v>0.1321</v>
      </c>
      <c r="G35">
        <v>0.13150000000000001</v>
      </c>
      <c r="H35">
        <v>0.13150000000000001</v>
      </c>
      <c r="I35" t="s">
        <v>36</v>
      </c>
      <c r="J35">
        <v>1.07E-4</v>
      </c>
      <c r="K35" s="2">
        <v>1.5E-5</v>
      </c>
      <c r="L35" s="2">
        <v>1.499E-5</v>
      </c>
      <c r="M35">
        <v>3.0599999999999998E-3</v>
      </c>
      <c r="N35">
        <v>3.0599999999999998E-3</v>
      </c>
      <c r="O35">
        <v>2.1800000000000002</v>
      </c>
      <c r="Q35">
        <v>13</v>
      </c>
      <c r="R35" t="s">
        <v>21</v>
      </c>
      <c r="S35">
        <v>0.13150000000000001</v>
      </c>
      <c r="T35">
        <v>6.6600000000000001E-3</v>
      </c>
      <c r="U35" s="11">
        <f t="shared" si="0"/>
        <v>5.0646387832699619E-2</v>
      </c>
      <c r="V35" s="12">
        <f t="shared" si="1"/>
        <v>-1.7490494296577921E-2</v>
      </c>
    </row>
    <row r="36" spans="1:22" x14ac:dyDescent="0.25">
      <c r="A36" s="3">
        <v>41845</v>
      </c>
      <c r="B36" s="4" t="s">
        <v>18</v>
      </c>
      <c r="C36" s="4" t="s">
        <v>56</v>
      </c>
      <c r="D36" s="4">
        <v>2240</v>
      </c>
      <c r="E36" s="4">
        <v>2278</v>
      </c>
      <c r="F36" s="4">
        <v>2279</v>
      </c>
      <c r="G36" s="4">
        <v>2292</v>
      </c>
      <c r="H36" s="4">
        <v>2313</v>
      </c>
      <c r="I36" s="4" t="s">
        <v>36</v>
      </c>
      <c r="J36" s="4">
        <v>8610</v>
      </c>
      <c r="K36" s="4">
        <v>1210</v>
      </c>
      <c r="L36" s="4">
        <v>1211</v>
      </c>
      <c r="M36" s="4">
        <v>21.6</v>
      </c>
      <c r="N36" s="4">
        <v>21.6</v>
      </c>
      <c r="O36" s="4">
        <v>2.09</v>
      </c>
      <c r="P36" s="4"/>
      <c r="Q36" s="4">
        <v>21</v>
      </c>
      <c r="R36" s="4" t="s">
        <v>21</v>
      </c>
      <c r="S36" s="4">
        <v>2292</v>
      </c>
      <c r="T36" s="4">
        <v>45.1</v>
      </c>
      <c r="U36" s="11">
        <f t="shared" si="0"/>
        <v>1.9677137870855149E-2</v>
      </c>
      <c r="V36" s="12">
        <f t="shared" si="1"/>
        <v>6.1082024432809771E-3</v>
      </c>
    </row>
    <row r="37" spans="1:22" x14ac:dyDescent="0.25">
      <c r="A37" s="1">
        <v>41845</v>
      </c>
      <c r="B37" t="s">
        <v>18</v>
      </c>
      <c r="C37" t="s">
        <v>57</v>
      </c>
      <c r="D37">
        <v>2.1040000000000001</v>
      </c>
      <c r="E37">
        <v>1.948</v>
      </c>
      <c r="F37">
        <v>1.929</v>
      </c>
      <c r="G37">
        <v>1.9219999999999999</v>
      </c>
      <c r="H37">
        <v>1.9219999999999999</v>
      </c>
      <c r="I37" t="s">
        <v>36</v>
      </c>
      <c r="J37">
        <v>5.6000000000000001E-2</v>
      </c>
      <c r="K37">
        <v>7.8799999999999999E-3</v>
      </c>
      <c r="L37">
        <v>7.8790000000000006E-3</v>
      </c>
      <c r="M37">
        <v>8.9399999999999993E-2</v>
      </c>
      <c r="N37">
        <v>8.9399999999999993E-2</v>
      </c>
      <c r="O37">
        <v>2.36</v>
      </c>
      <c r="Q37">
        <v>8</v>
      </c>
      <c r="R37" t="s">
        <v>21</v>
      </c>
      <c r="S37">
        <v>1.9219999999999999</v>
      </c>
      <c r="T37">
        <v>0.21099999999999999</v>
      </c>
      <c r="U37" s="11">
        <f t="shared" si="0"/>
        <v>0.10978147762747138</v>
      </c>
      <c r="V37" s="12">
        <f t="shared" si="1"/>
        <v>-1.3527575442247671E-2</v>
      </c>
    </row>
    <row r="38" spans="1:22" x14ac:dyDescent="0.25">
      <c r="A38" s="3">
        <v>41845</v>
      </c>
      <c r="B38" s="4" t="s">
        <v>18</v>
      </c>
      <c r="C38" s="4" t="s">
        <v>58</v>
      </c>
      <c r="D38" s="4">
        <v>3.5220000000000001E-2</v>
      </c>
      <c r="E38" s="4">
        <v>3.1980000000000001E-2</v>
      </c>
      <c r="F38" s="4">
        <v>3.27E-2</v>
      </c>
      <c r="G38" s="4">
        <v>3.2629999999999999E-2</v>
      </c>
      <c r="H38" s="4">
        <v>3.2629999999999999E-2</v>
      </c>
      <c r="I38" s="4" t="s">
        <v>20</v>
      </c>
      <c r="J38" s="5">
        <v>6.1700000000000002E-6</v>
      </c>
      <c r="K38" s="5">
        <v>8.6799999999999999E-7</v>
      </c>
      <c r="L38" s="5">
        <v>8.6779999999999998E-7</v>
      </c>
      <c r="M38" s="4">
        <v>7.36E-4</v>
      </c>
      <c r="N38" s="4">
        <v>7.36E-4</v>
      </c>
      <c r="O38" s="4">
        <v>2.1800000000000002</v>
      </c>
      <c r="P38" s="4"/>
      <c r="Q38" s="4">
        <v>13</v>
      </c>
      <c r="R38" s="4" t="s">
        <v>21</v>
      </c>
      <c r="S38" s="4">
        <v>3.2629999999999999E-2</v>
      </c>
      <c r="T38" s="4">
        <v>1.6000000000000001E-3</v>
      </c>
      <c r="U38" s="11">
        <f t="shared" si="0"/>
        <v>4.9034630707937482E-2</v>
      </c>
      <c r="V38" s="12">
        <f t="shared" si="1"/>
        <v>1.9920318725099535E-2</v>
      </c>
    </row>
    <row r="39" spans="1:22" x14ac:dyDescent="0.25">
      <c r="A39" s="1">
        <v>41845</v>
      </c>
      <c r="B39" t="s">
        <v>18</v>
      </c>
      <c r="C39" t="s">
        <v>59</v>
      </c>
      <c r="D39">
        <v>0.37940000000000002</v>
      </c>
      <c r="E39">
        <v>0.27360000000000001</v>
      </c>
      <c r="F39">
        <v>0.2555</v>
      </c>
      <c r="G39">
        <v>0.2555</v>
      </c>
      <c r="H39">
        <v>0.2555</v>
      </c>
      <c r="I39" t="s">
        <v>36</v>
      </c>
      <c r="J39">
        <v>4.0000000000000001E-3</v>
      </c>
      <c r="K39">
        <v>5.6300000000000002E-4</v>
      </c>
      <c r="L39">
        <v>5.6280000000000002E-4</v>
      </c>
      <c r="M39">
        <v>1.8700000000000001E-2</v>
      </c>
      <c r="N39">
        <v>1.8700000000000001E-2</v>
      </c>
      <c r="O39">
        <v>2.1800000000000002</v>
      </c>
      <c r="Q39">
        <v>13</v>
      </c>
      <c r="R39" t="s">
        <v>21</v>
      </c>
      <c r="S39">
        <v>0.2555</v>
      </c>
      <c r="T39">
        <v>4.0800000000000003E-2</v>
      </c>
      <c r="U39" s="11">
        <f t="shared" si="0"/>
        <v>0.15968688845401174</v>
      </c>
      <c r="V39" s="12">
        <f t="shared" si="1"/>
        <v>-7.0841487279843462E-2</v>
      </c>
    </row>
    <row r="40" spans="1:22" x14ac:dyDescent="0.25">
      <c r="A40" s="3">
        <v>41845</v>
      </c>
      <c r="B40" s="4" t="s">
        <v>18</v>
      </c>
      <c r="C40" s="4" t="s">
        <v>60</v>
      </c>
      <c r="D40" s="4">
        <v>11.95</v>
      </c>
      <c r="E40" s="4">
        <v>11.95</v>
      </c>
      <c r="F40" s="6">
        <v>12</v>
      </c>
      <c r="G40" s="6">
        <v>12</v>
      </c>
      <c r="H40" s="6">
        <v>12</v>
      </c>
      <c r="I40" s="4" t="s">
        <v>36</v>
      </c>
      <c r="J40" s="4">
        <v>0.99099999999999999</v>
      </c>
      <c r="K40" s="4">
        <v>0.13900000000000001</v>
      </c>
      <c r="L40" s="4">
        <v>0.13930000000000001</v>
      </c>
      <c r="M40" s="4">
        <v>0.40200000000000002</v>
      </c>
      <c r="N40" s="4">
        <v>0.40200000000000002</v>
      </c>
      <c r="O40" s="4">
        <v>2.4500000000000002</v>
      </c>
      <c r="P40" s="4"/>
      <c r="Q40" s="4">
        <v>7</v>
      </c>
      <c r="R40" s="4" t="s">
        <v>21</v>
      </c>
      <c r="S40" s="6">
        <v>12</v>
      </c>
      <c r="T40" s="4">
        <v>0.98299999999999998</v>
      </c>
      <c r="U40" s="11">
        <f t="shared" si="0"/>
        <v>8.1916666666666665E-2</v>
      </c>
      <c r="V40" s="12">
        <f t="shared" si="1"/>
        <v>4.1666666666667256E-3</v>
      </c>
    </row>
    <row r="41" spans="1:22" x14ac:dyDescent="0.25">
      <c r="A41" s="1">
        <v>41845</v>
      </c>
      <c r="B41" t="s">
        <v>18</v>
      </c>
      <c r="C41" t="s">
        <v>61</v>
      </c>
      <c r="D41">
        <v>6.99</v>
      </c>
      <c r="E41">
        <v>6.7309999999999999</v>
      </c>
      <c r="F41">
        <v>6.9370000000000003</v>
      </c>
      <c r="G41">
        <v>6.8979999999999997</v>
      </c>
      <c r="H41">
        <v>6.8849999999999998</v>
      </c>
      <c r="I41" t="s">
        <v>36</v>
      </c>
      <c r="J41">
        <v>0.51100000000000001</v>
      </c>
      <c r="K41">
        <v>7.1900000000000006E-2</v>
      </c>
      <c r="L41">
        <v>7.1879999999999999E-2</v>
      </c>
      <c r="M41">
        <v>0.185</v>
      </c>
      <c r="N41">
        <v>0.185</v>
      </c>
      <c r="O41">
        <v>2.12</v>
      </c>
      <c r="Q41">
        <v>17</v>
      </c>
      <c r="R41" t="s">
        <v>21</v>
      </c>
      <c r="S41">
        <v>6.8979999999999997</v>
      </c>
      <c r="T41">
        <v>0.39300000000000002</v>
      </c>
      <c r="U41" s="11">
        <f t="shared" si="0"/>
        <v>5.6973035662510878E-2</v>
      </c>
      <c r="V41" s="12">
        <f t="shared" si="1"/>
        <v>2.4209915917657265E-2</v>
      </c>
    </row>
    <row r="42" spans="1:22" x14ac:dyDescent="0.25">
      <c r="A42" s="3">
        <v>41845</v>
      </c>
      <c r="B42" s="4" t="s">
        <v>18</v>
      </c>
      <c r="C42" s="4" t="s">
        <v>62</v>
      </c>
      <c r="D42" s="4">
        <v>3.705E-2</v>
      </c>
      <c r="E42" s="4">
        <v>3.705E-2</v>
      </c>
      <c r="F42" s="4">
        <v>3.4130000000000001E-2</v>
      </c>
      <c r="G42" s="4">
        <v>3.4130000000000001E-2</v>
      </c>
      <c r="H42" s="4">
        <v>3.4130000000000001E-2</v>
      </c>
      <c r="I42" s="4" t="s">
        <v>36</v>
      </c>
      <c r="J42" s="4">
        <v>1.27E-4</v>
      </c>
      <c r="K42" s="4">
        <v>1.7900000000000001E-5</v>
      </c>
      <c r="L42" s="4">
        <v>1.7880000000000002E-5</v>
      </c>
      <c r="M42" s="4">
        <v>3.0100000000000001E-3</v>
      </c>
      <c r="N42" s="4">
        <v>3.0100000000000001E-3</v>
      </c>
      <c r="O42" s="4">
        <v>2.13</v>
      </c>
      <c r="P42" s="4"/>
      <c r="Q42" s="4">
        <v>16</v>
      </c>
      <c r="R42" s="4" t="s">
        <v>21</v>
      </c>
      <c r="S42" s="4">
        <v>3.4130000000000001E-2</v>
      </c>
      <c r="T42" s="4">
        <v>6.4200000000000004E-3</v>
      </c>
      <c r="U42" s="11">
        <f t="shared" si="0"/>
        <v>0.18810430706123646</v>
      </c>
      <c r="V42" s="12">
        <f t="shared" si="1"/>
        <v>-8.5555230002929944E-2</v>
      </c>
    </row>
    <row r="43" spans="1:22" x14ac:dyDescent="0.25">
      <c r="A43" s="1">
        <v>41845</v>
      </c>
      <c r="B43" t="s">
        <v>18</v>
      </c>
      <c r="C43" t="s">
        <v>63</v>
      </c>
      <c r="D43">
        <v>7.3590000000000003E-2</v>
      </c>
      <c r="E43">
        <v>7.3590000000000003E-2</v>
      </c>
      <c r="F43">
        <v>5.5530000000000003E-2</v>
      </c>
      <c r="G43">
        <v>5.5530000000000003E-2</v>
      </c>
      <c r="H43">
        <v>5.5530000000000003E-2</v>
      </c>
      <c r="I43" t="s">
        <v>36</v>
      </c>
      <c r="J43">
        <v>1.06E-3</v>
      </c>
      <c r="K43">
        <v>1.4999999999999999E-4</v>
      </c>
      <c r="L43">
        <v>1.495E-4</v>
      </c>
      <c r="M43">
        <v>1.7399999999999999E-2</v>
      </c>
      <c r="N43">
        <v>1.7399999999999999E-2</v>
      </c>
      <c r="O43">
        <v>3.18</v>
      </c>
      <c r="Q43">
        <v>4</v>
      </c>
      <c r="R43" t="s">
        <v>21</v>
      </c>
      <c r="S43">
        <v>5.5530000000000003E-2</v>
      </c>
      <c r="T43">
        <v>5.5399999999999998E-2</v>
      </c>
      <c r="U43" s="11">
        <f t="shared" si="0"/>
        <v>0.997658923104628</v>
      </c>
      <c r="V43" s="12">
        <f t="shared" si="1"/>
        <v>-0.32522960561858455</v>
      </c>
    </row>
    <row r="44" spans="1:22" x14ac:dyDescent="0.25">
      <c r="A44" s="3">
        <v>41845</v>
      </c>
      <c r="B44" s="4" t="s">
        <v>18</v>
      </c>
      <c r="C44" s="4" t="s">
        <v>64</v>
      </c>
      <c r="D44" s="4">
        <v>7.7969999999999997</v>
      </c>
      <c r="E44" s="4">
        <v>7.3719999999999999</v>
      </c>
      <c r="F44" s="4">
        <v>7.3550000000000004</v>
      </c>
      <c r="G44" s="4">
        <v>7.3170000000000002</v>
      </c>
      <c r="H44" s="4">
        <v>7.3659999999999997</v>
      </c>
      <c r="I44" s="4" t="s">
        <v>36</v>
      </c>
      <c r="J44" s="4">
        <v>0.374</v>
      </c>
      <c r="K44" s="4">
        <v>5.2600000000000001E-2</v>
      </c>
      <c r="L44" s="4">
        <v>5.2580000000000002E-2</v>
      </c>
      <c r="M44" s="4">
        <v>0.14299999999999999</v>
      </c>
      <c r="N44" s="4">
        <v>0.14299999999999999</v>
      </c>
      <c r="O44" s="4">
        <v>2.09</v>
      </c>
      <c r="P44" s="4"/>
      <c r="Q44" s="4">
        <v>21</v>
      </c>
      <c r="R44" s="4" t="s">
        <v>21</v>
      </c>
      <c r="S44" s="4">
        <v>7.3170000000000002</v>
      </c>
      <c r="T44" s="4">
        <v>0.29699999999999999</v>
      </c>
      <c r="U44" s="11">
        <f t="shared" si="0"/>
        <v>4.0590405904059039E-2</v>
      </c>
      <c r="V44" s="12">
        <f t="shared" si="1"/>
        <v>-7.5167418340849682E-3</v>
      </c>
    </row>
    <row r="45" spans="1:22" x14ac:dyDescent="0.25">
      <c r="A45" s="1">
        <v>41845</v>
      </c>
      <c r="B45" t="s">
        <v>18</v>
      </c>
      <c r="C45" t="s">
        <v>65</v>
      </c>
      <c r="D45">
        <v>1.285E-2</v>
      </c>
      <c r="E45">
        <v>7.0179999999999999E-3</v>
      </c>
      <c r="F45">
        <v>5.947E-3</v>
      </c>
      <c r="G45">
        <v>5.1000000000000004E-3</v>
      </c>
      <c r="H45">
        <v>5.1000000000000004E-3</v>
      </c>
      <c r="I45" t="s">
        <v>36</v>
      </c>
      <c r="J45" s="2">
        <v>1.9199999999999999E-5</v>
      </c>
      <c r="K45" s="2">
        <v>2.7E-6</v>
      </c>
      <c r="L45" s="2">
        <v>2.7E-6</v>
      </c>
      <c r="M45">
        <v>1.56E-3</v>
      </c>
      <c r="N45">
        <v>1.56E-3</v>
      </c>
      <c r="O45">
        <v>2.31</v>
      </c>
      <c r="Q45">
        <v>9</v>
      </c>
      <c r="R45" t="s">
        <v>21</v>
      </c>
      <c r="S45">
        <v>5.1000000000000004E-3</v>
      </c>
      <c r="T45">
        <v>3.5999999999999999E-3</v>
      </c>
      <c r="U45" s="11">
        <f t="shared" si="0"/>
        <v>0.70588235294117641</v>
      </c>
      <c r="V45" s="12">
        <f t="shared" si="1"/>
        <v>-0.37607843137254893</v>
      </c>
    </row>
    <row r="46" spans="1:22" s="4" customFormat="1" x14ac:dyDescent="0.25">
      <c r="A46" s="3">
        <v>41845</v>
      </c>
      <c r="B46" s="4" t="s">
        <v>18</v>
      </c>
      <c r="C46" s="4" t="s">
        <v>66</v>
      </c>
      <c r="D46" s="4">
        <v>9.0559999999999998E-3</v>
      </c>
      <c r="E46" s="4">
        <v>8.4010000000000005E-3</v>
      </c>
      <c r="F46" s="4">
        <v>8.6070000000000001E-3</v>
      </c>
      <c r="G46" s="4">
        <v>8.1499999999999993E-3</v>
      </c>
      <c r="H46" s="4">
        <v>8.1499999999999993E-3</v>
      </c>
      <c r="I46" s="4" t="s">
        <v>36</v>
      </c>
      <c r="J46" s="5">
        <v>8.0400000000000005E-7</v>
      </c>
      <c r="K46" s="5">
        <v>1.1300000000000001E-7</v>
      </c>
      <c r="L46" s="5">
        <v>1.131E-7</v>
      </c>
      <c r="M46" s="4">
        <v>2.6600000000000001E-4</v>
      </c>
      <c r="N46" s="4">
        <v>2.6600000000000001E-4</v>
      </c>
      <c r="O46" s="4">
        <v>2.1800000000000002</v>
      </c>
      <c r="Q46" s="4">
        <v>13</v>
      </c>
      <c r="R46" s="4" t="s">
        <v>21</v>
      </c>
      <c r="S46" s="4">
        <v>8.1499999999999993E-3</v>
      </c>
      <c r="T46" s="4">
        <v>5.7899999999999998E-4</v>
      </c>
      <c r="U46" s="11">
        <f t="shared" si="0"/>
        <v>7.1042944785276077E-2</v>
      </c>
      <c r="V46" s="12">
        <f t="shared" si="1"/>
        <v>-3.079754601227009E-2</v>
      </c>
    </row>
    <row r="47" spans="1:22" x14ac:dyDescent="0.25">
      <c r="A47" s="1">
        <v>41845</v>
      </c>
      <c r="B47" t="s">
        <v>18</v>
      </c>
      <c r="C47" t="s">
        <v>67</v>
      </c>
      <c r="D47">
        <v>3.4750000000000003E-2</v>
      </c>
      <c r="E47">
        <v>3.1019999999999999E-2</v>
      </c>
      <c r="F47">
        <v>3.1370000000000002E-2</v>
      </c>
      <c r="G47">
        <v>3.117E-2</v>
      </c>
      <c r="H47">
        <v>3.117E-2</v>
      </c>
      <c r="I47" t="s">
        <v>36</v>
      </c>
      <c r="J47" s="2">
        <v>2.55E-5</v>
      </c>
      <c r="K47" s="2">
        <v>3.58E-6</v>
      </c>
      <c r="L47" s="2">
        <v>3.5820000000000002E-6</v>
      </c>
      <c r="M47">
        <v>1.56E-3</v>
      </c>
      <c r="N47">
        <v>1.56E-3</v>
      </c>
      <c r="O47">
        <v>2.2000000000000002</v>
      </c>
      <c r="Q47">
        <v>12</v>
      </c>
      <c r="R47" t="s">
        <v>21</v>
      </c>
      <c r="S47">
        <v>3.117E-2</v>
      </c>
      <c r="T47">
        <v>3.4199999999999999E-3</v>
      </c>
      <c r="U47" s="11">
        <f t="shared" si="0"/>
        <v>0.109720885466795</v>
      </c>
      <c r="V47" s="12">
        <f t="shared" si="1"/>
        <v>4.812319538017351E-3</v>
      </c>
    </row>
    <row r="48" spans="1:22" s="4" customFormat="1" x14ac:dyDescent="0.25">
      <c r="A48" s="3">
        <v>41845</v>
      </c>
      <c r="B48" s="4" t="s">
        <v>18</v>
      </c>
      <c r="C48" s="4" t="s">
        <v>68</v>
      </c>
      <c r="D48" s="4">
        <v>3.124E-3</v>
      </c>
      <c r="E48" s="4">
        <v>3.124E-3</v>
      </c>
      <c r="F48" s="4">
        <v>3.2699999999999999E-3</v>
      </c>
      <c r="G48" s="4">
        <v>3.2699999999999999E-3</v>
      </c>
      <c r="H48" s="4">
        <v>3.2699999999999999E-3</v>
      </c>
      <c r="I48" s="4" t="s">
        <v>36</v>
      </c>
      <c r="J48" s="5">
        <v>4.8900000000000001E-8</v>
      </c>
      <c r="K48" s="5">
        <v>6.8800000000000002E-9</v>
      </c>
      <c r="L48" s="5">
        <v>6.8759999999999998E-9</v>
      </c>
      <c r="M48" s="4">
        <v>1.6699999999999999E-4</v>
      </c>
      <c r="N48" s="4">
        <v>1.6699999999999999E-4</v>
      </c>
      <c r="O48" s="4">
        <v>12.71</v>
      </c>
      <c r="Q48" s="4">
        <v>2</v>
      </c>
      <c r="R48" s="4" t="s">
        <v>21</v>
      </c>
      <c r="S48" s="4">
        <v>3.2699999999999999E-3</v>
      </c>
      <c r="T48" s="4">
        <v>2.1199999999999999E-3</v>
      </c>
      <c r="U48" s="11">
        <f t="shared" si="0"/>
        <v>0.64831804281345562</v>
      </c>
      <c r="V48" s="12">
        <f t="shared" si="1"/>
        <v>4.4648318042813412E-2</v>
      </c>
    </row>
    <row r="49" spans="1:22" x14ac:dyDescent="0.25">
      <c r="A49" s="1">
        <v>41845</v>
      </c>
      <c r="B49" t="s">
        <v>18</v>
      </c>
      <c r="C49" t="s">
        <v>69</v>
      </c>
      <c r="D49">
        <v>7.5459999999999998E-3</v>
      </c>
      <c r="E49">
        <v>7.3569999999999998E-3</v>
      </c>
      <c r="F49">
        <v>7.4250000000000002E-3</v>
      </c>
      <c r="G49">
        <v>7.4000000000000003E-3</v>
      </c>
      <c r="H49">
        <v>7.4000000000000003E-3</v>
      </c>
      <c r="I49" t="s">
        <v>36</v>
      </c>
      <c r="J49" s="2">
        <v>3.9499999999999998E-7</v>
      </c>
      <c r="K49" s="2">
        <v>5.5500000000000001E-8</v>
      </c>
      <c r="L49" s="2">
        <v>5.5490000000000003E-8</v>
      </c>
      <c r="M49">
        <v>1.8599999999999999E-4</v>
      </c>
      <c r="N49">
        <v>1.8599999999999999E-4</v>
      </c>
      <c r="O49">
        <v>2.1800000000000002</v>
      </c>
      <c r="Q49">
        <v>13</v>
      </c>
      <c r="R49" t="s">
        <v>21</v>
      </c>
      <c r="S49">
        <v>7.4000000000000003E-3</v>
      </c>
      <c r="T49">
        <v>4.0499999999999998E-4</v>
      </c>
      <c r="U49" s="11">
        <f t="shared" si="0"/>
        <v>5.4729729729729726E-2</v>
      </c>
      <c r="V49" s="12">
        <f t="shared" si="1"/>
        <v>5.810810810810879E-3</v>
      </c>
    </row>
    <row r="50" spans="1:22" s="4" customFormat="1" x14ac:dyDescent="0.25">
      <c r="A50" s="3">
        <v>41845</v>
      </c>
      <c r="B50" s="4" t="s">
        <v>18</v>
      </c>
      <c r="C50" s="4" t="s">
        <v>17</v>
      </c>
      <c r="D50" s="4">
        <v>0.90359999999999996</v>
      </c>
      <c r="E50" s="4">
        <v>0.83040000000000003</v>
      </c>
      <c r="F50" s="4">
        <v>0.8125</v>
      </c>
      <c r="G50" s="4">
        <v>0.81120000000000003</v>
      </c>
      <c r="H50" s="4">
        <v>0.81120000000000003</v>
      </c>
      <c r="I50" s="4" t="s">
        <v>36</v>
      </c>
      <c r="J50" s="4">
        <v>2.2200000000000002E-3</v>
      </c>
      <c r="K50" s="4">
        <v>3.1300000000000002E-4</v>
      </c>
      <c r="L50" s="4">
        <v>3.1270000000000001E-4</v>
      </c>
      <c r="M50" s="4">
        <v>1.26E-2</v>
      </c>
      <c r="N50" s="4">
        <v>1.26E-2</v>
      </c>
      <c r="O50" s="4">
        <v>2.13</v>
      </c>
      <c r="Q50" s="4">
        <v>16</v>
      </c>
      <c r="R50" s="4" t="s">
        <v>21</v>
      </c>
      <c r="S50" s="4">
        <v>0.81120000000000003</v>
      </c>
      <c r="T50" s="4">
        <v>2.6800000000000001E-2</v>
      </c>
      <c r="U50" s="11">
        <f t="shared" si="0"/>
        <v>3.3037475345167655E-2</v>
      </c>
      <c r="V50" s="12">
        <f t="shared" si="1"/>
        <v>-2.366863905325443E-2</v>
      </c>
    </row>
    <row r="51" spans="1:22" x14ac:dyDescent="0.25">
      <c r="A51" s="1">
        <v>41845</v>
      </c>
      <c r="B51" t="s">
        <v>18</v>
      </c>
      <c r="C51" t="s">
        <v>70</v>
      </c>
      <c r="D51">
        <v>32.229999999999997</v>
      </c>
      <c r="E51">
        <v>32.96</v>
      </c>
      <c r="F51">
        <v>32.76</v>
      </c>
      <c r="G51">
        <v>32.82</v>
      </c>
      <c r="H51">
        <v>32.6</v>
      </c>
      <c r="I51" t="s">
        <v>36</v>
      </c>
      <c r="J51">
        <v>8.7899999999999991</v>
      </c>
      <c r="K51">
        <v>1.24</v>
      </c>
      <c r="L51">
        <v>1.236</v>
      </c>
      <c r="M51">
        <v>0.72699999999999998</v>
      </c>
      <c r="N51">
        <v>0.72699999999999998</v>
      </c>
      <c r="O51">
        <v>2.1</v>
      </c>
      <c r="Q51">
        <v>19</v>
      </c>
      <c r="R51" t="s">
        <v>21</v>
      </c>
      <c r="S51">
        <v>32.82</v>
      </c>
      <c r="T51">
        <v>1.53</v>
      </c>
      <c r="U51" s="11">
        <f t="shared" si="0"/>
        <v>4.6617915904936018E-2</v>
      </c>
      <c r="V51" s="12">
        <f t="shared" si="1"/>
        <v>-4.2656916514320709E-3</v>
      </c>
    </row>
    <row r="52" spans="1:22" s="4" customFormat="1" x14ac:dyDescent="0.25">
      <c r="A52" s="3">
        <v>41845</v>
      </c>
      <c r="B52" s="4" t="s">
        <v>18</v>
      </c>
      <c r="C52" s="4" t="s">
        <v>71</v>
      </c>
      <c r="D52" s="4">
        <v>0.42459999999999998</v>
      </c>
      <c r="E52" s="4">
        <v>0.37659999999999999</v>
      </c>
      <c r="F52" s="4">
        <v>0.38569999999999999</v>
      </c>
      <c r="G52" s="4">
        <v>0.38569999999999999</v>
      </c>
      <c r="H52" s="4">
        <v>0.38519999999999999</v>
      </c>
      <c r="I52" s="4" t="s">
        <v>36</v>
      </c>
      <c r="J52" s="4">
        <v>3.5899999999999999E-3</v>
      </c>
      <c r="K52" s="4">
        <v>5.0500000000000002E-4</v>
      </c>
      <c r="L52" s="4">
        <v>5.0489999999999997E-4</v>
      </c>
      <c r="M52" s="4">
        <v>1.55E-2</v>
      </c>
      <c r="N52" s="4">
        <v>1.55E-2</v>
      </c>
      <c r="O52" s="4">
        <v>2.12</v>
      </c>
      <c r="Q52" s="4">
        <v>17</v>
      </c>
      <c r="R52" s="4" t="s">
        <v>21</v>
      </c>
      <c r="S52" s="4">
        <v>0.38569999999999999</v>
      </c>
      <c r="T52" s="4">
        <v>3.2899999999999999E-2</v>
      </c>
      <c r="U52" s="11">
        <f t="shared" si="0"/>
        <v>8.5299455535390201E-2</v>
      </c>
      <c r="V52" s="12">
        <f t="shared" si="1"/>
        <v>2.3593466424682387E-2</v>
      </c>
    </row>
    <row r="53" spans="1:22" x14ac:dyDescent="0.25">
      <c r="A53" s="1">
        <v>41845</v>
      </c>
      <c r="B53" t="s">
        <v>18</v>
      </c>
      <c r="C53" t="s">
        <v>72</v>
      </c>
      <c r="D53">
        <v>5.756E-2</v>
      </c>
      <c r="E53">
        <v>5.3190000000000001E-2</v>
      </c>
      <c r="F53">
        <v>5.2780000000000001E-2</v>
      </c>
      <c r="G53">
        <v>5.2549999999999999E-2</v>
      </c>
      <c r="H53">
        <v>5.2549999999999999E-2</v>
      </c>
      <c r="I53" t="s">
        <v>36</v>
      </c>
      <c r="J53" s="2">
        <v>4.07E-5</v>
      </c>
      <c r="K53" s="2">
        <v>5.7300000000000002E-6</v>
      </c>
      <c r="L53" s="2">
        <v>5.7270000000000004E-6</v>
      </c>
      <c r="M53">
        <v>1.65E-3</v>
      </c>
      <c r="N53">
        <v>1.65E-3</v>
      </c>
      <c r="O53">
        <v>2.12</v>
      </c>
      <c r="Q53">
        <v>17</v>
      </c>
      <c r="R53" t="s">
        <v>21</v>
      </c>
      <c r="S53">
        <v>5.2549999999999999E-2</v>
      </c>
      <c r="T53">
        <v>3.5000000000000001E-3</v>
      </c>
      <c r="U53" s="11">
        <f t="shared" si="0"/>
        <v>6.6603235014272122E-2</v>
      </c>
      <c r="V53" s="12">
        <f t="shared" si="1"/>
        <v>-1.2178877259752649E-2</v>
      </c>
    </row>
    <row r="54" spans="1:22" s="4" customFormat="1" x14ac:dyDescent="0.25">
      <c r="A54" s="3">
        <v>41845</v>
      </c>
      <c r="B54" s="4" t="s">
        <v>18</v>
      </c>
      <c r="C54" s="4" t="s">
        <v>73</v>
      </c>
      <c r="D54" s="4">
        <v>37.159999999999997</v>
      </c>
      <c r="E54" s="4">
        <v>37.159999999999997</v>
      </c>
      <c r="F54" s="4">
        <v>38.5</v>
      </c>
      <c r="G54" s="4">
        <v>38.5</v>
      </c>
      <c r="H54" s="4">
        <v>38.840000000000003</v>
      </c>
      <c r="I54" s="4" t="s">
        <v>36</v>
      </c>
      <c r="J54" s="4">
        <v>12.7</v>
      </c>
      <c r="K54" s="4">
        <v>1.79</v>
      </c>
      <c r="L54" s="4">
        <v>1.7889999999999999</v>
      </c>
      <c r="M54" s="4">
        <v>0.79400000000000004</v>
      </c>
      <c r="N54" s="4">
        <v>0.79400000000000004</v>
      </c>
      <c r="O54" s="4">
        <v>2.0699999999999998</v>
      </c>
      <c r="Q54" s="4">
        <v>23</v>
      </c>
      <c r="R54" s="4" t="s">
        <v>21</v>
      </c>
      <c r="S54" s="4">
        <v>38.5</v>
      </c>
      <c r="T54" s="4">
        <v>1.65</v>
      </c>
      <c r="U54" s="11">
        <f t="shared" si="0"/>
        <v>4.2857142857142858E-2</v>
      </c>
      <c r="V54" s="12">
        <f t="shared" si="1"/>
        <v>3.4805194805194895E-2</v>
      </c>
    </row>
    <row r="55" spans="1:22" x14ac:dyDescent="0.25">
      <c r="A55" s="1">
        <v>41845</v>
      </c>
      <c r="B55" t="s">
        <v>18</v>
      </c>
      <c r="C55" t="s">
        <v>74</v>
      </c>
      <c r="D55">
        <v>2.3250000000000002</v>
      </c>
      <c r="E55">
        <v>0.84489999999999998</v>
      </c>
      <c r="F55">
        <v>1.2529999999999999</v>
      </c>
      <c r="G55">
        <v>0.61509999999999998</v>
      </c>
      <c r="H55">
        <v>0.61509999999999998</v>
      </c>
      <c r="I55" t="s">
        <v>36</v>
      </c>
      <c r="J55">
        <v>0.255</v>
      </c>
      <c r="K55">
        <v>3.5900000000000001E-2</v>
      </c>
      <c r="L55">
        <v>3.5929999999999997E-2</v>
      </c>
      <c r="M55">
        <v>0.17100000000000001</v>
      </c>
      <c r="N55">
        <v>0.17100000000000001</v>
      </c>
      <c r="O55">
        <v>2.2599999999999998</v>
      </c>
      <c r="Q55">
        <v>10</v>
      </c>
      <c r="R55" t="s">
        <v>21</v>
      </c>
      <c r="S55">
        <v>0.61509999999999998</v>
      </c>
      <c r="T55">
        <v>0.38600000000000001</v>
      </c>
      <c r="U55" s="10">
        <f t="shared" si="0"/>
        <v>0.62754023735977893</v>
      </c>
      <c r="V55" s="12">
        <f t="shared" si="1"/>
        <v>-0.37359778897740209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meisel</dc:creator>
  <cp:lastModifiedBy>meisel</cp:lastModifiedBy>
  <dcterms:created xsi:type="dcterms:W3CDTF">2014-07-29T12:47:20Z</dcterms:created>
  <dcterms:modified xsi:type="dcterms:W3CDTF">2014-07-29T13:39:58Z</dcterms:modified>
</cp:coreProperties>
</file>