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781FCCA1-147F-4F5B-AE48-79AE5979F612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O27" i="1"/>
  <c r="O25" i="1"/>
  <c r="P25" i="1"/>
  <c r="R24" i="1"/>
  <c r="P21" i="1"/>
  <c r="R20" i="1"/>
  <c r="P17" i="1"/>
  <c r="R2" i="1"/>
  <c r="R4" i="1"/>
  <c r="R7" i="1"/>
  <c r="R9" i="1"/>
  <c r="R10" i="1"/>
  <c r="R15" i="1"/>
  <c r="Q15" i="1"/>
  <c r="Q8" i="1"/>
  <c r="Q6" i="1"/>
  <c r="Q5" i="1"/>
  <c r="Q3" i="1"/>
  <c r="P13" i="1"/>
  <c r="R13" i="1" s="1"/>
  <c r="O16" i="1"/>
  <c r="Q16" i="1" s="1"/>
  <c r="O14" i="1"/>
  <c r="Q14" i="1" s="1"/>
  <c r="R16" i="1"/>
  <c r="R14" i="1"/>
  <c r="R12" i="1"/>
  <c r="R11" i="1"/>
  <c r="R8" i="1"/>
  <c r="R6" i="1"/>
  <c r="R5" i="1"/>
  <c r="R3" i="1"/>
  <c r="Q4" i="1"/>
  <c r="Q7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<sst xmlns="http://schemas.openxmlformats.org/spreadsheetml/2006/main" count="44" uniqueCount="20">
  <si>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</si>
  <si>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</si>
  <si>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</si>
  <si>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</si>
  <si>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</si>
  <si>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</si>
  <si>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</si>
  <si>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</si>
  <si>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</si>
  <si>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</si>
  <si>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Outside</t>
  </si>
  <si>
    <t>FromGrid%</t>
  </si>
  <si>
    <t>CurrentInside</t>
  </si>
  <si>
    <t>CurrentOutside</t>
  </si>
  <si>
    <t>BatteryLevel</t>
  </si>
  <si>
    <t>BatteryMinLevel</t>
  </si>
  <si>
    <t>PrefereBatteryLevel</t>
  </si>
  <si>
    <t>PVPower</t>
  </si>
  <si>
    <t>PowerFromBattery</t>
  </si>
  <si>
    <t>ManualCurrent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</si>
</sst>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zoomScale="120" zoomScaleNormal="120" workbookViewId="0">
      <selection activeCell="N27" sqref="N27"/>
    </sheetView>
  </sheetViews>
  <sheetFormatPr defaultRowHeight="14.25" x14ac:dyDescent="0.45"/>
  <cols>
    <col min="1" max="1" width="6.06640625" customWidth="1"/>
    <col min="2" max="2" width="17.33203125" customWidth="1"/>
    <col min="3" max="3" width="15.19921875" bestFit="1" customWidth="1"/>
    <col min="7" max="7" width="11.53125" bestFit="1" customWidth="1"/>
    <col min="8" max="8" width="13.06640625" bestFit="1" customWidth="1"/>
    <col min="9" max="14" width="13.06640625" customWidth="1"/>
    <col min="15" max="15" width="10.33203125" bestFit="1" customWidth="1"/>
    <col min="17" max="18" width="10.19921875" bestFit="1" customWidth="1"/>
  </cols>
  <sheetData>
    <row r="1" spans="1:18" x14ac:dyDescent="0.45">
      <c r="A1" t="s">
        <v>7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5</v>
      </c>
      <c r="H1" t="s">
        <v>6</v>
      </c>
      <c r="I1" t="s">
        <v>8</v>
      </c>
      <c r="J1" t="s">
        <v>11</v>
      </c>
      <c r="K1" t="s">
        <v>14</v>
      </c>
      <c r="L1" t="s">
        <v>15</v>
      </c>
      <c r="M1" t="s">
        <v>16</v>
      </c>
      <c r="N1" t="s">
        <v>19</v>
      </c>
      <c r="O1" t="s">
        <v>3</v>
      </c>
      <c r="P1" t="s">
        <v>4</v>
      </c>
      <c r="Q1" t="s">
        <v>12</v>
      </c>
      <c r="R1" t="s">
        <v>13</v>
      </c>
    </row>
    <row r="2" spans="1:18" x14ac:dyDescent="0.45">
      <c r="A2">
        <v>1</v>
      </c>
      <c r="B2">
        <v>0</v>
      </c>
      <c r="C2">
        <v>1</v>
      </c>
      <c r="D2">
        <v>-4500000</v>
      </c>
      <c r="E2">
        <v>4500000</v>
      </c>
      <c r="F2">
        <v>0</v>
      </c>
      <c r="G2">
        <v>0</v>
      </c>
      <c r="H2">
        <v>0</v>
      </c>
      <c r="I2" t="s">
        <v>9</v>
      </c>
      <c r="J2">
        <v>0</v>
      </c>
      <c r="K2">
        <v>20</v>
      </c>
      <c r="L2">
        <v>25</v>
      </c>
      <c r="M2">
        <v>10</v>
      </c>
      <c r="N2">
        <v>-1</v>
      </c>
      <c r="O2">
        <v>0</v>
      </c>
      <c r="P2">
        <v>4500000</v>
      </c>
      <c r="Q2" s="1">
        <f>O2/3/230*1000</f>
        <v>0</v>
      </c>
      <c r="R2" s="1">
        <f>P2/3/230</f>
        <v>6521.739130434783</v>
      </c>
    </row>
    <row r="3" spans="1:18" x14ac:dyDescent="0.45">
      <c r="A3">
        <v>2</v>
      </c>
      <c r="B3">
        <v>1</v>
      </c>
      <c r="C3">
        <v>0</v>
      </c>
      <c r="D3">
        <v>-4500000</v>
      </c>
      <c r="E3">
        <v>4500000</v>
      </c>
      <c r="F3">
        <v>0</v>
      </c>
      <c r="G3">
        <v>0</v>
      </c>
      <c r="H3">
        <v>0</v>
      </c>
      <c r="I3" t="s">
        <v>9</v>
      </c>
      <c r="J3">
        <v>0</v>
      </c>
      <c r="K3">
        <v>20</v>
      </c>
      <c r="L3">
        <v>25</v>
      </c>
      <c r="M3">
        <v>10</v>
      </c>
      <c r="N3">
        <v>-1</v>
      </c>
      <c r="O3">
        <v>4500000</v>
      </c>
      <c r="P3">
        <v>0</v>
      </c>
      <c r="Q3" s="1">
        <f>O3/3/230</f>
        <v>6521.739130434783</v>
      </c>
      <c r="R3" s="1">
        <f t="shared" ref="Q3:R16" si="0">P3/3/230*1000</f>
        <v>0</v>
      </c>
    </row>
    <row r="4" spans="1:18" x14ac:dyDescent="0.45">
      <c r="A4">
        <v>3</v>
      </c>
      <c r="B4">
        <v>0</v>
      </c>
      <c r="C4">
        <v>1</v>
      </c>
      <c r="D4">
        <v>-4500000</v>
      </c>
      <c r="E4">
        <v>4500000</v>
      </c>
      <c r="F4">
        <v>0</v>
      </c>
      <c r="G4">
        <v>0</v>
      </c>
      <c r="H4">
        <v>4500000</v>
      </c>
      <c r="I4" t="s">
        <v>9</v>
      </c>
      <c r="J4">
        <v>0</v>
      </c>
      <c r="K4">
        <v>20</v>
      </c>
      <c r="L4">
        <v>25</v>
      </c>
      <c r="M4">
        <v>10</v>
      </c>
      <c r="N4">
        <v>-1</v>
      </c>
      <c r="O4">
        <v>0</v>
      </c>
      <c r="P4">
        <v>9000000</v>
      </c>
      <c r="Q4" s="1">
        <f t="shared" si="0"/>
        <v>0</v>
      </c>
      <c r="R4" s="1">
        <f>P4/3/230</f>
        <v>13043.478260869566</v>
      </c>
    </row>
    <row r="5" spans="1:18" x14ac:dyDescent="0.45">
      <c r="A5">
        <v>4</v>
      </c>
      <c r="B5">
        <v>1</v>
      </c>
      <c r="C5">
        <v>0</v>
      </c>
      <c r="D5">
        <v>-4500000</v>
      </c>
      <c r="E5">
        <v>4500000</v>
      </c>
      <c r="F5">
        <v>0</v>
      </c>
      <c r="G5">
        <v>4500000</v>
      </c>
      <c r="H5">
        <v>0</v>
      </c>
      <c r="I5" t="s">
        <v>9</v>
      </c>
      <c r="J5">
        <v>0</v>
      </c>
      <c r="K5">
        <v>20</v>
      </c>
      <c r="L5">
        <v>25</v>
      </c>
      <c r="M5">
        <v>10</v>
      </c>
      <c r="N5">
        <v>-1</v>
      </c>
      <c r="O5">
        <v>9000000</v>
      </c>
      <c r="P5">
        <v>0</v>
      </c>
      <c r="Q5" s="1">
        <f>O5/3/230</f>
        <v>13043.478260869566</v>
      </c>
      <c r="R5" s="1">
        <f t="shared" si="0"/>
        <v>0</v>
      </c>
    </row>
    <row r="6" spans="1:18" x14ac:dyDescent="0.45">
      <c r="A6">
        <v>5</v>
      </c>
      <c r="B6">
        <v>1</v>
      </c>
      <c r="C6">
        <v>1</v>
      </c>
      <c r="D6">
        <v>-4500000</v>
      </c>
      <c r="E6">
        <v>4500000</v>
      </c>
      <c r="F6">
        <v>0</v>
      </c>
      <c r="G6">
        <v>0</v>
      </c>
      <c r="H6">
        <v>0</v>
      </c>
      <c r="I6" t="s">
        <v>9</v>
      </c>
      <c r="J6">
        <v>0</v>
      </c>
      <c r="K6">
        <v>20</v>
      </c>
      <c r="L6">
        <v>25</v>
      </c>
      <c r="M6">
        <v>10</v>
      </c>
      <c r="N6">
        <v>-1</v>
      </c>
      <c r="O6">
        <v>4500000</v>
      </c>
      <c r="P6">
        <v>0</v>
      </c>
      <c r="Q6" s="1">
        <f>O6/3/230</f>
        <v>6521.739130434783</v>
      </c>
      <c r="R6" s="1">
        <f t="shared" si="0"/>
        <v>0</v>
      </c>
    </row>
    <row r="7" spans="1:18" x14ac:dyDescent="0.45">
      <c r="A7">
        <v>6</v>
      </c>
      <c r="B7">
        <v>1</v>
      </c>
      <c r="C7">
        <v>1</v>
      </c>
      <c r="D7">
        <v>-4500000</v>
      </c>
      <c r="E7">
        <v>4500000</v>
      </c>
      <c r="F7">
        <v>0</v>
      </c>
      <c r="G7">
        <v>0</v>
      </c>
      <c r="H7">
        <v>0</v>
      </c>
      <c r="I7" t="s">
        <v>10</v>
      </c>
      <c r="J7">
        <v>0</v>
      </c>
      <c r="K7">
        <v>20</v>
      </c>
      <c r="L7">
        <v>25</v>
      </c>
      <c r="M7">
        <v>10</v>
      </c>
      <c r="N7">
        <v>-1</v>
      </c>
      <c r="O7">
        <v>0</v>
      </c>
      <c r="P7">
        <v>4500000</v>
      </c>
      <c r="Q7" s="1">
        <f t="shared" si="0"/>
        <v>0</v>
      </c>
      <c r="R7" s="1">
        <f>P7/3/230</f>
        <v>6521.739130434783</v>
      </c>
    </row>
    <row r="8" spans="1:18" x14ac:dyDescent="0.45">
      <c r="A8">
        <v>7</v>
      </c>
      <c r="B8">
        <v>1</v>
      </c>
      <c r="C8">
        <v>1</v>
      </c>
      <c r="D8">
        <v>-4000000</v>
      </c>
      <c r="E8">
        <v>4500000</v>
      </c>
      <c r="F8">
        <v>0</v>
      </c>
      <c r="G8">
        <v>4000000</v>
      </c>
      <c r="H8">
        <v>0</v>
      </c>
      <c r="I8" t="s">
        <v>9</v>
      </c>
      <c r="J8">
        <v>0</v>
      </c>
      <c r="K8">
        <v>20</v>
      </c>
      <c r="L8">
        <v>25</v>
      </c>
      <c r="M8">
        <v>10</v>
      </c>
      <c r="N8">
        <v>-1</v>
      </c>
      <c r="O8">
        <v>8000000</v>
      </c>
      <c r="P8">
        <v>0</v>
      </c>
      <c r="Q8" s="1">
        <f>O8/3/230</f>
        <v>11594.202898550724</v>
      </c>
      <c r="R8" s="1">
        <f t="shared" si="0"/>
        <v>0</v>
      </c>
    </row>
    <row r="9" spans="1:18" x14ac:dyDescent="0.45">
      <c r="A9">
        <v>8</v>
      </c>
      <c r="B9">
        <v>1</v>
      </c>
      <c r="C9">
        <v>1</v>
      </c>
      <c r="D9">
        <v>-4000000</v>
      </c>
      <c r="E9">
        <v>4500000</v>
      </c>
      <c r="F9">
        <v>0</v>
      </c>
      <c r="G9">
        <v>0</v>
      </c>
      <c r="H9">
        <v>4000000</v>
      </c>
      <c r="I9" t="s">
        <v>10</v>
      </c>
      <c r="J9">
        <v>0</v>
      </c>
      <c r="K9">
        <v>20</v>
      </c>
      <c r="L9">
        <v>25</v>
      </c>
      <c r="M9">
        <v>10</v>
      </c>
      <c r="N9">
        <v>-1</v>
      </c>
      <c r="O9">
        <v>0</v>
      </c>
      <c r="P9">
        <v>8000000</v>
      </c>
      <c r="Q9" s="1">
        <f t="shared" si="0"/>
        <v>0</v>
      </c>
      <c r="R9" s="1">
        <f>P9/3/230</f>
        <v>11594.202898550724</v>
      </c>
    </row>
    <row r="10" spans="1:18" x14ac:dyDescent="0.45">
      <c r="A10">
        <v>9</v>
      </c>
      <c r="B10">
        <v>0</v>
      </c>
      <c r="C10">
        <v>1</v>
      </c>
      <c r="D10">
        <v>2000000</v>
      </c>
      <c r="E10">
        <v>4500000</v>
      </c>
      <c r="F10">
        <v>0</v>
      </c>
      <c r="G10">
        <v>0</v>
      </c>
      <c r="H10">
        <v>8000000</v>
      </c>
      <c r="I10" t="s">
        <v>9</v>
      </c>
      <c r="J10">
        <v>0</v>
      </c>
      <c r="K10">
        <v>20</v>
      </c>
      <c r="L10">
        <v>25</v>
      </c>
      <c r="M10">
        <v>10</v>
      </c>
      <c r="N10">
        <v>-1</v>
      </c>
      <c r="O10">
        <v>0</v>
      </c>
      <c r="P10">
        <v>6000000</v>
      </c>
      <c r="Q10" s="1">
        <f t="shared" si="0"/>
        <v>0</v>
      </c>
      <c r="R10" s="1">
        <f>P10/3/230</f>
        <v>8695.652173913044</v>
      </c>
    </row>
    <row r="11" spans="1:18" x14ac:dyDescent="0.45">
      <c r="A11">
        <v>10</v>
      </c>
      <c r="B11">
        <v>0</v>
      </c>
      <c r="C11">
        <v>1</v>
      </c>
      <c r="D11">
        <v>2000000</v>
      </c>
      <c r="E11">
        <v>4500000</v>
      </c>
      <c r="F11">
        <v>0</v>
      </c>
      <c r="G11">
        <v>0</v>
      </c>
      <c r="H11">
        <v>4500000</v>
      </c>
      <c r="I11" t="s">
        <v>9</v>
      </c>
      <c r="J11">
        <v>0</v>
      </c>
      <c r="K11">
        <v>20</v>
      </c>
      <c r="L11">
        <v>25</v>
      </c>
      <c r="M11">
        <v>10</v>
      </c>
      <c r="N11">
        <v>-1</v>
      </c>
      <c r="O11">
        <v>0</v>
      </c>
      <c r="P11">
        <v>0</v>
      </c>
      <c r="Q11" s="1">
        <f t="shared" si="0"/>
        <v>0</v>
      </c>
      <c r="R11" s="1">
        <f t="shared" si="0"/>
        <v>0</v>
      </c>
    </row>
    <row r="12" spans="1:18" x14ac:dyDescent="0.45">
      <c r="A12">
        <v>11</v>
      </c>
      <c r="B12">
        <v>1</v>
      </c>
      <c r="C12">
        <v>0</v>
      </c>
      <c r="D12">
        <v>2000000</v>
      </c>
      <c r="E12">
        <v>4500000</v>
      </c>
      <c r="F12">
        <v>0</v>
      </c>
      <c r="G12">
        <v>4500000</v>
      </c>
      <c r="H12">
        <v>0</v>
      </c>
      <c r="I12" t="s">
        <v>9</v>
      </c>
      <c r="J12">
        <v>0</v>
      </c>
      <c r="K12">
        <v>20</v>
      </c>
      <c r="L12">
        <v>25</v>
      </c>
      <c r="M12">
        <v>10</v>
      </c>
      <c r="N12">
        <v>-1</v>
      </c>
      <c r="O12">
        <v>0</v>
      </c>
      <c r="P12">
        <v>0</v>
      </c>
      <c r="Q12" s="1">
        <f t="shared" si="0"/>
        <v>0</v>
      </c>
      <c r="R12" s="1">
        <f t="shared" si="0"/>
        <v>0</v>
      </c>
    </row>
    <row r="13" spans="1:18" x14ac:dyDescent="0.45">
      <c r="A13">
        <v>12</v>
      </c>
      <c r="B13">
        <v>0</v>
      </c>
      <c r="C13">
        <v>1</v>
      </c>
      <c r="D13">
        <v>2000000</v>
      </c>
      <c r="E13">
        <v>4500000</v>
      </c>
      <c r="F13">
        <v>0</v>
      </c>
      <c r="G13">
        <v>0</v>
      </c>
      <c r="H13">
        <v>4500000</v>
      </c>
      <c r="I13" t="s">
        <v>9</v>
      </c>
      <c r="J13">
        <v>50</v>
      </c>
      <c r="K13">
        <v>20</v>
      </c>
      <c r="L13">
        <v>25</v>
      </c>
      <c r="M13">
        <v>10</v>
      </c>
      <c r="N13">
        <v>-1</v>
      </c>
      <c r="O13">
        <v>0</v>
      </c>
      <c r="P13">
        <f>230*6*3*1000</f>
        <v>4140000</v>
      </c>
      <c r="Q13" s="1">
        <f t="shared" si="0"/>
        <v>0</v>
      </c>
      <c r="R13" s="1">
        <f>P13/3/230</f>
        <v>6000</v>
      </c>
    </row>
    <row r="14" spans="1:18" x14ac:dyDescent="0.45">
      <c r="A14">
        <v>13</v>
      </c>
      <c r="B14">
        <v>1</v>
      </c>
      <c r="C14">
        <v>0</v>
      </c>
      <c r="D14">
        <v>2000000</v>
      </c>
      <c r="E14">
        <v>4500000</v>
      </c>
      <c r="F14">
        <v>0</v>
      </c>
      <c r="G14">
        <v>4500000</v>
      </c>
      <c r="H14">
        <v>0</v>
      </c>
      <c r="I14" t="s">
        <v>9</v>
      </c>
      <c r="J14">
        <v>50</v>
      </c>
      <c r="K14">
        <v>20</v>
      </c>
      <c r="L14">
        <v>25</v>
      </c>
      <c r="M14">
        <v>10</v>
      </c>
      <c r="N14">
        <v>-1</v>
      </c>
      <c r="O14">
        <f>230*6*3*1000</f>
        <v>4140000</v>
      </c>
      <c r="P14">
        <v>0</v>
      </c>
      <c r="Q14" s="1">
        <f>O14/3/230</f>
        <v>6000</v>
      </c>
      <c r="R14" s="1">
        <f t="shared" si="0"/>
        <v>0</v>
      </c>
    </row>
    <row r="15" spans="1:18" x14ac:dyDescent="0.45">
      <c r="A15">
        <v>14</v>
      </c>
      <c r="B15">
        <v>1</v>
      </c>
      <c r="C15">
        <v>1</v>
      </c>
      <c r="D15">
        <v>-9000000</v>
      </c>
      <c r="E15">
        <v>4500000</v>
      </c>
      <c r="F15">
        <v>0</v>
      </c>
      <c r="G15">
        <v>0</v>
      </c>
      <c r="H15">
        <v>0</v>
      </c>
      <c r="I15" t="s">
        <v>9</v>
      </c>
      <c r="J15">
        <v>0</v>
      </c>
      <c r="K15">
        <v>20</v>
      </c>
      <c r="L15">
        <v>25</v>
      </c>
      <c r="M15">
        <v>10</v>
      </c>
      <c r="N15">
        <v>-1</v>
      </c>
      <c r="O15">
        <v>4500000</v>
      </c>
      <c r="P15">
        <v>4500000</v>
      </c>
      <c r="Q15" s="1">
        <f>O15/3/230</f>
        <v>6521.739130434783</v>
      </c>
      <c r="R15" s="1">
        <f>P15/3/230</f>
        <v>6521.739130434783</v>
      </c>
    </row>
    <row r="16" spans="1:18" x14ac:dyDescent="0.45">
      <c r="A16">
        <v>15</v>
      </c>
      <c r="B16">
        <v>1</v>
      </c>
      <c r="C16">
        <v>0</v>
      </c>
      <c r="D16">
        <v>2000000</v>
      </c>
      <c r="E16">
        <v>4500000</v>
      </c>
      <c r="F16">
        <v>0</v>
      </c>
      <c r="G16">
        <v>0</v>
      </c>
      <c r="H16">
        <v>0</v>
      </c>
      <c r="I16" t="s">
        <v>9</v>
      </c>
      <c r="J16">
        <v>100</v>
      </c>
      <c r="K16">
        <v>20</v>
      </c>
      <c r="L16">
        <v>25</v>
      </c>
      <c r="M16">
        <v>10</v>
      </c>
      <c r="N16">
        <v>-1</v>
      </c>
      <c r="O16">
        <f>230*6*3*1000</f>
        <v>4140000</v>
      </c>
      <c r="P16">
        <v>0</v>
      </c>
      <c r="Q16" s="1">
        <f>O16/3/230</f>
        <v>6000</v>
      </c>
      <c r="R16" s="1">
        <f t="shared" si="0"/>
        <v>0</v>
      </c>
    </row>
    <row r="17" spans="1:18" x14ac:dyDescent="0.45">
      <c r="A17">
        <v>16</v>
      </c>
      <c r="B17">
        <v>0</v>
      </c>
      <c r="C17">
        <v>1</v>
      </c>
      <c r="D17">
        <v>1000000</v>
      </c>
      <c r="E17">
        <v>4500000</v>
      </c>
      <c r="F17">
        <v>0</v>
      </c>
      <c r="G17">
        <v>0</v>
      </c>
      <c r="H17">
        <v>0</v>
      </c>
      <c r="I17" t="s">
        <v>10</v>
      </c>
      <c r="J17">
        <v>0</v>
      </c>
      <c r="K17">
        <v>75</v>
      </c>
      <c r="L17">
        <v>25</v>
      </c>
      <c r="M17">
        <v>10</v>
      </c>
      <c r="N17">
        <v>-1</v>
      </c>
      <c r="O17">
        <v>0</v>
      </c>
      <c r="P17">
        <f>230*6*3*1000</f>
        <v>4140000</v>
      </c>
      <c r="Q17">
        <v>0</v>
      </c>
      <c r="R17">
        <v>6000</v>
      </c>
    </row>
    <row r="18" spans="1:18" x14ac:dyDescent="0.45">
      <c r="A18">
        <v>17</v>
      </c>
      <c r="B18">
        <v>1</v>
      </c>
      <c r="C18">
        <v>1</v>
      </c>
      <c r="D18">
        <v>1000000</v>
      </c>
      <c r="E18">
        <v>4500000</v>
      </c>
      <c r="F18">
        <v>0</v>
      </c>
      <c r="G18">
        <v>0</v>
      </c>
      <c r="H18">
        <v>0</v>
      </c>
      <c r="I18" t="s">
        <v>10</v>
      </c>
      <c r="J18">
        <v>0</v>
      </c>
      <c r="K18">
        <v>10</v>
      </c>
      <c r="L18">
        <v>25</v>
      </c>
      <c r="M18">
        <v>10</v>
      </c>
      <c r="N18">
        <v>-1</v>
      </c>
      <c r="O18">
        <v>0</v>
      </c>
      <c r="P18">
        <v>0</v>
      </c>
      <c r="Q18">
        <v>0</v>
      </c>
      <c r="R18">
        <v>0</v>
      </c>
    </row>
    <row r="19" spans="1:18" x14ac:dyDescent="0.45">
      <c r="A19">
        <v>18</v>
      </c>
      <c r="B19">
        <v>1</v>
      </c>
      <c r="C19">
        <v>1</v>
      </c>
      <c r="D19">
        <v>0</v>
      </c>
      <c r="E19">
        <v>2000000</v>
      </c>
      <c r="F19">
        <v>0</v>
      </c>
      <c r="G19">
        <v>0</v>
      </c>
      <c r="H19">
        <v>0</v>
      </c>
      <c r="I19" t="s">
        <v>10</v>
      </c>
      <c r="J19">
        <v>0</v>
      </c>
      <c r="K19">
        <v>30</v>
      </c>
      <c r="L19">
        <v>25</v>
      </c>
      <c r="M19">
        <v>50</v>
      </c>
      <c r="N19">
        <v>-1</v>
      </c>
      <c r="O19">
        <v>0</v>
      </c>
      <c r="P19">
        <v>0</v>
      </c>
      <c r="Q19">
        <v>0</v>
      </c>
      <c r="R19">
        <v>0</v>
      </c>
    </row>
    <row r="20" spans="1:18" x14ac:dyDescent="0.45">
      <c r="A20">
        <v>19</v>
      </c>
      <c r="B20">
        <v>1</v>
      </c>
      <c r="C20">
        <v>1</v>
      </c>
      <c r="D20">
        <v>-4500000</v>
      </c>
      <c r="E20">
        <v>4500000</v>
      </c>
      <c r="F20">
        <v>0</v>
      </c>
      <c r="G20">
        <v>0</v>
      </c>
      <c r="H20">
        <v>0</v>
      </c>
      <c r="I20" t="s">
        <v>10</v>
      </c>
      <c r="J20">
        <v>0</v>
      </c>
      <c r="K20">
        <v>30</v>
      </c>
      <c r="L20">
        <v>25</v>
      </c>
      <c r="M20">
        <v>25</v>
      </c>
      <c r="N20">
        <v>-1</v>
      </c>
      <c r="O20">
        <v>0</v>
      </c>
      <c r="P20">
        <v>4500000</v>
      </c>
      <c r="Q20">
        <v>0</v>
      </c>
      <c r="R20" s="1">
        <f>P20/3/230</f>
        <v>6521.739130434783</v>
      </c>
    </row>
    <row r="21" spans="1:18" x14ac:dyDescent="0.45">
      <c r="A21">
        <v>20</v>
      </c>
      <c r="B21">
        <v>1</v>
      </c>
      <c r="C21">
        <v>1</v>
      </c>
      <c r="D21">
        <v>-7000000</v>
      </c>
      <c r="E21">
        <v>9000000</v>
      </c>
      <c r="F21">
        <v>0</v>
      </c>
      <c r="G21">
        <v>0</v>
      </c>
      <c r="H21">
        <v>0</v>
      </c>
      <c r="I21" t="s">
        <v>10</v>
      </c>
      <c r="J21">
        <v>0</v>
      </c>
      <c r="K21">
        <v>30</v>
      </c>
      <c r="L21">
        <v>25</v>
      </c>
      <c r="M21">
        <v>50</v>
      </c>
      <c r="N21">
        <v>-1</v>
      </c>
      <c r="O21">
        <v>0</v>
      </c>
      <c r="P21">
        <f>230*6*3*1000</f>
        <v>4140000</v>
      </c>
      <c r="Q21">
        <v>0</v>
      </c>
      <c r="R21">
        <v>6000</v>
      </c>
    </row>
    <row r="22" spans="1:18" x14ac:dyDescent="0.45">
      <c r="A22">
        <v>21</v>
      </c>
      <c r="B22">
        <v>0</v>
      </c>
      <c r="C22">
        <v>1</v>
      </c>
      <c r="D22">
        <v>0</v>
      </c>
      <c r="E22">
        <v>1600000</v>
      </c>
      <c r="F22">
        <v>0</v>
      </c>
      <c r="G22">
        <v>0</v>
      </c>
      <c r="H22">
        <v>0</v>
      </c>
      <c r="I22" t="s">
        <v>10</v>
      </c>
      <c r="J22">
        <v>0</v>
      </c>
      <c r="K22">
        <v>55</v>
      </c>
      <c r="L22">
        <v>25</v>
      </c>
      <c r="M22">
        <v>80</v>
      </c>
      <c r="N22">
        <v>-1</v>
      </c>
      <c r="O22">
        <v>0</v>
      </c>
      <c r="P22">
        <v>0</v>
      </c>
      <c r="Q22">
        <v>0</v>
      </c>
      <c r="R22">
        <v>0</v>
      </c>
    </row>
    <row r="23" spans="1:18" x14ac:dyDescent="0.45">
      <c r="A23">
        <v>22</v>
      </c>
      <c r="B23">
        <v>0</v>
      </c>
      <c r="C23">
        <v>1</v>
      </c>
      <c r="D23">
        <v>0</v>
      </c>
      <c r="E23">
        <v>1600000</v>
      </c>
      <c r="F23">
        <v>3000000</v>
      </c>
      <c r="G23">
        <v>0</v>
      </c>
      <c r="H23">
        <v>4500000</v>
      </c>
      <c r="I23" t="s">
        <v>10</v>
      </c>
      <c r="J23">
        <v>0</v>
      </c>
      <c r="K23">
        <v>55</v>
      </c>
      <c r="L23">
        <v>25</v>
      </c>
      <c r="M23">
        <v>80</v>
      </c>
      <c r="N23">
        <v>-1</v>
      </c>
      <c r="O23">
        <v>0</v>
      </c>
      <c r="P23">
        <v>0</v>
      </c>
      <c r="Q23">
        <v>0</v>
      </c>
      <c r="R23">
        <v>0</v>
      </c>
    </row>
    <row r="24" spans="1:18" x14ac:dyDescent="0.45">
      <c r="A24">
        <v>23</v>
      </c>
      <c r="B24">
        <v>1</v>
      </c>
      <c r="C24">
        <v>1</v>
      </c>
      <c r="D24">
        <v>-4500000</v>
      </c>
      <c r="E24">
        <v>4500000</v>
      </c>
      <c r="F24">
        <v>0</v>
      </c>
      <c r="G24">
        <v>0</v>
      </c>
      <c r="H24">
        <v>0</v>
      </c>
      <c r="I24" t="s">
        <v>10</v>
      </c>
      <c r="J24">
        <v>0</v>
      </c>
      <c r="K24">
        <v>30</v>
      </c>
      <c r="L24">
        <v>25</v>
      </c>
      <c r="M24">
        <v>25</v>
      </c>
      <c r="N24">
        <v>0</v>
      </c>
      <c r="O24">
        <v>0</v>
      </c>
      <c r="P24">
        <v>0</v>
      </c>
      <c r="Q24">
        <v>0</v>
      </c>
      <c r="R24" s="1">
        <f>P24/3/230</f>
        <v>0</v>
      </c>
    </row>
    <row r="25" spans="1:18" x14ac:dyDescent="0.45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10</v>
      </c>
      <c r="J25">
        <v>0</v>
      </c>
      <c r="K25">
        <v>10</v>
      </c>
      <c r="L25">
        <v>25</v>
      </c>
      <c r="M25">
        <v>25</v>
      </c>
      <c r="N25">
        <v>6000</v>
      </c>
      <c r="O25">
        <f>6000*230*3</f>
        <v>4140000</v>
      </c>
      <c r="P25">
        <f>6000*230*3</f>
        <v>4140000</v>
      </c>
      <c r="Q25">
        <v>6000</v>
      </c>
      <c r="R25" s="1">
        <v>6000</v>
      </c>
    </row>
    <row r="26" spans="1:18" x14ac:dyDescent="0.45">
      <c r="A26">
        <v>25</v>
      </c>
      <c r="B26">
        <v>0</v>
      </c>
      <c r="C26">
        <v>1</v>
      </c>
      <c r="D26">
        <v>0</v>
      </c>
      <c r="E26">
        <v>1900000</v>
      </c>
      <c r="F26">
        <v>2400000</v>
      </c>
      <c r="G26">
        <v>0</v>
      </c>
      <c r="H26">
        <v>4400000</v>
      </c>
      <c r="I26" t="s">
        <v>10</v>
      </c>
      <c r="J26">
        <v>0</v>
      </c>
      <c r="K26">
        <v>42</v>
      </c>
      <c r="L26">
        <v>50</v>
      </c>
      <c r="M26">
        <v>50</v>
      </c>
      <c r="N26">
        <v>-1</v>
      </c>
      <c r="O26">
        <v>0</v>
      </c>
      <c r="P26">
        <v>0</v>
      </c>
      <c r="Q26">
        <v>0</v>
      </c>
      <c r="R26">
        <v>0</v>
      </c>
    </row>
    <row r="27" spans="1:18" x14ac:dyDescent="0.45">
      <c r="A27">
        <v>26</v>
      </c>
      <c r="B27">
        <v>1</v>
      </c>
      <c r="C27">
        <v>0</v>
      </c>
      <c r="D27">
        <v>-2691081</v>
      </c>
      <c r="E27">
        <v>7296972</v>
      </c>
      <c r="F27">
        <v>0</v>
      </c>
      <c r="G27">
        <v>3910104</v>
      </c>
      <c r="H27">
        <v>0</v>
      </c>
      <c r="I27" t="s">
        <v>10</v>
      </c>
      <c r="J27">
        <v>100</v>
      </c>
      <c r="K27">
        <v>100</v>
      </c>
      <c r="L27">
        <v>25</v>
      </c>
      <c r="M27">
        <v>25</v>
      </c>
      <c r="N27">
        <v>-1</v>
      </c>
      <c r="O27">
        <f>G27-D27</f>
        <v>6601185</v>
      </c>
      <c r="P27">
        <v>0</v>
      </c>
      <c r="Q27" s="1">
        <f>O27/3/230</f>
        <v>9566.934782608696</v>
      </c>
      <c r="R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2024-04-13T09:36:48Z</dcterms:modified>
</cp:coreProperties>
</file>